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22a92021a4f1860/Dokument/KHM/Mentalindex/Avelsvärden/BPH/Leonberger/20260604/"/>
    </mc:Choice>
  </mc:AlternateContent>
  <xr:revisionPtr revIDLastSave="450" documentId="8_{5E19E826-079D-481D-BA23-462D9ED4A449}" xr6:coauthVersionLast="47" xr6:coauthVersionMax="47" xr10:uidLastSave="{ED3B4DD7-47B5-45D6-8C7A-B0E72EF5D3EE}"/>
  <workbookProtection workbookAlgorithmName="SHA-512" workbookHashValue="WjLYj5HNZ0seZJmmt6z/nmgKNbfmX85QI1y3tE+1YMrxJHip4MkjDurWfl7Xc7bD+NBIREanAJKE4B7Cfmmcog==" workbookSaltValue="PCv3iiLEZNqpYjieCATs0g==" workbookSpinCount="100000" lockStructure="1"/>
  <bookViews>
    <workbookView xWindow="6050" yWindow="510" windowWidth="24930" windowHeight="19640" xr2:uid="{9B2E6656-B518-4516-BE3E-8AD25262FAAF}"/>
  </bookViews>
  <sheets>
    <sheet name="Data" sheetId="2" r:id="rId1"/>
    <sheet name="Provparning" sheetId="1" r:id="rId2"/>
  </sheets>
  <definedNames>
    <definedName name="Externadata_1" localSheetId="0" hidden="1">Data!$A$1:$M$3184</definedName>
    <definedName name="_xlnm.Print_Area" localSheetId="1">Provparning!$B$1:$H$13</definedName>
    <definedName name="_xlnm.Print_Titles" localSheetId="0">Data!$1:$1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E10" i="1" l="1"/>
  <c r="E6" i="1"/>
  <c r="E13" i="1"/>
  <c r="G17" i="1"/>
  <c r="H18" i="1"/>
  <c r="G18" i="1"/>
  <c r="F18" i="1"/>
  <c r="E18" i="1"/>
  <c r="H17" i="1"/>
  <c r="F17" i="1"/>
  <c r="E17" i="1"/>
  <c r="H16" i="1"/>
  <c r="G16" i="1"/>
  <c r="F16" i="1"/>
  <c r="E16" i="1"/>
  <c r="H15" i="1"/>
  <c r="F15" i="1"/>
  <c r="E15" i="1"/>
  <c r="D7" i="1"/>
  <c r="D3" i="1"/>
  <c r="B5" i="1"/>
  <c r="G4" i="1" l="1"/>
  <c r="H4" i="1"/>
  <c r="F8" i="1"/>
  <c r="E8" i="1"/>
  <c r="F9" i="1"/>
  <c r="E9" i="1"/>
  <c r="B9" i="1" l="1"/>
  <c r="G8" i="1" l="1"/>
  <c r="G12" i="1" s="1"/>
  <c r="G9" i="1"/>
  <c r="H9" i="1"/>
  <c r="H8" i="1"/>
  <c r="E4" i="1"/>
  <c r="E5" i="1"/>
  <c r="E19" i="1" s="1"/>
  <c r="H5" i="1"/>
  <c r="G5" i="1"/>
  <c r="F5" i="1"/>
  <c r="F4" i="1"/>
  <c r="E12" i="1" l="1"/>
  <c r="H19" i="1"/>
  <c r="G19" i="1"/>
  <c r="F19" i="1"/>
  <c r="F12" i="1" l="1"/>
  <c r="H1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76BA2BB-0C68-4F85-A836-3A5F45C29205}" keepAlive="1" name="Fråga - Avelsvärden_RR_BPH_20230110" description="Anslutning till Avelsvärden_RR_BPH_20230110-frågan i arbetsboken." type="5" refreshedVersion="8" background="1" saveData="1">
    <dbPr connection="Provider=Microsoft.Mashup.OleDb.1;Data Source=$Workbook$;Location=Avelsvärden_RR_BPH_20230110;Extended Properties=&quot;&quot;" command="SELECT * FROM [Avelsvärden_RR_BPH_20230110]"/>
  </connection>
  <connection id="2" xr16:uid="{E0555F25-A65F-41C7-B292-3A2458980EAB}" keepAlive="1" name="Fråga - Avelsvärden_RR_BPH_20230110 (2)" description="Anslutning till Avelsvärden_RR_BPH_20230110 (2)-frågan i arbetsboken." type="5" refreshedVersion="8" background="1" saveData="1">
    <dbPr connection="Provider=Microsoft.Mashup.OleDb.1;Data Source=$Workbook$;Location=&quot;Avelsvärden_RR_BPH_20230110 (2)&quot;;Extended Properties=&quot;&quot;" command="SELECT * FROM [Avelsvärden_RR_BPH_20230110 (2)]"/>
  </connection>
  <connection id="3" xr16:uid="{38DA2E14-5E1E-4AF7-A828-2651B56BDD3A}" keepAlive="1" name="Fråga - Avelsvärden_RR_BPH_20230110 (3)" description="Anslutning till Avelsvärden_RR_BPH_20230110 (3)-frågan i arbetsboken." type="5" refreshedVersion="8" background="1" saveData="1">
    <dbPr connection="Provider=Microsoft.Mashup.OleDb.1;Data Source=$Workbook$;Location=&quot;Avelsvärden_RR_BPH_20230110 (3)&quot;;Extended Properties=&quot;&quot;" command="SELECT * FROM [Avelsvärden_RR_BPH_20230110 (3)]"/>
  </connection>
</connections>
</file>

<file path=xl/sharedStrings.xml><?xml version="1.0" encoding="utf-8"?>
<sst xmlns="http://schemas.openxmlformats.org/spreadsheetml/2006/main" count="15955" uniqueCount="6420">
  <si>
    <t>Regnr</t>
  </si>
  <si>
    <t>Socialitet</t>
  </si>
  <si>
    <t>Lekfullhet</t>
  </si>
  <si>
    <t>Miljötrygghet</t>
  </si>
  <si>
    <t>Hotfullhet</t>
  </si>
  <si>
    <t>Ange hanens regnr</t>
  </si>
  <si>
    <t>Ange tikens regnr</t>
  </si>
  <si>
    <t>PROVPARNING MENTALINDEX</t>
  </si>
  <si>
    <t>Preliminärt kullindex</t>
  </si>
  <si>
    <t xml:space="preserve">Avelsvärde </t>
  </si>
  <si>
    <t xml:space="preserve">Säkerhet </t>
  </si>
  <si>
    <t>Hane säkerhet</t>
  </si>
  <si>
    <t>Tik säkerhet</t>
  </si>
  <si>
    <t>Gränsvärde</t>
  </si>
  <si>
    <t>Hane avelsvärde</t>
  </si>
  <si>
    <t>Tik avelsvärde</t>
  </si>
  <si>
    <t>Säkerhet 
Socialitet</t>
  </si>
  <si>
    <t>Säkerhet
Lekfullhet</t>
  </si>
  <si>
    <t>Säkerhet
Miljötrygghet</t>
  </si>
  <si>
    <t>Säkerhet
Hotfullhet</t>
  </si>
  <si>
    <t>Avelsvärde
Hotfullhet</t>
  </si>
  <si>
    <t>Avelsvärde
Miljötrygghet</t>
  </si>
  <si>
    <t>Avelsvärde
Lekfullhet</t>
  </si>
  <si>
    <t>Avelsvärde
Socialitet</t>
  </si>
  <si>
    <t>Namn</t>
  </si>
  <si>
    <t>Kull säkerhet</t>
  </si>
  <si>
    <t>Kön</t>
  </si>
  <si>
    <t>Födelseår</t>
  </si>
  <si>
    <t>Eget BPH</t>
  </si>
  <si>
    <t>SE12757/2026</t>
  </si>
  <si>
    <t>SJAMAN'S BRUCE SPRINGSTEEN LEO</t>
  </si>
  <si>
    <t>H</t>
  </si>
  <si>
    <t>SE12758/2026</t>
  </si>
  <si>
    <t>SJAMAN'S CURTIS KING LEO</t>
  </si>
  <si>
    <t>SE12759/2026</t>
  </si>
  <si>
    <t>SJAMAN'S NILS LOFGREN LEO</t>
  </si>
  <si>
    <t>SE12760/2026</t>
  </si>
  <si>
    <t>SJAMAN'S ROY BITTAN LEO</t>
  </si>
  <si>
    <t>SE12761/2026</t>
  </si>
  <si>
    <t>SJAMAN'S SOOZIE TYRELL ZELDA LEONA</t>
  </si>
  <si>
    <t>T</t>
  </si>
  <si>
    <t>SE18957/2026</t>
  </si>
  <si>
    <t>ALLADIN</t>
  </si>
  <si>
    <t>SE18958/2026</t>
  </si>
  <si>
    <t>ALLAN</t>
  </si>
  <si>
    <t>SE18959/2026</t>
  </si>
  <si>
    <t>AKILA</t>
  </si>
  <si>
    <t>SE18960/2026</t>
  </si>
  <si>
    <t>AQUA</t>
  </si>
  <si>
    <t>SE18961/2026</t>
  </si>
  <si>
    <t>AMMI</t>
  </si>
  <si>
    <t>SE18962/2026</t>
  </si>
  <si>
    <t>AMY</t>
  </si>
  <si>
    <t>SE18963/2026</t>
  </si>
  <si>
    <t>ANGEL</t>
  </si>
  <si>
    <t>SE18964/2026</t>
  </si>
  <si>
    <t>AMESTIST</t>
  </si>
  <si>
    <t>SE13067/2025</t>
  </si>
  <si>
    <t>DRAGONGÅRDENS BLACK JACK</t>
  </si>
  <si>
    <t>SE13068/2025</t>
  </si>
  <si>
    <t>DRAGONGÅRDENS POKER</t>
  </si>
  <si>
    <t>SE13069/2025</t>
  </si>
  <si>
    <t>DRAGONGÅRDENS CASINO</t>
  </si>
  <si>
    <t>SE13070/2025</t>
  </si>
  <si>
    <t>DRAGONGÅRDENS GIN RUMMY</t>
  </si>
  <si>
    <t>SE13071/2025</t>
  </si>
  <si>
    <t>DRAGONGÅRDENS BRIDGE</t>
  </si>
  <si>
    <t>SE13072/2025</t>
  </si>
  <si>
    <t>DRAGONGÅRDENS CANASTA</t>
  </si>
  <si>
    <t>SE13073/2025</t>
  </si>
  <si>
    <t>DRAGONGÅRDENS CHASE THE QUEEN</t>
  </si>
  <si>
    <t>SE16272/2025</t>
  </si>
  <si>
    <t>GEP'S BIG BEAR'S BAD BOYS</t>
  </si>
  <si>
    <t>SE16273/2025</t>
  </si>
  <si>
    <t>GEP'S BIG BEAR'S INDEPENDENCE DAY</t>
  </si>
  <si>
    <t>SE16274/2025</t>
  </si>
  <si>
    <t>GEP'S BIG BEAR'S WILD WILD WEST</t>
  </si>
  <si>
    <t>SE16275/2025</t>
  </si>
  <si>
    <t>GEP'S BIG BEAR'S ENEMY OF THE STATE</t>
  </si>
  <si>
    <t>SE16276/2025</t>
  </si>
  <si>
    <t>GEP'S BIG BEAR'S MEN IN BLACK</t>
  </si>
  <si>
    <t>SE16277/2025</t>
  </si>
  <si>
    <t>GEP'S BIG BEAR'S I AM A LEGEND</t>
  </si>
  <si>
    <t>SE16278/2025</t>
  </si>
  <si>
    <t>GEP'S BIG BEAR'S JERSEY GIRL</t>
  </si>
  <si>
    <t>SE16279/2025</t>
  </si>
  <si>
    <t>GEP'S BIG BEAR'S COLLATERAL BEUTY</t>
  </si>
  <si>
    <t>SE16280/2025</t>
  </si>
  <si>
    <t>GEP'S BIG BEAR'S BRIGHT</t>
  </si>
  <si>
    <t>SE16346/2025</t>
  </si>
  <si>
    <t>SKULLSAM'S LABAN</t>
  </si>
  <si>
    <t>SE16347/2025</t>
  </si>
  <si>
    <t>SKULLSAM'S LATJOLAJBAN</t>
  </si>
  <si>
    <t>SE16348/2025</t>
  </si>
  <si>
    <t>SKULLSAM'S LION</t>
  </si>
  <si>
    <t>SE16349/2025</t>
  </si>
  <si>
    <t>SKULLSAM'S LINUZ</t>
  </si>
  <si>
    <t>SE16350/2025</t>
  </si>
  <si>
    <t>SKULLSAM'S LOPPAN</t>
  </si>
  <si>
    <t>SE16351/2025</t>
  </si>
  <si>
    <t>SKULLSAM'S LYSTRA</t>
  </si>
  <si>
    <t>SE16352/2025</t>
  </si>
  <si>
    <t>SKULLSAM'S LINSLUS</t>
  </si>
  <si>
    <t>SE16353/2025</t>
  </si>
  <si>
    <t>SKULLSAM'S LAWA</t>
  </si>
  <si>
    <t>SE17688/2025</t>
  </si>
  <si>
    <t>DRAGONGÅRDENS LOVED ME BACK TO LIFE</t>
  </si>
  <si>
    <t>SE17689/2025</t>
  </si>
  <si>
    <t>DRAGONGÅRDENS BECAUSE YOU LOVED ME</t>
  </si>
  <si>
    <t>SE17690/2025</t>
  </si>
  <si>
    <t>DRAGONGÅRDENS JUST WALK AWAY</t>
  </si>
  <si>
    <t>SE17691/2025</t>
  </si>
  <si>
    <t>DRAGONGÅRDENS MY HEART WILL GO ON</t>
  </si>
  <si>
    <t>SE17692/2025</t>
  </si>
  <si>
    <t>DRAGONGÅRDENS A NEW DAY HAS TO COME</t>
  </si>
  <si>
    <t>SE17693/2025</t>
  </si>
  <si>
    <t>DRAGONGÅRDENS ALL BY MYSELF</t>
  </si>
  <si>
    <t>SE17694/2025</t>
  </si>
  <si>
    <t>DRAGONGÅRDENS TO LOVE YOU MORE</t>
  </si>
  <si>
    <t>SE17695/2025</t>
  </si>
  <si>
    <t>DRAGONGÅRDENS THE POWER OF LOVE</t>
  </si>
  <si>
    <t>SE18583/2025</t>
  </si>
  <si>
    <t>LEJONKINGS EPIC ECHO</t>
  </si>
  <si>
    <t>SE18584/2025</t>
  </si>
  <si>
    <t>LEJONKINGS EPIC ESCAPE</t>
  </si>
  <si>
    <t>SE18585/2025</t>
  </si>
  <si>
    <t>LEJONKINGS EPIC ENVY</t>
  </si>
  <si>
    <t>SE18586/2025</t>
  </si>
  <si>
    <t>LEJONKINGS EPIC EMBRACE</t>
  </si>
  <si>
    <t>SE18587/2025</t>
  </si>
  <si>
    <t>LEJONKINGS EPIC EMOTIONS</t>
  </si>
  <si>
    <t>SE29657/2025</t>
  </si>
  <si>
    <t>KNOCKANDO'S FARBROR FLAGEY AT SE</t>
  </si>
  <si>
    <t>SE29658/2025</t>
  </si>
  <si>
    <t>KNOCKANDO'S FARBROR FRANKEN AT SE</t>
  </si>
  <si>
    <t>SE29659/2025</t>
  </si>
  <si>
    <t>KNOCKANDO'S FARBROR FREJUS AT SE</t>
  </si>
  <si>
    <t>SE29660/2025</t>
  </si>
  <si>
    <t>KNOCKANDO'S FARBROR FLINDERS AT SE</t>
  </si>
  <si>
    <t>SE29661/2025</t>
  </si>
  <si>
    <t>KNOCKANDO'S FRÖKEN FLEURIEU AT SE</t>
  </si>
  <si>
    <t>SE29662/2025</t>
  </si>
  <si>
    <t>KNOCKANDO'S FRÖKEN FAMATINA AT SE</t>
  </si>
  <si>
    <t>SE29663/2025</t>
  </si>
  <si>
    <t>KNOCKANDO'S FRÖKEN FAIRVIEW AT SE</t>
  </si>
  <si>
    <t>SE29664/2025</t>
  </si>
  <si>
    <t>KNOCKANDO'S FRÖKEN FIXIN AT SE</t>
  </si>
  <si>
    <t>SE33681/2025</t>
  </si>
  <si>
    <t>VARGBITEN'S EDWARD</t>
  </si>
  <si>
    <t>SE33682/2025</t>
  </si>
  <si>
    <t>VARGBITEN'S JACOB</t>
  </si>
  <si>
    <t>SE33683/2025</t>
  </si>
  <si>
    <t>VARGBITEN'S EMMETT</t>
  </si>
  <si>
    <t>SE33684/2025</t>
  </si>
  <si>
    <t>VARGBITEN'S JASPER</t>
  </si>
  <si>
    <t>SE33685/2025</t>
  </si>
  <si>
    <t>VARGBITEN'S BELLA</t>
  </si>
  <si>
    <t>SE36658/2025</t>
  </si>
  <si>
    <t>SKULLSAM'S MOONLIGHT</t>
  </si>
  <si>
    <t>SE36659/2025</t>
  </si>
  <si>
    <t>SKULLSAM'S MIDNIGHT</t>
  </si>
  <si>
    <t>SE39169/2025</t>
  </si>
  <si>
    <t>SKULLSAM'S NEWSSTAR NATHAN</t>
  </si>
  <si>
    <t>SE39170/2025</t>
  </si>
  <si>
    <t>SKULLSAM'S NEWSSTAR NISSE</t>
  </si>
  <si>
    <t>SE39171/2025</t>
  </si>
  <si>
    <t>SKULLSAM'S NEWSSTAR NEMO</t>
  </si>
  <si>
    <t>SE39172/2025</t>
  </si>
  <si>
    <t>SKULLSAM'S NEWSSTAR NIKE</t>
  </si>
  <si>
    <t>SE39173/2025</t>
  </si>
  <si>
    <t>SKULLSAM'S NEWSSTAR NOAH</t>
  </si>
  <si>
    <t>SE39174/2025</t>
  </si>
  <si>
    <t>SKULLSAM'S NEWSSTAR NOOMI</t>
  </si>
  <si>
    <t>SE39175/2025</t>
  </si>
  <si>
    <t>SKULLSAM'S NEWSSTAR NAJMA</t>
  </si>
  <si>
    <t>SE39176/2025</t>
  </si>
  <si>
    <t>SKULLSAM'S NEWSSTAR NATHALIE</t>
  </si>
  <si>
    <t>SE39177/2025</t>
  </si>
  <si>
    <t>SKULLSAM'S NEWSSTAR NOELIA</t>
  </si>
  <si>
    <t>SE39178/2025</t>
  </si>
  <si>
    <t>SKULLSAM'S NEWSSTAR NEAH</t>
  </si>
  <si>
    <t>SE39859/2025</t>
  </si>
  <si>
    <t>LEJONFORSENS TOR</t>
  </si>
  <si>
    <t>SE39860/2025</t>
  </si>
  <si>
    <t>LEJONFORSENS TYKO</t>
  </si>
  <si>
    <t>SE39861/2025</t>
  </si>
  <si>
    <t>LEJONFORSENS TYRA</t>
  </si>
  <si>
    <t>SE43068/2025</t>
  </si>
  <si>
    <t>GEP'S BIG BEAR'S COUNT BARKULA</t>
  </si>
  <si>
    <t>SE43069/2025</t>
  </si>
  <si>
    <t>GEP'S BIG BEAR'S BATWINGS PAWS</t>
  </si>
  <si>
    <t>SE43070/2025</t>
  </si>
  <si>
    <t>GEP'S BIG BEAR'S PUMPKIN BOO</t>
  </si>
  <si>
    <t>SE43071/2025</t>
  </si>
  <si>
    <t>GEP'S BIG BEAR'S MIDNIGHT HOWLER</t>
  </si>
  <si>
    <t>SE43072/2025</t>
  </si>
  <si>
    <t>GEP'S BIG BEAR'S WITCHY WANDA</t>
  </si>
  <si>
    <t>SE43073/2025</t>
  </si>
  <si>
    <t>GEP'S BIG BEAR'S SPOOKY PAWS</t>
  </si>
  <si>
    <t>SE43074/2025</t>
  </si>
  <si>
    <t>GEP'S BIG BEAR'S BATTY BELLA</t>
  </si>
  <si>
    <t>SE45224/2025</t>
  </si>
  <si>
    <t>LA DOLCE LUNA'S COLOR OF BOLD SPARK</t>
  </si>
  <si>
    <t>SE45225/2025</t>
  </si>
  <si>
    <t>LA DOLCE LUNA'S COLOR OF GENTLE JOY</t>
  </si>
  <si>
    <t>SE45226/2025</t>
  </si>
  <si>
    <t>LA DOLCE LUNA'S COLOR OF FREE MIND</t>
  </si>
  <si>
    <t>SE45227/2025</t>
  </si>
  <si>
    <t>LA DOLCE LUNA'S COLOR OF WISE FORCE</t>
  </si>
  <si>
    <t>SE45228/2025</t>
  </si>
  <si>
    <t>LA DOLCE LUNA'S COLOR OF KIND HEART</t>
  </si>
  <si>
    <t>SE45229/2025</t>
  </si>
  <si>
    <t>LA DOLCE LUNA'S COLOR OF WARM GRACE</t>
  </si>
  <si>
    <t>SE45230/2025</t>
  </si>
  <si>
    <t>LA DOLCE LUNA'S COLOR OF SWEET LOVE</t>
  </si>
  <si>
    <t>SE45231/2025</t>
  </si>
  <si>
    <t>LA DOLCE LUNA'S COLOR OF TRUE MAGIC</t>
  </si>
  <si>
    <t>SE45232/2025</t>
  </si>
  <si>
    <t>LA DOLCE LUNA'S COLOR OF BRAVE SOUL</t>
  </si>
  <si>
    <t>SE46949/2025</t>
  </si>
  <si>
    <t>RUA SOLEIL NOTHING ELSE MATTERS</t>
  </si>
  <si>
    <t>SE47644/2025</t>
  </si>
  <si>
    <t>LEJONGLÄNTAN'S ATLAS ADVENT</t>
  </si>
  <si>
    <t>SE47645/2025</t>
  </si>
  <si>
    <t>LEJONGLÄNTAN'S ASLANS ADVENT</t>
  </si>
  <si>
    <t>SE47646/2025</t>
  </si>
  <si>
    <t>LEJONGLÄNTAN'S ARES ADVENT</t>
  </si>
  <si>
    <t>SE47647/2025</t>
  </si>
  <si>
    <t>LEJONGLÄNTAN'S AMIGOS ADVENT</t>
  </si>
  <si>
    <t>SE47648/2025</t>
  </si>
  <si>
    <t>LEJONGLÄNTAN'S ATENAS ADVENT</t>
  </si>
  <si>
    <t>SE10965/2025</t>
  </si>
  <si>
    <t>SHIMANI'S FYRKLÖVER YODA</t>
  </si>
  <si>
    <t>SE10966/2025</t>
  </si>
  <si>
    <t>SHIMANI'S FYRKLÖVER HARRY</t>
  </si>
  <si>
    <t>SE10967/2025</t>
  </si>
  <si>
    <t>SHIMANI'S FYRKLÖVER PEPSI</t>
  </si>
  <si>
    <t>SE10968/2025</t>
  </si>
  <si>
    <t>SHIMANI'S FYRKLÖVER ATHENA</t>
  </si>
  <si>
    <t>SE11590/2025</t>
  </si>
  <si>
    <t>SKULLSAM'S KENZO</t>
  </si>
  <si>
    <t>SE11591/2025</t>
  </si>
  <si>
    <t>SKULLSAM'S KIWA</t>
  </si>
  <si>
    <t>SE11592/2025</t>
  </si>
  <si>
    <t>SKULLSAM'S KOKOS</t>
  </si>
  <si>
    <t>SE11593/2025</t>
  </si>
  <si>
    <t>SKULLSAM'S KARUSELL</t>
  </si>
  <si>
    <t>SE11594/2025</t>
  </si>
  <si>
    <t>SKULLSAM'S KORALL</t>
  </si>
  <si>
    <t>SE12112/2025</t>
  </si>
  <si>
    <t>KNATTEBERGA'S SPICE DENTROLIVANO</t>
  </si>
  <si>
    <t>SE12113/2025</t>
  </si>
  <si>
    <t>KNATTEBERGA'S SPICE KOLIANDROS</t>
  </si>
  <si>
    <t>SE12114/2025</t>
  </si>
  <si>
    <t>KNATTEBERGA'S SPICE MARATHOS</t>
  </si>
  <si>
    <t>SE12115/2025</t>
  </si>
  <si>
    <t>KNATTEBERGA'S SPICE ALOUIZA</t>
  </si>
  <si>
    <t>SE12116/2025</t>
  </si>
  <si>
    <t>KNATTEBERGA'S SPICE DAFNI</t>
  </si>
  <si>
    <t>SE12117/2025</t>
  </si>
  <si>
    <t>KNATTEBERGA'S SPICE HAMOMILI</t>
  </si>
  <si>
    <t>SE12118/2025</t>
  </si>
  <si>
    <t>KNATTEBERGA'S SPICE LAVENTA</t>
  </si>
  <si>
    <t>SE18132/2024</t>
  </si>
  <si>
    <t>BÖLELEJONET ICE KING</t>
  </si>
  <si>
    <t>SE18133/2024</t>
  </si>
  <si>
    <t>BÖLELEJONET SNOW DRIFT</t>
  </si>
  <si>
    <t>SE18134/2024</t>
  </si>
  <si>
    <t>BÖLELEJONET BLACK NIGHT</t>
  </si>
  <si>
    <t>SE18135/2024</t>
  </si>
  <si>
    <t>BÖLELEJONET LA BELLA NOVA</t>
  </si>
  <si>
    <t>SE18136/2024</t>
  </si>
  <si>
    <t>BÖLELEJONET LA BELLA ZOEY</t>
  </si>
  <si>
    <t>SE18137/2024</t>
  </si>
  <si>
    <t>BÖLELEJONET LA BELLA ZINDY</t>
  </si>
  <si>
    <t>SE18138/2024</t>
  </si>
  <si>
    <t>BÖLELEJONET LA BELLA ZENIA</t>
  </si>
  <si>
    <t>SE18496/2024</t>
  </si>
  <si>
    <t>FJÄLLSKENZ KISS ON KODA</t>
  </si>
  <si>
    <t>SE18497/2024</t>
  </si>
  <si>
    <t>FJÄLLSKENZ KISS ON MOLLE</t>
  </si>
  <si>
    <t>SE18498/2024</t>
  </si>
  <si>
    <t>FJÄLLSKENZ KISS ON MAGGIE</t>
  </si>
  <si>
    <t>SE18499/2024</t>
  </si>
  <si>
    <t>FJÄLLSKENZ KISS ON NAKOMA</t>
  </si>
  <si>
    <t>SE18500/2024</t>
  </si>
  <si>
    <t>FJÄLLSKENZ KISS ON ZIARA</t>
  </si>
  <si>
    <t>SE18501/2024</t>
  </si>
  <si>
    <t>FJÄLLSKENZ KISS ON DIXIE</t>
  </si>
  <si>
    <t>SE19339/2024</t>
  </si>
  <si>
    <t>DRAGONGÅRDENS PRINCE OF DARKNESS</t>
  </si>
  <si>
    <t>SE19340/2024</t>
  </si>
  <si>
    <t>DRAGONGÅRDENS RUN TO THE HILLS</t>
  </si>
  <si>
    <t>SE19341/2024</t>
  </si>
  <si>
    <t>DRAGONGÅRDENS IRON MAN</t>
  </si>
  <si>
    <t>SE19342/2024</t>
  </si>
  <si>
    <t>DRAGONGÅRDENS ACE OF SPADES</t>
  </si>
  <si>
    <t>SE19343/2024</t>
  </si>
  <si>
    <t>DRAGONGÅRDENS BARK AT THE MOON</t>
  </si>
  <si>
    <t>SE19344/2024</t>
  </si>
  <si>
    <t>DRAGONGÅRDENS QUEEN OF THE REICH</t>
  </si>
  <si>
    <t>SE19345/2024</t>
  </si>
  <si>
    <t>DRAGONGÅRDENS PRINCESS OF THE DAWN</t>
  </si>
  <si>
    <t>SE19346/2024</t>
  </si>
  <si>
    <t>DRAGONGÅRDENS THUNDER KISS</t>
  </si>
  <si>
    <t>SE19347/2024</t>
  </si>
  <si>
    <t>DRAGONGÅRDENS HEART OF STEEL</t>
  </si>
  <si>
    <t>SE20813/2024</t>
  </si>
  <si>
    <t>SOTILAS CASSIUS CLAY</t>
  </si>
  <si>
    <t>SE20814/2024</t>
  </si>
  <si>
    <t>SOTILAS CODE OF HONOR</t>
  </si>
  <si>
    <t>SE20815/2024</t>
  </si>
  <si>
    <t>SOTILAS COUNTRY PRIDE</t>
  </si>
  <si>
    <t>SE20816/2024</t>
  </si>
  <si>
    <t>SOTILAS CAPTAIN MORGAN</t>
  </si>
  <si>
    <t>SE20817/2024</t>
  </si>
  <si>
    <t>SOTILAS CRUISE CONTROL</t>
  </si>
  <si>
    <t>SE20818/2024</t>
  </si>
  <si>
    <t>SOTILAS CLARITY FOR M</t>
  </si>
  <si>
    <t>SE20819/2024</t>
  </si>
  <si>
    <t>SOTILAS COUNTRY GIRL</t>
  </si>
  <si>
    <t>SE20848/2024</t>
  </si>
  <si>
    <t>LIONBROOK'S MIRACLE BOY</t>
  </si>
  <si>
    <t>SE20849/2024</t>
  </si>
  <si>
    <t>LIONBROOK'S MIRACLE LAD</t>
  </si>
  <si>
    <t>SE20850/2024</t>
  </si>
  <si>
    <t>LIONBROOK'S MIRACLE MAN</t>
  </si>
  <si>
    <t>SE20851/2024</t>
  </si>
  <si>
    <t>LIONBROOK'S MIRACLE MAKER</t>
  </si>
  <si>
    <t>SE20852/2024</t>
  </si>
  <si>
    <t>LIONBROOK'S MIRACLE LADY</t>
  </si>
  <si>
    <t>SE20853/2024</t>
  </si>
  <si>
    <t>LIONBROOK'S MIRACLE GIRL</t>
  </si>
  <si>
    <t>SE20854/2024</t>
  </si>
  <si>
    <t>LIONBROOK'S MIRACLE QUEEN</t>
  </si>
  <si>
    <t>SE20855/2024</t>
  </si>
  <si>
    <t>LIONBROOK'S MIRACLE STAR</t>
  </si>
  <si>
    <t>SE22704/2024</t>
  </si>
  <si>
    <t>KNOCKANDO'S EXCLUSIVE SIR ERDEN</t>
  </si>
  <si>
    <t>SE22705/2024</t>
  </si>
  <si>
    <t>KNOCKANDO'S EXCLUSIVE MISS EPIRUS</t>
  </si>
  <si>
    <t>SE22706/2024</t>
  </si>
  <si>
    <t>KNOCKANDO'S EXCLUSIVE MISS EDNA</t>
  </si>
  <si>
    <t>SE22707/2024</t>
  </si>
  <si>
    <t>KNOCKANDO'S EXCLUSIVE MISS EILANDIA</t>
  </si>
  <si>
    <t>SE22708/2024</t>
  </si>
  <si>
    <t>KNOCKANDO'S EXCLUSIVE MISS ELFVILLE</t>
  </si>
  <si>
    <t>SE22709/2024</t>
  </si>
  <si>
    <t>KNOCKANDO'S EXCLUSIVE MISS ENKIRCH</t>
  </si>
  <si>
    <t>SE22710/2024</t>
  </si>
  <si>
    <t>KNOCKANDO'S EXCLUSIVE MISS EMILIA</t>
  </si>
  <si>
    <t>SE22711/2024</t>
  </si>
  <si>
    <t>KNOCKANDO'S EXCLUSIVE MISS EDEN</t>
  </si>
  <si>
    <t>SE22861/2024</t>
  </si>
  <si>
    <t>LEONSKALL'S ANCESTORS OF AVALON</t>
  </si>
  <si>
    <t>SE22862/2024</t>
  </si>
  <si>
    <t>LEONSKALL'S RAVENS OF AVALON</t>
  </si>
  <si>
    <t>SE22863/2024</t>
  </si>
  <si>
    <t>LEONSKALL'S LADY OF AVALON</t>
  </si>
  <si>
    <t>SE22864/2024</t>
  </si>
  <si>
    <t>LEONSKALL'S PRIESTESS OF AVALON</t>
  </si>
  <si>
    <t>SE26854/2024</t>
  </si>
  <si>
    <t>CON-CORDELIAS SOME KIND OF MAGIC</t>
  </si>
  <si>
    <t>SE26855/2024</t>
  </si>
  <si>
    <t>CON-CORDELIAS CHANGING THE RULES</t>
  </si>
  <si>
    <t>SE26856/2024</t>
  </si>
  <si>
    <t>CON-CORDELIAS DONT STOP MOVING</t>
  </si>
  <si>
    <t>SE26857/2024</t>
  </si>
  <si>
    <t>CON-CORDELIAS SOMEWHERE IN A DREAM</t>
  </si>
  <si>
    <t>SE26858/2024</t>
  </si>
  <si>
    <t>CON-CORDELIAS NO MORE SORROW</t>
  </si>
  <si>
    <t>SE26859/2024</t>
  </si>
  <si>
    <t>CON-CORDELIAS DIVE INTO MY SOUL</t>
  </si>
  <si>
    <t>SE27796/2024</t>
  </si>
  <si>
    <t>LEJONKINGS DASHING DARK</t>
  </si>
  <si>
    <t>SE27797/2024</t>
  </si>
  <si>
    <t>LEJONKINGS DASHING DUKE</t>
  </si>
  <si>
    <t>SE27798/2024</t>
  </si>
  <si>
    <t>LEJONKINGS DASHING DONNA</t>
  </si>
  <si>
    <t>SE27799/2024</t>
  </si>
  <si>
    <t>LEJONKINGS DASHING DIVA</t>
  </si>
  <si>
    <t>SE27800/2024</t>
  </si>
  <si>
    <t>LEJONKINGS DASHING DARLING</t>
  </si>
  <si>
    <t>SE27801/2024</t>
  </si>
  <si>
    <t>LEJONKINGS DASHING DRAMA</t>
  </si>
  <si>
    <t>SE27802/2024</t>
  </si>
  <si>
    <t>LEJONKINGS DASHING DEEDEE</t>
  </si>
  <si>
    <t>SE33079/2024</t>
  </si>
  <si>
    <t>VARGBITEN'S ARIZONA</t>
  </si>
  <si>
    <t>SE33080/2024</t>
  </si>
  <si>
    <t>VARGBITEN'S ALABAMA</t>
  </si>
  <si>
    <t>SE33081/2024</t>
  </si>
  <si>
    <t>VARGBITEN'S VIRGINIA</t>
  </si>
  <si>
    <t>SE33082/2024</t>
  </si>
  <si>
    <t>VARGBITEN'S INDIANA</t>
  </si>
  <si>
    <t>SE33083/2024</t>
  </si>
  <si>
    <t>VARGBITEN'S IOWA</t>
  </si>
  <si>
    <t>SE33084/2024</t>
  </si>
  <si>
    <t>VARGBITEN'S FLORIDA</t>
  </si>
  <si>
    <t>SE33085/2024</t>
  </si>
  <si>
    <t>VARGBITEN'S SOUTH CAROLINA</t>
  </si>
  <si>
    <t>SE33086/2024</t>
  </si>
  <si>
    <t>VARGBITEN'S MINNESOTA</t>
  </si>
  <si>
    <t>SE33087/2024</t>
  </si>
  <si>
    <t>VARGBITEN'S TEXAS</t>
  </si>
  <si>
    <t>SE33088/2024</t>
  </si>
  <si>
    <t>VARGBITEN'S COLORADO</t>
  </si>
  <si>
    <t>SE33089/2024</t>
  </si>
  <si>
    <t>VARGBITEN'S KENTUCKY</t>
  </si>
  <si>
    <t>SE33090/2024</t>
  </si>
  <si>
    <t>VARGBITEN'S MICHIGAN</t>
  </si>
  <si>
    <t>SE33091/2024</t>
  </si>
  <si>
    <t>VARGBITEN'S PATSY</t>
  </si>
  <si>
    <t>SE33092/2024</t>
  </si>
  <si>
    <t>VARGBITEN'S BUDDY</t>
  </si>
  <si>
    <t>SE33093/2024</t>
  </si>
  <si>
    <t>VARGBITEN'S ELVIS</t>
  </si>
  <si>
    <t>SE33094/2024</t>
  </si>
  <si>
    <t>VARGBITEN'S BILL HALEY</t>
  </si>
  <si>
    <t>SE38250/2024</t>
  </si>
  <si>
    <t>SJAMAN'S BJÖRN LAVET I HUNDESTED</t>
  </si>
  <si>
    <t>SE38251/2024</t>
  </si>
  <si>
    <t>SJAMAN'S AGNETHA LAVET I HUNDESTED</t>
  </si>
  <si>
    <t>SE38252/2024</t>
  </si>
  <si>
    <t>SJAMAN'S ANNIFRID LAVET I HUNDESTED</t>
  </si>
  <si>
    <t>SE38253/2024</t>
  </si>
  <si>
    <t>SJAMAN'S BENNY LAVET I HUNDESTED</t>
  </si>
  <si>
    <t>SE38464/2024</t>
  </si>
  <si>
    <t>LEONLIBE MAGICK RISEING STAR</t>
  </si>
  <si>
    <t>SE39010/2024</t>
  </si>
  <si>
    <t>KNICKERBOCKERS COSMOS BLACK</t>
  </si>
  <si>
    <t>SE39011/2024</t>
  </si>
  <si>
    <t>KNICKERBOCKERS TERRA FIORE</t>
  </si>
  <si>
    <t>SE39012/2024</t>
  </si>
  <si>
    <t>KNICKERBOCKERS BLACK PEARL</t>
  </si>
  <si>
    <t>SE39013/2024</t>
  </si>
  <si>
    <t>KNICKERBOCKERS LUCA OCEAN BLUE</t>
  </si>
  <si>
    <t>SE39014/2024</t>
  </si>
  <si>
    <t>KNICKERBOCKERS SWEDISH GRACE</t>
  </si>
  <si>
    <t>SE39015/2024</t>
  </si>
  <si>
    <t>KNICKERBOCKERS NORDIC DAWN</t>
  </si>
  <si>
    <t>SE39016/2024</t>
  </si>
  <si>
    <t>KNICKERBOCKERS LA MUSICA</t>
  </si>
  <si>
    <t>SE39017/2024</t>
  </si>
  <si>
    <t>KNICKERBOCKERS ODETTE OLIVE</t>
  </si>
  <si>
    <t>SE39084/2024</t>
  </si>
  <si>
    <t>GEP'S BIG BEAR'S CONOR MCGREGOR</t>
  </si>
  <si>
    <t>SE39085/2024</t>
  </si>
  <si>
    <t>GEP'S BIG BEAR'S DUSTIN POIER</t>
  </si>
  <si>
    <t>SE39086/2024</t>
  </si>
  <si>
    <t>GEP'S BIG BEAR'S SEAN O'MALLEY</t>
  </si>
  <si>
    <t>SE39087/2024</t>
  </si>
  <si>
    <t>GEP'S BIG BEAR'S JON JONES</t>
  </si>
  <si>
    <t>SE39088/2024</t>
  </si>
  <si>
    <t>GEP'S BIG BEAR'S AMANDA NUNES</t>
  </si>
  <si>
    <t>SE39089/2024</t>
  </si>
  <si>
    <t>GEP'S BIG BEAR'S RONDA ROUSEY</t>
  </si>
  <si>
    <t>SE39090/2024</t>
  </si>
  <si>
    <t>GEP'S BIG BEAR'S ROSE NAMAJUNAS</t>
  </si>
  <si>
    <t>SE41749/2024</t>
  </si>
  <si>
    <t>VILJANSHOF MAN OVERBOARD</t>
  </si>
  <si>
    <t>SE41750/2024</t>
  </si>
  <si>
    <t>VILJANSHOF FETCH'N RESCUE</t>
  </si>
  <si>
    <t>SE41751/2024</t>
  </si>
  <si>
    <t>VILJANSHOF TOW A BOAT</t>
  </si>
  <si>
    <t>SE41752/2024</t>
  </si>
  <si>
    <t>VILJANSHOF LIFEJACKET FOR MIRIAM</t>
  </si>
  <si>
    <t>SE41753/2024</t>
  </si>
  <si>
    <t>VILJANSHOF RESCUE GUARANTEE</t>
  </si>
  <si>
    <t>SE42867/2024</t>
  </si>
  <si>
    <t>REMRÖD'S LILY-FLOWERED TULIPS</t>
  </si>
  <si>
    <t>SE42868/2024</t>
  </si>
  <si>
    <t>REMRÖD'S DARWIN HYBRID TULIPS</t>
  </si>
  <si>
    <t>SE42869/2024</t>
  </si>
  <si>
    <t>REMRÖD'S TRIUMPH TULIPS</t>
  </si>
  <si>
    <t>SE42870/2024</t>
  </si>
  <si>
    <t>REMRÖD'S DOUBLE EARLY TULIPS</t>
  </si>
  <si>
    <t>SE42871/2024</t>
  </si>
  <si>
    <t>REMRÖD'S PARROT TULIPS</t>
  </si>
  <si>
    <t>SE43407/2024</t>
  </si>
  <si>
    <t>LEJONVINDEN'S NÅJD</t>
  </si>
  <si>
    <t>SE43408/2024</t>
  </si>
  <si>
    <t>LEJONVINDEN'S NIPPER</t>
  </si>
  <si>
    <t>SE43409/2024</t>
  </si>
  <si>
    <t>LEJONVINDEN'S NOBEL</t>
  </si>
  <si>
    <t>SE43410/2024</t>
  </si>
  <si>
    <t>LEJONVINDEN'S NESTOR</t>
  </si>
  <si>
    <t>SE43411/2024</t>
  </si>
  <si>
    <t>LEJONVINDEN'S NÅDA</t>
  </si>
  <si>
    <t>SE43412/2024</t>
  </si>
  <si>
    <t>LEJONVINDEN'S NARVA</t>
  </si>
  <si>
    <t>SE43413/2024</t>
  </si>
  <si>
    <t>LEJONVINDEN'S NIZZA</t>
  </si>
  <si>
    <t>SE43414/2024</t>
  </si>
  <si>
    <t>LEJONVINDEN'S NYSTA</t>
  </si>
  <si>
    <t>SE43415/2024</t>
  </si>
  <si>
    <t>LEJONVINDEN'S NAIME</t>
  </si>
  <si>
    <t>SE44021/2024</t>
  </si>
  <si>
    <t>ÖGONGLIMTENS JUMP</t>
  </si>
  <si>
    <t>SE44022/2024</t>
  </si>
  <si>
    <t>ÖGONGLIMTENS MONEY FOR NOTHING</t>
  </si>
  <si>
    <t>SE44023/2024</t>
  </si>
  <si>
    <t>ÖGONGLIMTENS MOONLIGHT SHADOW</t>
  </si>
  <si>
    <t>SE44024/2024</t>
  </si>
  <si>
    <t>ÖGONGLIMTENS TAKE ON ME</t>
  </si>
  <si>
    <t>SE44025/2024</t>
  </si>
  <si>
    <t>ÖGONGLIMTENS NIKITA</t>
  </si>
  <si>
    <t>SE44026/2024</t>
  </si>
  <si>
    <t>ÖGONGLIMTENS VENUS</t>
  </si>
  <si>
    <t>SE45007/2024</t>
  </si>
  <si>
    <t>SKORRES ÄDLE MILTON</t>
  </si>
  <si>
    <t>SE45008/2024</t>
  </si>
  <si>
    <t>SKORRES ÄLSKVÄRDE BELLMAN</t>
  </si>
  <si>
    <t>SE45009/2024</t>
  </si>
  <si>
    <t>SKORRES ÄRADE CHARLIE</t>
  </si>
  <si>
    <t>SE45010/2024</t>
  </si>
  <si>
    <t>SKORRES ÄRELYSTNE DANTE</t>
  </si>
  <si>
    <t>SE45011/2024</t>
  </si>
  <si>
    <t>SKORRES ÄRLIGE LEXUS</t>
  </si>
  <si>
    <t>SE45012/2024</t>
  </si>
  <si>
    <t>SKORRES ÄROFYLLDE MILO</t>
  </si>
  <si>
    <t>SE45013/2024</t>
  </si>
  <si>
    <t>SKORRES ÄRORIKE SIMBA</t>
  </si>
  <si>
    <t>SE45014/2024</t>
  </si>
  <si>
    <t>SKORRES ÄLSKADE ARIEL</t>
  </si>
  <si>
    <t>SE45015/2024</t>
  </si>
  <si>
    <t>SKORRES ÄRTIGA VEGA</t>
  </si>
  <si>
    <t>SE46024/2024</t>
  </si>
  <si>
    <t>DRAGONGÅRDENS MICHELLE</t>
  </si>
  <si>
    <t>SE46144/2024</t>
  </si>
  <si>
    <t>NUFILDAS MR OTIS OTTAWA</t>
  </si>
  <si>
    <t>SE46145/2024</t>
  </si>
  <si>
    <t>NUFILDAS MR VILGOT VANCOUVER</t>
  </si>
  <si>
    <t>SE46146/2024</t>
  </si>
  <si>
    <t>NUFILDAS MR QUENTIN QUEBEC</t>
  </si>
  <si>
    <t>SE46147/2024</t>
  </si>
  <si>
    <t>NUFILDAS MR HERBERT HALIFAX</t>
  </si>
  <si>
    <t>SE46148/2024</t>
  </si>
  <si>
    <t>NUFILDAS MR SETH SHAUGHNESSY</t>
  </si>
  <si>
    <t>SE46149/2024</t>
  </si>
  <si>
    <t>NUFILDAS MISS CONNIE CALGARY</t>
  </si>
  <si>
    <t>SE46150/2024</t>
  </si>
  <si>
    <t>NUFILDAS MISS MATILDA MISSISSAUGA</t>
  </si>
  <si>
    <t>SE46151/2024</t>
  </si>
  <si>
    <t>NUFILDAS MISS GRETA GATINEAU</t>
  </si>
  <si>
    <t>SE46152/2024</t>
  </si>
  <si>
    <t>NUFILDAS MISS WIOLA WINNIPEG</t>
  </si>
  <si>
    <t>SE46153/2024</t>
  </si>
  <si>
    <t>NUFILDAS MISS MÄRTA MONTREAL</t>
  </si>
  <si>
    <t>SE46492/2024</t>
  </si>
  <si>
    <t>SKULLSAM'S JACKPOTT OF LEONSKALL</t>
  </si>
  <si>
    <t>SE46493/2024</t>
  </si>
  <si>
    <t>SKULLSAM'S JUVEL OF LEONSKALL</t>
  </si>
  <si>
    <t>SE47330/2024</t>
  </si>
  <si>
    <t>SKUTESJÖNS SIGISMUND</t>
  </si>
  <si>
    <t>SE47331/2024</t>
  </si>
  <si>
    <t>SKUTESJÖNS STEN STURE</t>
  </si>
  <si>
    <t>SE47332/2024</t>
  </si>
  <si>
    <t>SKUTESJÖNS HEDVIG ELEONORA</t>
  </si>
  <si>
    <t>SE47333/2024</t>
  </si>
  <si>
    <t>SKUTESJÖNS DOROTHEA</t>
  </si>
  <si>
    <t>SE47334/2024</t>
  </si>
  <si>
    <t>SKUTESJÖNS DESIDERIA</t>
  </si>
  <si>
    <t>SE47335/2024</t>
  </si>
  <si>
    <t>SKUTESJÖNS BEATRIX</t>
  </si>
  <si>
    <t>SE47336/2024</t>
  </si>
  <si>
    <t>SKUTESJÖNS SILVIA</t>
  </si>
  <si>
    <t>SE47337/2024</t>
  </si>
  <si>
    <t>SKUTESJÖNS MÄRTA</t>
  </si>
  <si>
    <t>SE48097/2024</t>
  </si>
  <si>
    <t>LEONSKALL'S BEAUTY OF BABAVOSS</t>
  </si>
  <si>
    <t>NO30645/24</t>
  </si>
  <si>
    <t>LIONGATE'S LOVE FEELING</t>
  </si>
  <si>
    <t>SE10834/2024</t>
  </si>
  <si>
    <t>WILOISOS PATIENCE LOVE</t>
  </si>
  <si>
    <t>SE11171/2024</t>
  </si>
  <si>
    <t>SKUTESJÖNS PINUS</t>
  </si>
  <si>
    <t>SE11172/2024</t>
  </si>
  <si>
    <t>SKUTESJÖNS VISCUM</t>
  </si>
  <si>
    <t>SE11173/2024</t>
  </si>
  <si>
    <t>SKUTESJÖNS ILEX</t>
  </si>
  <si>
    <t>SE11174/2024</t>
  </si>
  <si>
    <t>SKUTESJÖNS HELLEBORUS</t>
  </si>
  <si>
    <t>SE11175/2024</t>
  </si>
  <si>
    <t>SKUTESJÖNS TAZETTE</t>
  </si>
  <si>
    <t>SE11176/2024</t>
  </si>
  <si>
    <t>SKUTESJÖNS SAFFRAN</t>
  </si>
  <si>
    <t>SE11177/2024</t>
  </si>
  <si>
    <t>SKUTESJÖNS CINNAMON</t>
  </si>
  <si>
    <t>SE11178/2024</t>
  </si>
  <si>
    <t>SKUTESJÖNS EUPHORBIA</t>
  </si>
  <si>
    <t>SE11179/2024</t>
  </si>
  <si>
    <t>SKUTESJÖNS AMARYLLIS</t>
  </si>
  <si>
    <t>SE11180/2024</t>
  </si>
  <si>
    <t>SKUTESJÖNS HYACINT</t>
  </si>
  <si>
    <t>SE11612/2024</t>
  </si>
  <si>
    <t>LA DOLCE LUNA'S ARCTIC DRIZZLE</t>
  </si>
  <si>
    <t>SE11613/2024</t>
  </si>
  <si>
    <t>LA DOLCE LUNA'S ARCTIC LIGHTNING</t>
  </si>
  <si>
    <t>SE11614/2024</t>
  </si>
  <si>
    <t>LA DOLCE LUNA'S ARCTIC TWILIGHT</t>
  </si>
  <si>
    <t>SE11615/2024</t>
  </si>
  <si>
    <t>LA DOLCE LUNA'S ARCTIC BLIZZARD</t>
  </si>
  <si>
    <t>SE11616/2024</t>
  </si>
  <si>
    <t>LA DOLCE LUNA'S ARCTIC SUNBEAM</t>
  </si>
  <si>
    <t>SE11617/2024</t>
  </si>
  <si>
    <t>LA DOLCE LUNA'S ARCTIC WHIRLWIND</t>
  </si>
  <si>
    <t>SE11618/2024</t>
  </si>
  <si>
    <t>LA DOLCE LUNA'S ARCTIC SUNSHINE</t>
  </si>
  <si>
    <t>SE11619/2024</t>
  </si>
  <si>
    <t>LA DOLCE LUNA'S ARCTIC MOONLIGHT</t>
  </si>
  <si>
    <t>SE11620/2024</t>
  </si>
  <si>
    <t>LA DOLCE LUNA'S ARCTIC HALO</t>
  </si>
  <si>
    <t>SE12563/2025</t>
  </si>
  <si>
    <t>SE12599/2024</t>
  </si>
  <si>
    <t>MATHOAKA'S SETTING SAILS</t>
  </si>
  <si>
    <t>SE12600/2024</t>
  </si>
  <si>
    <t>MATHOAKA'S CAPTAIN OF THE SHIP</t>
  </si>
  <si>
    <t>SE12601/2024</t>
  </si>
  <si>
    <t>MATHOAKA'S SON OF A SAILER</t>
  </si>
  <si>
    <t>SE12602/2024</t>
  </si>
  <si>
    <t>MATHOAKA'S HE LIVES BY THE SEA</t>
  </si>
  <si>
    <t>SE12603/2024</t>
  </si>
  <si>
    <t>MATHOAKA'S SEA BREEZE</t>
  </si>
  <si>
    <t>SE12604/2024</t>
  </si>
  <si>
    <t>MATHOAKA'S BORN BY THE SEA</t>
  </si>
  <si>
    <t>SE13673/2023</t>
  </si>
  <si>
    <t>KNOCKANDO'S DOC NEWLOOK TO DARLING</t>
  </si>
  <si>
    <t>SE13674/2023</t>
  </si>
  <si>
    <t>KNOCKANDO'S DOC NEWLOOK TO DEVON</t>
  </si>
  <si>
    <t>SE13675/2023</t>
  </si>
  <si>
    <t>KNOCKANDO'S DOC NEWLOOK TO DENVER</t>
  </si>
  <si>
    <t>SE13676/2023</t>
  </si>
  <si>
    <t>KNOCKANDO'S DOC NEWLOOK TO DRAMA</t>
  </si>
  <si>
    <t>SE13677/2023</t>
  </si>
  <si>
    <t>KNOCKANDO'S DOC NEWLOOK TO DONNICI</t>
  </si>
  <si>
    <t>SE13678/2023</t>
  </si>
  <si>
    <t>KNOCKANDO'S DOC NEWLOOK TO DUNDEE</t>
  </si>
  <si>
    <t>SE16142/2023</t>
  </si>
  <si>
    <t>JÄRNSLUND'S KIND OF BEAR KARMA</t>
  </si>
  <si>
    <t>SE16143/2023</t>
  </si>
  <si>
    <t>JÄRNSLUND'S KIND OF BEAR KIRA</t>
  </si>
  <si>
    <t>SE16144/2023</t>
  </si>
  <si>
    <t>JÄRNSLUND'S KIND OF BEAR KAXA</t>
  </si>
  <si>
    <t>SE16145/2023</t>
  </si>
  <si>
    <t>JÄRNSLUND'S KIND OF BEAR KEYLA</t>
  </si>
  <si>
    <t>SE16146/2023</t>
  </si>
  <si>
    <t>JÄRNSLUND'S KIND OF BEAR KIWI</t>
  </si>
  <si>
    <t>SE16147/2023</t>
  </si>
  <si>
    <t>JÄRNSLUND'S KIND OF BEAR KIMMI</t>
  </si>
  <si>
    <t>SE16148/2023</t>
  </si>
  <si>
    <t>JÄRNSLUND'S KIND OF BEAR KENZO</t>
  </si>
  <si>
    <t>SE16149/2023</t>
  </si>
  <si>
    <t>JÄRNSLUND'S KIND OF BEAR KING</t>
  </si>
  <si>
    <t>SE17575/2023</t>
  </si>
  <si>
    <t>BARBRO</t>
  </si>
  <si>
    <t>SE17576/2023</t>
  </si>
  <si>
    <t>BERTA</t>
  </si>
  <si>
    <t>SE17577/2023</t>
  </si>
  <si>
    <t>BLANKA</t>
  </si>
  <si>
    <t>SE17578/2023</t>
  </si>
  <si>
    <t>BRITTA</t>
  </si>
  <si>
    <t>SE17579/2023</t>
  </si>
  <si>
    <t>BELLA</t>
  </si>
  <si>
    <t>SE17580/2023</t>
  </si>
  <si>
    <t>BASILIKA</t>
  </si>
  <si>
    <t>SE17581/2023</t>
  </si>
  <si>
    <t>BILLY</t>
  </si>
  <si>
    <t>SE17582/2023</t>
  </si>
  <si>
    <t>BERTIL</t>
  </si>
  <si>
    <t>SE17583/2023</t>
  </si>
  <si>
    <t>BRUNO</t>
  </si>
  <si>
    <t>SE17584/2023</t>
  </si>
  <si>
    <t>BJÖRNE</t>
  </si>
  <si>
    <t>SE17822/2023</t>
  </si>
  <si>
    <t>KUSTLEJONETS OLLE AF VIKEN</t>
  </si>
  <si>
    <t>SE17823/2023</t>
  </si>
  <si>
    <t>KUSTLEJONETS BRITTA AF VIKEN</t>
  </si>
  <si>
    <t>SE23134/2023</t>
  </si>
  <si>
    <t>WILOISOS PERFECT SON BY STORM</t>
  </si>
  <si>
    <t>SE23351/2023</t>
  </si>
  <si>
    <t>DRAGONGÅRDENS KING EDWARD</t>
  </si>
  <si>
    <t>SE23352/2023</t>
  </si>
  <si>
    <t>DRAGONGÅRDENS QUEEN ELIZABETH</t>
  </si>
  <si>
    <t>SE24207/2024</t>
  </si>
  <si>
    <t>HOUSE-OF-LEO'S COOL MS ANOUK</t>
  </si>
  <si>
    <t>SE24357/2023</t>
  </si>
  <si>
    <t>MUFFIN</t>
  </si>
  <si>
    <t>SE24358/2023</t>
  </si>
  <si>
    <t>AZLAN</t>
  </si>
  <si>
    <t>SE24359/2023</t>
  </si>
  <si>
    <t>TAGE</t>
  </si>
  <si>
    <t>SE24360/2023</t>
  </si>
  <si>
    <t>ZELDA</t>
  </si>
  <si>
    <t>SE24361/2023</t>
  </si>
  <si>
    <t>BULLEN</t>
  </si>
  <si>
    <t>SE24362/2023</t>
  </si>
  <si>
    <t>SAFFRAN</t>
  </si>
  <si>
    <t>SE24363/2023</t>
  </si>
  <si>
    <t>SEMLAN</t>
  </si>
  <si>
    <t>SE24364/2023</t>
  </si>
  <si>
    <t>BALTHAZAR</t>
  </si>
  <si>
    <t>SE25086/2023</t>
  </si>
  <si>
    <t>WILOISOS PRICELESS SON BY STORM</t>
  </si>
  <si>
    <t>SE25640/2023</t>
  </si>
  <si>
    <t>FIVA'S NIKKI LOOK UP AT THE SKY</t>
  </si>
  <si>
    <t>SE26242/2023</t>
  </si>
  <si>
    <t>KNICKERBOCKERS WAKA WAKA WOW</t>
  </si>
  <si>
    <t>SE26243/2023</t>
  </si>
  <si>
    <t>KNICKERBOCKERS RINKY DINKY DOO</t>
  </si>
  <si>
    <t>SE26244/2023</t>
  </si>
  <si>
    <t>KNICKERBOCKERS ABRA CA DABRA</t>
  </si>
  <si>
    <t>SE26245/2023</t>
  </si>
  <si>
    <t>KNICKERBOCKERS HOCUS POCUS</t>
  </si>
  <si>
    <t>SE26246/2023</t>
  </si>
  <si>
    <t>KNICKERBOCKERS PIF FAF POOF</t>
  </si>
  <si>
    <t>SE26247/2023</t>
  </si>
  <si>
    <t>KNICKERBOCKERS BIBBEDI BOBBEDI BOO</t>
  </si>
  <si>
    <t>SE26248/2023</t>
  </si>
  <si>
    <t>KNICKERBOCKERS IGGETY ZIGGETY DOO</t>
  </si>
  <si>
    <t>SE26249/2023</t>
  </si>
  <si>
    <t>KNICKERBOCKERS IBBIDY ZIBBIDY POW</t>
  </si>
  <si>
    <t>SE26250/2023</t>
  </si>
  <si>
    <t>KNICKERBOCKERS BIM BAM ALAKAZAM</t>
  </si>
  <si>
    <t>SE26251/2023</t>
  </si>
  <si>
    <t>KNICKERBOCKERS INKA DINKA DOO</t>
  </si>
  <si>
    <t>SE26252/2023</t>
  </si>
  <si>
    <t>KNICKERBOCKERS ZIM ZALA BIM</t>
  </si>
  <si>
    <t>SE26253/2023</t>
  </si>
  <si>
    <t>KNICKERBOCKERS MITCHA KABOOLA</t>
  </si>
  <si>
    <t>SE26678/2023</t>
  </si>
  <si>
    <t>FAVORITE JACK GALAXY OSS</t>
  </si>
  <si>
    <t>SE27117/2023</t>
  </si>
  <si>
    <t>MAMILI'S I CAME BY</t>
  </si>
  <si>
    <t>SE29156/2023</t>
  </si>
  <si>
    <t>SKULLSAM'S GODIS PÅSE</t>
  </si>
  <si>
    <t>SE29157/2023</t>
  </si>
  <si>
    <t>SKULLSAM'S GOTTI GOTTGOTT</t>
  </si>
  <si>
    <t>SE29158/2023</t>
  </si>
  <si>
    <t>SKULLSAM'S GODIS KLUBBA</t>
  </si>
  <si>
    <t>SE29159/2023</t>
  </si>
  <si>
    <t>SKULLSAM'S GODIS MIX</t>
  </si>
  <si>
    <t>SE29160/2023</t>
  </si>
  <si>
    <t>SKULLSAM'S GODIS RÅTTA</t>
  </si>
  <si>
    <t>SE29161/2023</t>
  </si>
  <si>
    <t>SKULLSAM'S GOTTE GRIS</t>
  </si>
  <si>
    <t>SE29162/2023</t>
  </si>
  <si>
    <t>SKULLSAM'S GODIS E GOTT</t>
  </si>
  <si>
    <t>SE29163/2023</t>
  </si>
  <si>
    <t>SKULLSAM'S GOTT OCH BLANDAT</t>
  </si>
  <si>
    <t>SE31991/2023</t>
  </si>
  <si>
    <t>LEJONFORSENS BOSSE</t>
  </si>
  <si>
    <t>SE31992/2023</t>
  </si>
  <si>
    <t>LEJONFORSENS BAMSE</t>
  </si>
  <si>
    <t>SE31993/2023</t>
  </si>
  <si>
    <t>LEJONFORSENS BOB</t>
  </si>
  <si>
    <t>SE31994/2023</t>
  </si>
  <si>
    <t>LEJONFORSENS BUSTER</t>
  </si>
  <si>
    <t>SE31995/2023</t>
  </si>
  <si>
    <t>LEJONFORSENS BELLA</t>
  </si>
  <si>
    <t>SE31996/2023</t>
  </si>
  <si>
    <t>LEJONFORSENS BETTY</t>
  </si>
  <si>
    <t>SE31997/2023</t>
  </si>
  <si>
    <t>LEJONFORSENS BRUMMA</t>
  </si>
  <si>
    <t>SE34393/2023</t>
  </si>
  <si>
    <t>NUFILDAS TWILIGHT SPARKLE</t>
  </si>
  <si>
    <t>SE34394/2023</t>
  </si>
  <si>
    <t>NUFILDAS DEWDROP DAZZLE</t>
  </si>
  <si>
    <t>SE34395/2023</t>
  </si>
  <si>
    <t>NUFILDAS APPLEJACK</t>
  </si>
  <si>
    <t>SE34396/2023</t>
  </si>
  <si>
    <t>NUFILDAS PINKIE PIE</t>
  </si>
  <si>
    <t>SE34397/2023</t>
  </si>
  <si>
    <t>NUFILDAS MARSHMELLOW COCO</t>
  </si>
  <si>
    <t>SE34398/2023</t>
  </si>
  <si>
    <t>NUFILDAS SHINING ARMOR</t>
  </si>
  <si>
    <t>SE34399/2023</t>
  </si>
  <si>
    <t>NUFILDAS DAISY DREAMS</t>
  </si>
  <si>
    <t>SE34400/2023</t>
  </si>
  <si>
    <t>NUFILDAS CHERRY BERRY</t>
  </si>
  <si>
    <t>SE34401/2023</t>
  </si>
  <si>
    <t>NUFILDAS SWEETIE BELLE</t>
  </si>
  <si>
    <t>SE34402/2023</t>
  </si>
  <si>
    <t>NUFILDAS CINNAMON BREEZE</t>
  </si>
  <si>
    <t>SE34403/2023</t>
  </si>
  <si>
    <t>NUFILDAS ZEPHYR BREEZE</t>
  </si>
  <si>
    <t>SE35215/2023</t>
  </si>
  <si>
    <t>ALFRED-GODÅSEN</t>
  </si>
  <si>
    <t>SE35216/2023</t>
  </si>
  <si>
    <t>MIO-GODÅSEN</t>
  </si>
  <si>
    <t>SE35217/2023</t>
  </si>
  <si>
    <t>TECKLA-GODÅSEN</t>
  </si>
  <si>
    <t>SE35218/2023</t>
  </si>
  <si>
    <t>RONJA-GODÅSEN</t>
  </si>
  <si>
    <t>SE35219/2023</t>
  </si>
  <si>
    <t>LINA-GODÅSEN</t>
  </si>
  <si>
    <t>SE35922/2023</t>
  </si>
  <si>
    <t>VARGBITEN'S LISA</t>
  </si>
  <si>
    <t>SE35923/2023</t>
  </si>
  <si>
    <t>VARGBITEN'S TILLY</t>
  </si>
  <si>
    <t>SE35924/2023</t>
  </si>
  <si>
    <t>VARGBITEN'S MILO</t>
  </si>
  <si>
    <t>SE35925/2023</t>
  </si>
  <si>
    <t>VARGBITEN'S CHARLIE</t>
  </si>
  <si>
    <t>SE35926/2023</t>
  </si>
  <si>
    <t>VARGBITEN'S WINSTON</t>
  </si>
  <si>
    <t>SE35927/2023</t>
  </si>
  <si>
    <t>VARGBITEN'S DINO</t>
  </si>
  <si>
    <t>SE35928/2023</t>
  </si>
  <si>
    <t>VARGBITEN'S FABIAN</t>
  </si>
  <si>
    <t>SE35929/2023</t>
  </si>
  <si>
    <t>VARGBITEN'S BONZO</t>
  </si>
  <si>
    <t>SE35930/2023</t>
  </si>
  <si>
    <t>VARGBITEN'S SIGGE</t>
  </si>
  <si>
    <t>SE35931/2023</t>
  </si>
  <si>
    <t>VARGBITEN'S LEO</t>
  </si>
  <si>
    <t>SE35932/2023</t>
  </si>
  <si>
    <t>VARGBITEN'S VIGGO</t>
  </si>
  <si>
    <t>SE38529/2023</t>
  </si>
  <si>
    <t>HOUDINI'S CHEVY NOVA</t>
  </si>
  <si>
    <t>SE38530/2023</t>
  </si>
  <si>
    <t>HOUDINI'S SUMMIT RACING</t>
  </si>
  <si>
    <t>SE38531/2023</t>
  </si>
  <si>
    <t>HOUDINI'S HOT ROD</t>
  </si>
  <si>
    <t>SE38532/2023</t>
  </si>
  <si>
    <t>HOUDINI'S NYGREN MOTORSPORT</t>
  </si>
  <si>
    <t>SE38533/2023</t>
  </si>
  <si>
    <t>HOUDINI'S TURBO BRUTTAN</t>
  </si>
  <si>
    <t>SE39715/2023</t>
  </si>
  <si>
    <t>SJAMAN'S CRAHAN</t>
  </si>
  <si>
    <t>SE39716/2023</t>
  </si>
  <si>
    <t>SJAMAN'S PFAFF</t>
  </si>
  <si>
    <t>SE39717/2023</t>
  </si>
  <si>
    <t>SJAMAN'S THOMSON</t>
  </si>
  <si>
    <t>SE39718/2023</t>
  </si>
  <si>
    <t>SJAMAN'S WEINBERG</t>
  </si>
  <si>
    <t>SE39719/2023</t>
  </si>
  <si>
    <t>SJAMAN'S WILSON</t>
  </si>
  <si>
    <t>SE39720/2023</t>
  </si>
  <si>
    <t>SJAMAN'S JONES</t>
  </si>
  <si>
    <t>SE39721/2023</t>
  </si>
  <si>
    <t>SJAMAN'S TAYLOR</t>
  </si>
  <si>
    <t>SE39722/2023</t>
  </si>
  <si>
    <t>SJAMAN'S VENTURELLA</t>
  </si>
  <si>
    <t>SE39723/2023</t>
  </si>
  <si>
    <t>SJAMAN'S ROOT</t>
  </si>
  <si>
    <t>SE42641/2023</t>
  </si>
  <si>
    <t>MILLIJOR'S PELLE ERRÖVARE</t>
  </si>
  <si>
    <t>SE42642/2023</t>
  </si>
  <si>
    <t>MILLIJOR'S BEN HUR</t>
  </si>
  <si>
    <t>SE44419/2023</t>
  </si>
  <si>
    <t>KNATTEBERGA'S BEST OF THE BEST</t>
  </si>
  <si>
    <t>SE44420/2023</t>
  </si>
  <si>
    <t>KNATTEBERGA'S EVERYONE WANTS</t>
  </si>
  <si>
    <t>SE44421/2023</t>
  </si>
  <si>
    <t>KNATTEBERGA'S BEAUTY AT BAUTZEN</t>
  </si>
  <si>
    <t>SE44422/2023</t>
  </si>
  <si>
    <t>KNATTEBERGA'S MADE BY LOVE</t>
  </si>
  <si>
    <t>SE46154/2023</t>
  </si>
  <si>
    <t>KNATTEBERGA'S BOWMORE</t>
  </si>
  <si>
    <t>SE46155/2023</t>
  </si>
  <si>
    <t>KNATTEBERGA'S LAPHROAIG</t>
  </si>
  <si>
    <t>SE46156/2023</t>
  </si>
  <si>
    <t>KNATTEBERGA'S OLD PULTENEY</t>
  </si>
  <si>
    <t>SE46157/2023</t>
  </si>
  <si>
    <t>KNATTEBERGA'S ABERFELDY</t>
  </si>
  <si>
    <t>SE46158/2023</t>
  </si>
  <si>
    <t>KNATTEBERGA'S CLENMORANGIE</t>
  </si>
  <si>
    <t>SE46159/2023</t>
  </si>
  <si>
    <t>KNATTEBERGA'S REBEL YELL AT BAUTZEN</t>
  </si>
  <si>
    <t>SE46160/2023</t>
  </si>
  <si>
    <t>KNATTEBERGA'S JURA</t>
  </si>
  <si>
    <t>SE46161/2023</t>
  </si>
  <si>
    <t>KNATTEBERGA'S MACK BY MACKMYRA</t>
  </si>
  <si>
    <t>SE46571/2023</t>
  </si>
  <si>
    <t>SKULLSAM'S IMPRESSIVE</t>
  </si>
  <si>
    <t>SE46572/2023</t>
  </si>
  <si>
    <t>SKULLSAM'S INDEPENDENT</t>
  </si>
  <si>
    <t>SE46573/2023</t>
  </si>
  <si>
    <t>SKULLSAM'S IMENSPOWER</t>
  </si>
  <si>
    <t>SE46574/2023</t>
  </si>
  <si>
    <t>SKULLSAM'S IMITATION</t>
  </si>
  <si>
    <t>SE46575/2023</t>
  </si>
  <si>
    <t>SKULLSAM'S IT IS OKAY</t>
  </si>
  <si>
    <t>SE46576/2023</t>
  </si>
  <si>
    <t>SKULLSAM'S IRREGULAR</t>
  </si>
  <si>
    <t>SE46577/2023</t>
  </si>
  <si>
    <t>SKULLSAM'S IMPORTANT</t>
  </si>
  <si>
    <t>SE46578/2023</t>
  </si>
  <si>
    <t>SKULLSAM'S IT'S THE BEAST</t>
  </si>
  <si>
    <t>SE46579/2023</t>
  </si>
  <si>
    <t>SKULLSAM'S IMPOSSIBLE</t>
  </si>
  <si>
    <t>SE49283/2023</t>
  </si>
  <si>
    <t>SKULLSAM'S HOKUS POKUS</t>
  </si>
  <si>
    <t>SE49284/2023</t>
  </si>
  <si>
    <t>SKULLSAM'S HARRY POTTER</t>
  </si>
  <si>
    <t>SE49285/2023</t>
  </si>
  <si>
    <t>SKULLSAM'S HOGWARTS</t>
  </si>
  <si>
    <t>SE49286/2023</t>
  </si>
  <si>
    <t>SKULLSAM'S HERKULES</t>
  </si>
  <si>
    <t>SE49287/2023</t>
  </si>
  <si>
    <t>SKULLSAM'S HERR NILSSON</t>
  </si>
  <si>
    <t>SE49288/2023</t>
  </si>
  <si>
    <t>SKULLSAM'S HERBERT</t>
  </si>
  <si>
    <t>SE49289/2023</t>
  </si>
  <si>
    <t>SKULLSAM'S HEDWIG</t>
  </si>
  <si>
    <t>SE49290/2023</t>
  </si>
  <si>
    <t>SKULLSAM'S HUMLAN</t>
  </si>
  <si>
    <t>SE49291/2023</t>
  </si>
  <si>
    <t>SKULLSAM'S HERMONIE</t>
  </si>
  <si>
    <t>SE49292/2023</t>
  </si>
  <si>
    <t>SKULLSAM'S HAVANNAH</t>
  </si>
  <si>
    <t>SE53479/2023</t>
  </si>
  <si>
    <t>LANDGOLD COOKIES N DREAM DOMINO</t>
  </si>
  <si>
    <t>SE53480/2023</t>
  </si>
  <si>
    <t>LANDGOLD COOKIES N DREAM AMARETTI</t>
  </si>
  <si>
    <t>SE53481/2023</t>
  </si>
  <si>
    <t>LANDGOLD COOKIES N DREAM MANDEL</t>
  </si>
  <si>
    <t>SE53482/2023</t>
  </si>
  <si>
    <t>LANDGOLD COOKIES N DREAM KOLA</t>
  </si>
  <si>
    <t>SE53483/2023</t>
  </si>
  <si>
    <t>LANDGOLD COOKIES N DREAM BALLERINA</t>
  </si>
  <si>
    <t>SE53484/2023</t>
  </si>
  <si>
    <t>LANDGOLD COOKIES N DREAM VANILLA</t>
  </si>
  <si>
    <t>SE53485/2023</t>
  </si>
  <si>
    <t>LANDGOLD COOKIES N DREAM TOSCA</t>
  </si>
  <si>
    <t>DK01888/2022</t>
  </si>
  <si>
    <t>AREROS' A MAN LIKE ME</t>
  </si>
  <si>
    <t>DK01892/2022</t>
  </si>
  <si>
    <t>AREROS' A CINDERELLA STORY</t>
  </si>
  <si>
    <t>NO56151/22</t>
  </si>
  <si>
    <t>SKJAERGAARDENS BACK TO THE RIVER</t>
  </si>
  <si>
    <t>SE12636/2022</t>
  </si>
  <si>
    <t>BIRKABAZZE'S JUMANJI EMPTY HEART</t>
  </si>
  <si>
    <t>SE12637/2022</t>
  </si>
  <si>
    <t>BIRKABAZZE'S JULIA GOLD HEART</t>
  </si>
  <si>
    <t>SE12638/2022</t>
  </si>
  <si>
    <t>BIRKABAZZE'S JOLINE ANGEL HEART</t>
  </si>
  <si>
    <t>SE12639/2022</t>
  </si>
  <si>
    <t>BIRKABAZZE'S JATZI LION HEART</t>
  </si>
  <si>
    <t>SE12640/2022</t>
  </si>
  <si>
    <t>BIRKABAZZE'S JOYFUL AT HEART</t>
  </si>
  <si>
    <t>SE12641/2022</t>
  </si>
  <si>
    <t>BIRKABAZZE'S JAKITA WARRIOR HEART</t>
  </si>
  <si>
    <t>SE13460/2023</t>
  </si>
  <si>
    <t>AIDA'S STONE'S TEON GREYJOY</t>
  </si>
  <si>
    <t>SE14718/2022</t>
  </si>
  <si>
    <t>LEJONKINGS BUSTLING BOSS</t>
  </si>
  <si>
    <t>SE14719/2022</t>
  </si>
  <si>
    <t>LEJONKINGS BUSTLING BUDDY</t>
  </si>
  <si>
    <t>SE14720/2022</t>
  </si>
  <si>
    <t>LEJONKINGS BUSTLING BARKER</t>
  </si>
  <si>
    <t>SE14721/2022</t>
  </si>
  <si>
    <t>LEJONKINGS BUSTLING BOOSTER</t>
  </si>
  <si>
    <t>SE14722/2022</t>
  </si>
  <si>
    <t>LEJONKINGS BUSTLING BAMBA</t>
  </si>
  <si>
    <t>SE14723/2022</t>
  </si>
  <si>
    <t>LEJONKINGS BUSTLING BUBBLE</t>
  </si>
  <si>
    <t>SE14848/2022</t>
  </si>
  <si>
    <t>SKULLSAM'S ENDASTE GALAX</t>
  </si>
  <si>
    <t>SE14849/2022</t>
  </si>
  <si>
    <t>SKULLSAM'S ENDASTE KOMET</t>
  </si>
  <si>
    <t>SE14850/2022</t>
  </si>
  <si>
    <t>SKULLSAM'S ENDASTE BLIXT</t>
  </si>
  <si>
    <t>SE14851/2022</t>
  </si>
  <si>
    <t>SKULLSAM'S ENDASTE STJÄRNA</t>
  </si>
  <si>
    <t>SE14852/2022</t>
  </si>
  <si>
    <t>SKULLSAM'S ENDASTE SOLSTRÅLE</t>
  </si>
  <si>
    <t>SE14853/2022</t>
  </si>
  <si>
    <t>SKULLSAM'S ENDASTE REGNDROPPE</t>
  </si>
  <si>
    <t>SE14854/2022</t>
  </si>
  <si>
    <t>SKULLSAM'S ENSASTE MOLN</t>
  </si>
  <si>
    <t>SE14855/2022</t>
  </si>
  <si>
    <t>SKULLSAM'S ENDASTE ÅSKA</t>
  </si>
  <si>
    <t>SE14856/2022</t>
  </si>
  <si>
    <t>SKULLSAM'S ENDASTE STJÄRNFALL</t>
  </si>
  <si>
    <t>SE15399/2022</t>
  </si>
  <si>
    <t>JÄRPLIDENS BLANKA</t>
  </si>
  <si>
    <t>SE15400/2022</t>
  </si>
  <si>
    <t>JÄRPLIDENS BIANKA</t>
  </si>
  <si>
    <t>SE15401/2022</t>
  </si>
  <si>
    <t>JÄRPLIDENS BERTA</t>
  </si>
  <si>
    <t>SE15402/2022</t>
  </si>
  <si>
    <t>JÄRPLIDENS BELSA</t>
  </si>
  <si>
    <t>SE15403/2022</t>
  </si>
  <si>
    <t>JÄRPLIDENS BESSIE</t>
  </si>
  <si>
    <t>SE15404/2022</t>
  </si>
  <si>
    <t>JÄRPLIDENS BELMA</t>
  </si>
  <si>
    <t>SE15405/2022</t>
  </si>
  <si>
    <t>JÄRPLIDENS BELLIS</t>
  </si>
  <si>
    <t>SE15406/2022</t>
  </si>
  <si>
    <t>JÄRPLIDENS BJÖRNE</t>
  </si>
  <si>
    <t>SE15407/2022</t>
  </si>
  <si>
    <t>JÄRPLIDENS BEETHOVEN</t>
  </si>
  <si>
    <t>SE15408/2022</t>
  </si>
  <si>
    <t>JÄRPLIDENS BÅTSMAN</t>
  </si>
  <si>
    <t>SE15409/2022</t>
  </si>
  <si>
    <t>JÄRPLIDENS BERTHON</t>
  </si>
  <si>
    <t>SE15410/2022</t>
  </si>
  <si>
    <t>JÄRPLIDENS BERNHARD</t>
  </si>
  <si>
    <t>SE17544/2022</t>
  </si>
  <si>
    <t>ALEOMAS BACKIS THE ONLY</t>
  </si>
  <si>
    <t>SE17545/2022</t>
  </si>
  <si>
    <t>ALEOMAS BEA</t>
  </si>
  <si>
    <t>SE17546/2022</t>
  </si>
  <si>
    <t>ALEOMAS BONNIE</t>
  </si>
  <si>
    <t>SE17547/2022</t>
  </si>
  <si>
    <t>ALEOMAS BEST KIWI</t>
  </si>
  <si>
    <t>SE17548/2022</t>
  </si>
  <si>
    <t>ALEOMAS BISSIE</t>
  </si>
  <si>
    <t>SE17549/2022</t>
  </si>
  <si>
    <t>ALEOMAS BUSAN</t>
  </si>
  <si>
    <t>SE17550/2022</t>
  </si>
  <si>
    <t>ALEOMAS BABSAN</t>
  </si>
  <si>
    <t>SE22027/2022</t>
  </si>
  <si>
    <t>BÖLELEJONET MY NEW FUTURE</t>
  </si>
  <si>
    <t>SE22028/2022</t>
  </si>
  <si>
    <t>BÖLELEJONET MY DREAM CATCHER</t>
  </si>
  <si>
    <t>SE22029/2022</t>
  </si>
  <si>
    <t>BÖLELEJONET MY MISS DRAMA</t>
  </si>
  <si>
    <t>SE22030/2022</t>
  </si>
  <si>
    <t>BÖLELEJONET MY GRAND DESIGN</t>
  </si>
  <si>
    <t>SE22031/2022</t>
  </si>
  <si>
    <t>BÖLELEJONET MY DIVA DE LUX</t>
  </si>
  <si>
    <t>SE22032/2022</t>
  </si>
  <si>
    <t>BÖLELEJONET MY BLUE DIOMOND</t>
  </si>
  <si>
    <t>SE22324/2022</t>
  </si>
  <si>
    <t>MOHINHI'S VIGGEN VAN VICTORY</t>
  </si>
  <si>
    <t>SE22325/2022</t>
  </si>
  <si>
    <t>MOHINHI'S VIPER VAN VICTORY</t>
  </si>
  <si>
    <t>SE22606/2022</t>
  </si>
  <si>
    <t>JÄRNSLUND'S JEOS JAXON</t>
  </si>
  <si>
    <t>SE22607/2022</t>
  </si>
  <si>
    <t>JÄRNSLUND'S JEOS JAMBO</t>
  </si>
  <si>
    <t>SE22608/2022</t>
  </si>
  <si>
    <t>JÄRNSLUND'S JEOS JASON</t>
  </si>
  <si>
    <t>SE22609/2022</t>
  </si>
  <si>
    <t>JÄRNSLUND'S JEOS JAZMINA</t>
  </si>
  <si>
    <t>SE22610/2022</t>
  </si>
  <si>
    <t>JÄRNSLUND'S JEOS JAVA</t>
  </si>
  <si>
    <t>SE22611/2022</t>
  </si>
  <si>
    <t>JÄRNSLUND'S JEOS JAZZA</t>
  </si>
  <si>
    <t>SE22612/2022</t>
  </si>
  <si>
    <t>JÄRNSLUND'S JEOS JAJA</t>
  </si>
  <si>
    <t>SE22724/2022</t>
  </si>
  <si>
    <t>DRAGONGÅRDENS TWO HEARTS</t>
  </si>
  <si>
    <t>SE22725/2022</t>
  </si>
  <si>
    <t>DRAGONGÅRDENS SOUL ON FIRE</t>
  </si>
  <si>
    <t>SE22726/2022</t>
  </si>
  <si>
    <t>DRAGONGÅRDENS PUT YOUR HANDS UP</t>
  </si>
  <si>
    <t>SE22727/2022</t>
  </si>
  <si>
    <t>DRAGONGÅRDENS KISS ME ONCE</t>
  </si>
  <si>
    <t>SE22728/2022</t>
  </si>
  <si>
    <t>DRAGONGÅRDENS ALMOST A LOVER</t>
  </si>
  <si>
    <t>SE22729/2022</t>
  </si>
  <si>
    <t>DRAGONGÅRDENS ESPECIALLY FOR YOU</t>
  </si>
  <si>
    <t>SE22730/2022</t>
  </si>
  <si>
    <t>DRAGONGÅRDENS COVER ME IN KISSES</t>
  </si>
  <si>
    <t>SE22731/2022</t>
  </si>
  <si>
    <t>DRAGONGÅRDENS I SHOULD BE SO LUCKY</t>
  </si>
  <si>
    <t>SE22732/2022</t>
  </si>
  <si>
    <t>DRAGONGÅRDENS CHERRY BOMB</t>
  </si>
  <si>
    <t>SE25150/2023</t>
  </si>
  <si>
    <t>KHAIMAS' CHENIN 2022</t>
  </si>
  <si>
    <t>SE25548/2022</t>
  </si>
  <si>
    <t>KNICKERBOCKERS MANGO CRUSH</t>
  </si>
  <si>
    <t>SE25549/2022</t>
  </si>
  <si>
    <t>KNICKERBOCKERS MANGO DASH</t>
  </si>
  <si>
    <t>SE25550/2022</t>
  </si>
  <si>
    <t>KNICKERBOCKERS MANGO MOJO</t>
  </si>
  <si>
    <t>SE25551/2022</t>
  </si>
  <si>
    <t>KNICKERBOCKERS MANGO RUSH</t>
  </si>
  <si>
    <t>SE25552/2022</t>
  </si>
  <si>
    <t>KNICKERBOCKERS MANGO BUZZ</t>
  </si>
  <si>
    <t>SE25553/2022</t>
  </si>
  <si>
    <t>KNICKERBOCKERS MANGO TWIST</t>
  </si>
  <si>
    <t>SE25554/2022</t>
  </si>
  <si>
    <t>KNICKERBOCKERS MANGO SPIRIT</t>
  </si>
  <si>
    <t>SE25555/2022</t>
  </si>
  <si>
    <t>KNICKERBOCKERS MANGO MIX</t>
  </si>
  <si>
    <t>SE26028/2022</t>
  </si>
  <si>
    <t>SKORRES ÅBELIX</t>
  </si>
  <si>
    <t>SE26029/2022</t>
  </si>
  <si>
    <t>SKORRES ÅDI</t>
  </si>
  <si>
    <t>SE26030/2022</t>
  </si>
  <si>
    <t>SKORRES ÅNGSTRÖM</t>
  </si>
  <si>
    <t>SE26031/2022</t>
  </si>
  <si>
    <t>SKORRES ÅZZY</t>
  </si>
  <si>
    <t>SE26032/2022</t>
  </si>
  <si>
    <t>SKORRES ÅH ÅSSI</t>
  </si>
  <si>
    <t>SE26033/2022</t>
  </si>
  <si>
    <t>SKORRES ÅH ALFRED</t>
  </si>
  <si>
    <t>SE26034/2022</t>
  </si>
  <si>
    <t>SKORRES ÅSKA</t>
  </si>
  <si>
    <t>SE26962/2022</t>
  </si>
  <si>
    <t>DUNDRETS MIRACLE MAN</t>
  </si>
  <si>
    <t>SE26963/2022</t>
  </si>
  <si>
    <t>DUNDRETS MIRACLE SURVIVORS</t>
  </si>
  <si>
    <t>SE26964/2022</t>
  </si>
  <si>
    <t>DUNDRETS MIRACLE OF LOVE</t>
  </si>
  <si>
    <t>SE27033/2022</t>
  </si>
  <si>
    <t>LIONBROOK'S JUBILEE KAISER TO DK</t>
  </si>
  <si>
    <t>SE27034/2022</t>
  </si>
  <si>
    <t>LIONBROOK'S JUBILEE KEATON TO FIN</t>
  </si>
  <si>
    <t>SE27035/2022</t>
  </si>
  <si>
    <t>LIONBROOK'S JUBILEE KAYLEE TO GEPS</t>
  </si>
  <si>
    <t>SE27036/2022</t>
  </si>
  <si>
    <t>LIONBROOK'S JUBILEE KHLOE FOR YOU</t>
  </si>
  <si>
    <t>SE27037/2022</t>
  </si>
  <si>
    <t>LIONBROOK'S JUBILEE KELSEY FOR YOU</t>
  </si>
  <si>
    <t>SE27038/2022</t>
  </si>
  <si>
    <t>LIONBROOK'S JUBILEE KATE FOR US</t>
  </si>
  <si>
    <t>SE31394/2022</t>
  </si>
  <si>
    <t>KNICKERBOCKERS LUCKY DIME</t>
  </si>
  <si>
    <t>SE31395/2022</t>
  </si>
  <si>
    <t>KNICKERBOCKERS LUCKY CHAP</t>
  </si>
  <si>
    <t>SE31396/2022</t>
  </si>
  <si>
    <t>KNICKERBOCKERS LUCKY CHAOS</t>
  </si>
  <si>
    <t>SE31397/2022</t>
  </si>
  <si>
    <t>KNICKERBOCKERS LUCKY WINNER</t>
  </si>
  <si>
    <t>SE31398/2022</t>
  </si>
  <si>
    <t>KNICKERBOCKERS LUCKY BOUNCE</t>
  </si>
  <si>
    <t>SE31399/2022</t>
  </si>
  <si>
    <t>KNICKERBOCKERS LUCKY STRIKE</t>
  </si>
  <si>
    <t>SE31400/2022</t>
  </si>
  <si>
    <t>KNICKERBOCKERS LUCKY LUKE</t>
  </si>
  <si>
    <t>SE31401/2022</t>
  </si>
  <si>
    <t>KNICKERBOCKERS LUCKY CHARM</t>
  </si>
  <si>
    <t>SE31402/2022</t>
  </si>
  <si>
    <t>KNICKERBOCKERS LUCKY FORTUNE</t>
  </si>
  <si>
    <t>SE31403/2022</t>
  </si>
  <si>
    <t>KNICKERBOCKERS LUCKY STAR</t>
  </si>
  <si>
    <t>SE31404/2022</t>
  </si>
  <si>
    <t>KNICKERBOCKERS HAPPY GO LUCKY</t>
  </si>
  <si>
    <t>SE33509/2022</t>
  </si>
  <si>
    <t>LEJONVINDEN'S MIN DRÖMMA</t>
  </si>
  <si>
    <t>SE33510/2022</t>
  </si>
  <si>
    <t>LEJONVINDEN'S MIN LYCKA</t>
  </si>
  <si>
    <t>SE33511/2022</t>
  </si>
  <si>
    <t>LEJONVINDEN'S MIN</t>
  </si>
  <si>
    <t>SE33512/2022</t>
  </si>
  <si>
    <t>LEJONVINDEN'S MIN ÖNSKAN</t>
  </si>
  <si>
    <t>SE33513/2022</t>
  </si>
  <si>
    <t>LEJONVINDEN'S MIN FANTASI</t>
  </si>
  <si>
    <t>SE33514/2022</t>
  </si>
  <si>
    <t>LEJONVINDEN'S MIN KILLE</t>
  </si>
  <si>
    <t>SE36582/2022</t>
  </si>
  <si>
    <t>KNATTEBERGA'S COLTFOOT FOR MY SELF</t>
  </si>
  <si>
    <t>SE36583/2022</t>
  </si>
  <si>
    <t>KNATTEBERGA'S SNOWDROP</t>
  </si>
  <si>
    <t>SE36584/2022</t>
  </si>
  <si>
    <t>KNATTEBERGA'S HEPATICA</t>
  </si>
  <si>
    <t>SE36585/2022</t>
  </si>
  <si>
    <t>KNATTEBERGA'S HYACINTH</t>
  </si>
  <si>
    <t>SE36586/2022</t>
  </si>
  <si>
    <t>KNATTEBERGA'S LILY OF THE VALLEY</t>
  </si>
  <si>
    <t>SE36587/2022</t>
  </si>
  <si>
    <t>KNATTEBERGA'S MARIGOLD AT BAUTZEN</t>
  </si>
  <si>
    <t>SE36588/2022</t>
  </si>
  <si>
    <t>KNATTEBERGA'S POPPY</t>
  </si>
  <si>
    <t>SE36589/2022</t>
  </si>
  <si>
    <t>KNATTEBERGA'S WOOD ANEMONE</t>
  </si>
  <si>
    <t>SE36958/2022</t>
  </si>
  <si>
    <t>REMRÖD'S BOSCO</t>
  </si>
  <si>
    <t>SE36959/2022</t>
  </si>
  <si>
    <t>REMRÖD'S IL BARONE</t>
  </si>
  <si>
    <t>SE36960/2022</t>
  </si>
  <si>
    <t>REMRÖD'S SAN SALVATORE</t>
  </si>
  <si>
    <t>SE36961/2022</t>
  </si>
  <si>
    <t>REMRÖD'S ALBERTO NANI</t>
  </si>
  <si>
    <t>SE36962/2022</t>
  </si>
  <si>
    <t>REMRÖD'S MIONETTE</t>
  </si>
  <si>
    <t>SE36963/2022</t>
  </si>
  <si>
    <t>REMRÖD'S AMORE BIAUCA</t>
  </si>
  <si>
    <t>SE36964/2022</t>
  </si>
  <si>
    <t>REMRÖD'S VILLA THERESA</t>
  </si>
  <si>
    <t>SE38839/2022</t>
  </si>
  <si>
    <t>KULKA PSIA PSOTA</t>
  </si>
  <si>
    <t>SE42322/2022</t>
  </si>
  <si>
    <t>SPARTA</t>
  </si>
  <si>
    <t>SE42323/2022</t>
  </si>
  <si>
    <t>SOLERO</t>
  </si>
  <si>
    <t>SE42324/2022</t>
  </si>
  <si>
    <t>SANDRO</t>
  </si>
  <si>
    <t>SE42325/2022</t>
  </si>
  <si>
    <t>SIRIUS</t>
  </si>
  <si>
    <t>SE42326/2022</t>
  </si>
  <si>
    <t>STARDUST</t>
  </si>
  <si>
    <t>SE42327/2022</t>
  </si>
  <si>
    <t>SAMMY</t>
  </si>
  <si>
    <t>SE42328/2022</t>
  </si>
  <si>
    <t>SILAS</t>
  </si>
  <si>
    <t>SE42329/2022</t>
  </si>
  <si>
    <t>SIGNE</t>
  </si>
  <si>
    <t>SE42330/2022</t>
  </si>
  <si>
    <t>STELLA</t>
  </si>
  <si>
    <t>SE42635/2022</t>
  </si>
  <si>
    <t>AMBER VITKENNEL VONBABA VOSS</t>
  </si>
  <si>
    <t>SE44218/2022</t>
  </si>
  <si>
    <t>SHIMANI'S WONDERFUL MR BIG</t>
  </si>
  <si>
    <t>SE44219/2022</t>
  </si>
  <si>
    <t>SHIMANI'S WONDERFUL RAMBO</t>
  </si>
  <si>
    <t>SE44220/2022</t>
  </si>
  <si>
    <t>SHIMANI'S WONDERFUL BALBOA</t>
  </si>
  <si>
    <t>SE44221/2022</t>
  </si>
  <si>
    <t>SHIMANI'S WONDERFUL ROCKY</t>
  </si>
  <si>
    <t>SE44222/2022</t>
  </si>
  <si>
    <t>SHIMANI'S WONDERFUL TYSON</t>
  </si>
  <si>
    <t>SE44223/2022</t>
  </si>
  <si>
    <t>SHIMANI'S WONDERFUL LENNOX</t>
  </si>
  <si>
    <t>SE44224/2022</t>
  </si>
  <si>
    <t>SHIMANI'S WONDERFUL ALISSA</t>
  </si>
  <si>
    <t>SE44225/2022</t>
  </si>
  <si>
    <t>SHIMANI'S WONDERFUL LILLA MY</t>
  </si>
  <si>
    <t>SE44850/2022</t>
  </si>
  <si>
    <t>CON-CORDELIAS BALLERINA</t>
  </si>
  <si>
    <t>SE44851/2022</t>
  </si>
  <si>
    <t>CON-CORDELIAS EVERY SECOND COUNTS</t>
  </si>
  <si>
    <t>SE44852/2022</t>
  </si>
  <si>
    <t>CON-CORDELIAS LOVE YOU TO DEATH</t>
  </si>
  <si>
    <t>SE44853/2022</t>
  </si>
  <si>
    <t>CON-CORDELIAS COME CLOOSER</t>
  </si>
  <si>
    <t>SE44854/2022</t>
  </si>
  <si>
    <t>CON-CORDELIAS BRING ME HOME</t>
  </si>
  <si>
    <t>SE44855/2022</t>
  </si>
  <si>
    <t>CON-CORDELIAS YOU AND ME</t>
  </si>
  <si>
    <t>SE44856/2022</t>
  </si>
  <si>
    <t>CON-CORDELIAS CAMELOT</t>
  </si>
  <si>
    <t>SE44857/2022</t>
  </si>
  <si>
    <t>CON-CORDELIAS MR MAGIC</t>
  </si>
  <si>
    <t>SE44858/2022</t>
  </si>
  <si>
    <t>CON-CORDELIAS SCARY MONSTER</t>
  </si>
  <si>
    <t>SE46995/2022</t>
  </si>
  <si>
    <t>SKULLSAM'S FABOLUS BOY</t>
  </si>
  <si>
    <t>SE46996/2022</t>
  </si>
  <si>
    <t>SKULLSAM'S FAMOUS BOY</t>
  </si>
  <si>
    <t>SE46997/2022</t>
  </si>
  <si>
    <t>SKULLSAM'S FABOLUS GIRL</t>
  </si>
  <si>
    <t>SE46998/2022</t>
  </si>
  <si>
    <t>SKULLSAM'S FAMOUS GIRL</t>
  </si>
  <si>
    <t>SE49545/2022</t>
  </si>
  <si>
    <t>DAIMEN VOM DREISTROMSTEIN</t>
  </si>
  <si>
    <t>SE51029/2022</t>
  </si>
  <si>
    <t>DRAGONGÅRDENS MR PINK</t>
  </si>
  <si>
    <t>SE51030/2022</t>
  </si>
  <si>
    <t>DRAGONGÅRDENS KANSAS CITY MILKMAN</t>
  </si>
  <si>
    <t>SE51031/2022</t>
  </si>
  <si>
    <t>DRAGONGÅRDENS GOOD MAN IN A STORM</t>
  </si>
  <si>
    <t>SE51032/2022</t>
  </si>
  <si>
    <t>DRAGONGÅRDENS TURN IT ON</t>
  </si>
  <si>
    <t>SE51033/2022</t>
  </si>
  <si>
    <t>DRAGONGÅRDENS FOREVER NOW</t>
  </si>
  <si>
    <t>SE51034/2022</t>
  </si>
  <si>
    <t>DRAGONGÅRDENS SOMETHING ABOUT YOU</t>
  </si>
  <si>
    <t>SE51035/2022</t>
  </si>
  <si>
    <t>DRAGONGÅRDENS TO BE WITH YOU AGAIN</t>
  </si>
  <si>
    <t>SE51036/2022</t>
  </si>
  <si>
    <t>DRAGONGÅRDENS LESSON IN LOVE</t>
  </si>
  <si>
    <t>SE51037/2022</t>
  </si>
  <si>
    <t>DRAGONGÅRDENS LOVE GAMES</t>
  </si>
  <si>
    <t>SE51038/2022</t>
  </si>
  <si>
    <t>DRAGONGÅRDENS STAR CHILD</t>
  </si>
  <si>
    <t>SE51235/2022</t>
  </si>
  <si>
    <t>SJÖWILDAS SID VICIOUS</t>
  </si>
  <si>
    <t>SE51236/2022</t>
  </si>
  <si>
    <t>SJÖWILDAS JONNY ROTTEN</t>
  </si>
  <si>
    <t>SE51237/2022</t>
  </si>
  <si>
    <t>SJÖWILDAS GOD SAVE THE QUEEN</t>
  </si>
  <si>
    <t>SE51463/2022</t>
  </si>
  <si>
    <t>LEJONKINGS CHUBBY CHECKER</t>
  </si>
  <si>
    <t>SE51464/2022</t>
  </si>
  <si>
    <t>LEJONKINGS CHUBBY CHIC</t>
  </si>
  <si>
    <t>SE55691/2022</t>
  </si>
  <si>
    <t>SKUTESJÖNS THYMUS</t>
  </si>
  <si>
    <t>SE55692/2022</t>
  </si>
  <si>
    <t>SKUTESJÖNS TAXUS</t>
  </si>
  <si>
    <t>SE55693/2022</t>
  </si>
  <si>
    <t>SKUTESJÖNS TUSSILAGO</t>
  </si>
  <si>
    <t>SE55694/2022</t>
  </si>
  <si>
    <t>SKUTESJÖNS TULIPA</t>
  </si>
  <si>
    <t>SE55695/2022</t>
  </si>
  <si>
    <t>SKUTESJÖNS TILLANDSIA</t>
  </si>
  <si>
    <t>SE55696/2022</t>
  </si>
  <si>
    <t>SKUTESJÖNS TIARELLA</t>
  </si>
  <si>
    <t>SE55697/2022</t>
  </si>
  <si>
    <t>SKUTESJÖNS TILIA</t>
  </si>
  <si>
    <t>SE55698/2022</t>
  </si>
  <si>
    <t>SKUTESJÖNS TAGETES</t>
  </si>
  <si>
    <t>SE55699/2022</t>
  </si>
  <si>
    <t>SKUTESJÖNS THYPHIA</t>
  </si>
  <si>
    <t>SE55920/2022</t>
  </si>
  <si>
    <t>FJÄLLSKENZ ALPHA BIRK</t>
  </si>
  <si>
    <t>SE55921/2022</t>
  </si>
  <si>
    <t>FJÄLLSKENZ ALPHA MIO</t>
  </si>
  <si>
    <t>SE55922/2022</t>
  </si>
  <si>
    <t>FJÄLLSKENZ ALPHA JUM-JUM</t>
  </si>
  <si>
    <t>SE55923/2022</t>
  </si>
  <si>
    <t>FJÄLLSKENZ ALPHA MIRAMIS</t>
  </si>
  <si>
    <t>SE55924/2022</t>
  </si>
  <si>
    <t>FJÄLLSKENZ ALPHA RONJA</t>
  </si>
  <si>
    <t>SE55925/2022</t>
  </si>
  <si>
    <t>FJÄLLSKENZ ALPHA UNDIS</t>
  </si>
  <si>
    <t>SE55926/2022</t>
  </si>
  <si>
    <t>FJÄLLSKENZ ALPHA HILDUR</t>
  </si>
  <si>
    <t>SE55927/2022</t>
  </si>
  <si>
    <t>FJÄLLSKENZ ALPHA MIRABELL</t>
  </si>
  <si>
    <t>SE55928/2022</t>
  </si>
  <si>
    <t>FJÄLLSKENZ ALPHA ELFRIDA</t>
  </si>
  <si>
    <t>SE56216/2022</t>
  </si>
  <si>
    <t>ENDLESS EDENS AUTUMN GLOW</t>
  </si>
  <si>
    <t>SE56217/2022</t>
  </si>
  <si>
    <t>ENDLESS EDENS AUTUMN LEAVES</t>
  </si>
  <si>
    <t>SE56218/2022</t>
  </si>
  <si>
    <t>ENDLESS EDENS AUTUMN RAIN</t>
  </si>
  <si>
    <t>SE56219/2022</t>
  </si>
  <si>
    <t>ENDLESS EDENS AUTUMN COLOR</t>
  </si>
  <si>
    <t>SE56220/2022</t>
  </si>
  <si>
    <t>ENDLESS EDENS AUTUMN  FLOWER</t>
  </si>
  <si>
    <t>SE56221/2022</t>
  </si>
  <si>
    <t>ENDLESS EDENS AUTUMN BUTTERFLY</t>
  </si>
  <si>
    <t>SE57481/2022</t>
  </si>
  <si>
    <t>POWERPUFF BLOSSOM GRANDE LEONIS</t>
  </si>
  <si>
    <t>SE59500/2022</t>
  </si>
  <si>
    <t>FASTMORS GOA MAX MED KAOS</t>
  </si>
  <si>
    <t>SE59501/2022</t>
  </si>
  <si>
    <t>FASTMORS LILLA MY MED KAOS</t>
  </si>
  <si>
    <t>SE59911/2022</t>
  </si>
  <si>
    <t>ÖGONGLIMTENS A WINTERS TALE</t>
  </si>
  <si>
    <t>SE59912/2022</t>
  </si>
  <si>
    <t>ÖGONGLIMTENS I WANT IT ALL</t>
  </si>
  <si>
    <t>SE59913/2022</t>
  </si>
  <si>
    <t>ÖGONGLIMTENS ONE VISION</t>
  </si>
  <si>
    <t>SE59914/2022</t>
  </si>
  <si>
    <t>ÖGONGLIMTENS HIJACK MY HEART</t>
  </si>
  <si>
    <t>SE59915/2022</t>
  </si>
  <si>
    <t>ÖGONGLIMTENS LOVE OF MY LIFE</t>
  </si>
  <si>
    <t>SE59916/2022</t>
  </si>
  <si>
    <t>ÖGONGLIMTENS I WAS BORN TO LOVE YOU</t>
  </si>
  <si>
    <t>SE61514/2022</t>
  </si>
  <si>
    <t>LIONBROOK'S LOVE ME AS I AM</t>
  </si>
  <si>
    <t>SE61515/2022</t>
  </si>
  <si>
    <t>LIONBROOK'S LOVE CONQUERS ALL</t>
  </si>
  <si>
    <t>SE61516/2022</t>
  </si>
  <si>
    <t>LIONBROOK'S LOVE ALL TRUST A FEW</t>
  </si>
  <si>
    <t>SE61517/2022</t>
  </si>
  <si>
    <t>LIONBROOK'S LOVE ME LIKE YOU DO</t>
  </si>
  <si>
    <t>SE61518/2022</t>
  </si>
  <si>
    <t>LIONBROOK'S LOVE WILL NEVER DIE</t>
  </si>
  <si>
    <t>SE61519/2022</t>
  </si>
  <si>
    <t>LIONBROOK'S LOVE IS IN THE AIR</t>
  </si>
  <si>
    <t>SE61520/2022</t>
  </si>
  <si>
    <t>LIONBROOK'S LOVE OF MY LIFE</t>
  </si>
  <si>
    <t>SE61521/2022</t>
  </si>
  <si>
    <t>LIONBROOK'S LOVE FROM ME TO YOU</t>
  </si>
  <si>
    <t>DK25983/2021</t>
  </si>
  <si>
    <t>KHAIMAS' GOLDEN AUTUMN DREAM</t>
  </si>
  <si>
    <t>LOSH9202582</t>
  </si>
  <si>
    <t>USZAROS OKU CAVIS LEONIS</t>
  </si>
  <si>
    <t>SE14753/2022</t>
  </si>
  <si>
    <t>KHAIMAS' GOLDEN AUTUMN LEAVES</t>
  </si>
  <si>
    <t>SE14815/2021</t>
  </si>
  <si>
    <t>BÖLELEJONET GRIZZLY</t>
  </si>
  <si>
    <t>SE14816/2021</t>
  </si>
  <si>
    <t>BÖLELEJONET TIGER</t>
  </si>
  <si>
    <t>SE14817/2021</t>
  </si>
  <si>
    <t>BÖLELEJONET KODIAK</t>
  </si>
  <si>
    <t>SE14818/2021</t>
  </si>
  <si>
    <t>BÖLELEJONET ZEBRA</t>
  </si>
  <si>
    <t>SE14819/2021</t>
  </si>
  <si>
    <t>BÖLELEJONET PANDA</t>
  </si>
  <si>
    <t>SE14820/2021</t>
  </si>
  <si>
    <t>BÖLELEJONET IMPALA</t>
  </si>
  <si>
    <t>SE14821/2021</t>
  </si>
  <si>
    <t>BÖLELEJONET TIGRA</t>
  </si>
  <si>
    <t>SE14822/2021</t>
  </si>
  <si>
    <t>BÖLELEJONET DESTIN AS IN FROZEN</t>
  </si>
  <si>
    <t>SE14823/2021</t>
  </si>
  <si>
    <t>BÖLELEJONET BRUNI AS IN FROZEN</t>
  </si>
  <si>
    <t>SE14824/2021</t>
  </si>
  <si>
    <t>BÖLELEJONET NOKK AS IN FROZEN</t>
  </si>
  <si>
    <t>SE14825/2021</t>
  </si>
  <si>
    <t>BÖLELEJONET LEGO AS IN FROZEN</t>
  </si>
  <si>
    <t>SE14826/2021</t>
  </si>
  <si>
    <t>BÖLELEJONET ELSA AS IN FROZEN</t>
  </si>
  <si>
    <t>SE14827/2021</t>
  </si>
  <si>
    <t>BÖLELEJONET IDUNA AS IN FROZEN</t>
  </si>
  <si>
    <t>SE14828/2021</t>
  </si>
  <si>
    <t>BÖLELEJONET BRISA AS IN FROZEN</t>
  </si>
  <si>
    <t>SE14829/2021</t>
  </si>
  <si>
    <t>BÖLELEJONET AMORA AS IN FROZEN</t>
  </si>
  <si>
    <t>SE14830/2021</t>
  </si>
  <si>
    <t>BÖLELEJONET YELENA AS IN FROZEN</t>
  </si>
  <si>
    <t>SE14831/2021</t>
  </si>
  <si>
    <t>BÖLELEJONET VARIANA AS IN FROZEN</t>
  </si>
  <si>
    <t>SE15213/2021</t>
  </si>
  <si>
    <t>DRAGONGÅRDENS CATCH ME ONCE</t>
  </si>
  <si>
    <t>SE15214/2021</t>
  </si>
  <si>
    <t>DRAGONGÅRDENS CATCH ME TWICE</t>
  </si>
  <si>
    <t>SE15215/2021</t>
  </si>
  <si>
    <t>DRAGONGÅRDENS CATCH ME</t>
  </si>
  <si>
    <t>SE15216/2021</t>
  </si>
  <si>
    <t>DRAGONGÅRDENS CATCH ME IF YOU CAN</t>
  </si>
  <si>
    <t>SE15618/2021</t>
  </si>
  <si>
    <t>SHIMANI'S PERFECT DYLAN</t>
  </si>
  <si>
    <t>SE15619/2021</t>
  </si>
  <si>
    <t>SHIMANI'S PERFECT SCOOTER</t>
  </si>
  <si>
    <t>SE15620/2021</t>
  </si>
  <si>
    <t>SHIMANI'S PERFECT MOZART</t>
  </si>
  <si>
    <t>SE15621/2021</t>
  </si>
  <si>
    <t>SHIMANI'S PERFECT MOLLE</t>
  </si>
  <si>
    <t>SE15622/2021</t>
  </si>
  <si>
    <t>SHIMANI'S PERFECT TJORVEN</t>
  </si>
  <si>
    <t>SE15623/2021</t>
  </si>
  <si>
    <t>SHIMANI'S PERFECT VILDA</t>
  </si>
  <si>
    <t>SE15624/2021</t>
  </si>
  <si>
    <t>SHIMANI'S PERFECT MINNA</t>
  </si>
  <si>
    <t>SE15625/2021</t>
  </si>
  <si>
    <t>SHIMANI'S PERFECT SAGA</t>
  </si>
  <si>
    <t>SE15626/2021</t>
  </si>
  <si>
    <t>SHIMANI'S PERFECT CARMEN</t>
  </si>
  <si>
    <t>SE15627/2021</t>
  </si>
  <si>
    <t>SHIMANI'S PERFECT SCARLET</t>
  </si>
  <si>
    <t>SE15706/2021</t>
  </si>
  <si>
    <t>FABLERNAS FREDLIG LEJONKLÄDD VÄN</t>
  </si>
  <si>
    <t>SE15707/2021</t>
  </si>
  <si>
    <t>FABLERNAS FREDLIG LEJONKLÄDD KOMPIS</t>
  </si>
  <si>
    <t>SE15708/2021</t>
  </si>
  <si>
    <t>FABLERNAS FREDLIG LEJONKLÄDD BÄSTIS</t>
  </si>
  <si>
    <t>SE15709/2021</t>
  </si>
  <si>
    <t>FABLERNAS FREDLIG LEJONKLÄDD SJÄL</t>
  </si>
  <si>
    <t>SE15710/2021</t>
  </si>
  <si>
    <t>FABLERNAS FREDLIG LEJONKLÄDD BUSE</t>
  </si>
  <si>
    <t>SE15711/2021</t>
  </si>
  <si>
    <t>FABLERNAS FREDLIG LEJONKLÄDD VILDE</t>
  </si>
  <si>
    <t>SE15712/2021</t>
  </si>
  <si>
    <t>FABLERNAS FREDLIG LEJONKLÄDD HJÄLTE</t>
  </si>
  <si>
    <t>SE20587/2021</t>
  </si>
  <si>
    <t>MATHOAKA'S DUKE OF LION CREST</t>
  </si>
  <si>
    <t>SE20588/2021</t>
  </si>
  <si>
    <t>MATHOAKA'S EARL OF LION CREST</t>
  </si>
  <si>
    <t>SE20589/2021</t>
  </si>
  <si>
    <t>MATHOAKA'S BARON OF LION CREST</t>
  </si>
  <si>
    <t>SE20590/2021</t>
  </si>
  <si>
    <t>MATHOAKA'S DUTCHESS OF LION CREST</t>
  </si>
  <si>
    <t>SE20591/2021</t>
  </si>
  <si>
    <t>MATHOAKA'S COUNTESS OF LION CREST</t>
  </si>
  <si>
    <t>SE20592/2021</t>
  </si>
  <si>
    <t>MATHOAKA'S BARONESS OF LION CREST</t>
  </si>
  <si>
    <t>SE22893/2021</t>
  </si>
  <si>
    <t>SJÖWILDAS DC BLACK CANARY</t>
  </si>
  <si>
    <t>SE22894/2021</t>
  </si>
  <si>
    <t>SJÖWILDAS DC SUPERGIRL</t>
  </si>
  <si>
    <t>SE22895/2021</t>
  </si>
  <si>
    <t>SJÖWILDAS DC CATWOMEN</t>
  </si>
  <si>
    <t>SE22896/2021</t>
  </si>
  <si>
    <t>SJÖWILDAS DC HARLEY QUINN</t>
  </si>
  <si>
    <t>SE22897/2021</t>
  </si>
  <si>
    <t>SJÖWILDAS DC WONDER WOMEN</t>
  </si>
  <si>
    <t>SE22898/2021</t>
  </si>
  <si>
    <t>SJÖWILDAS DC BATMAN</t>
  </si>
  <si>
    <t>SE22899/2021</t>
  </si>
  <si>
    <t>SJÖWILDAS DC AQUAMAN</t>
  </si>
  <si>
    <t>SE22900/2021</t>
  </si>
  <si>
    <t>SJÖWILDAS DC THE FLASH</t>
  </si>
  <si>
    <t>SE22901/2021</t>
  </si>
  <si>
    <t>SJÖWILDAS DC JOKER</t>
  </si>
  <si>
    <t>SE23536/2022</t>
  </si>
  <si>
    <t>DE ORO DI FOLLETTO AVALON FANTASTIC</t>
  </si>
  <si>
    <t>SE23890/2021</t>
  </si>
  <si>
    <t>LEONSKALL'S ÅTRÅVÄRDA ÅBÄKE</t>
  </si>
  <si>
    <t>SE23891/2021</t>
  </si>
  <si>
    <t>LEONSKALL'S ÅTRÅVÄRDA ÅKE ÅKARE</t>
  </si>
  <si>
    <t>SE23892/2021</t>
  </si>
  <si>
    <t>LEONSKALL'S ÅTRÅVÄRDA ÅKERSPÖKE</t>
  </si>
  <si>
    <t>SE26245/2021</t>
  </si>
  <si>
    <t>ENJOY BEAR'S EMMY LOU THE SURVIVOR</t>
  </si>
  <si>
    <t>SE26398/2021</t>
  </si>
  <si>
    <t>ENDLESS EDENS A REAL LIONHEART</t>
  </si>
  <si>
    <t>SE26399/2021</t>
  </si>
  <si>
    <t>ENDLESS EDENS A REAL HEARTBREAKER</t>
  </si>
  <si>
    <t>SE26400/2021</t>
  </si>
  <si>
    <t>ENDLESS EDENS A REAL DREAMER</t>
  </si>
  <si>
    <t>SE26401/2021</t>
  </si>
  <si>
    <t>ENDLESS EDENS A REAL BRIGHT FUTURE</t>
  </si>
  <si>
    <t>SE26402/2021</t>
  </si>
  <si>
    <t>ENDLESS EDENS A REAL  ADVENTURER</t>
  </si>
  <si>
    <t>SE26403/2021</t>
  </si>
  <si>
    <t>ENDLESS EDENS A REAL LOVESTORY</t>
  </si>
  <si>
    <t>SE26404/2021</t>
  </si>
  <si>
    <t>ENDLESS EDENS A REAL SWEETIE PIE</t>
  </si>
  <si>
    <t>SE26405/2021</t>
  </si>
  <si>
    <t>ENDLESS EDENS A REAL CUTIEPIE</t>
  </si>
  <si>
    <t>SE27229/2021</t>
  </si>
  <si>
    <t>CON-CORDELIAS STORMBRINGER</t>
  </si>
  <si>
    <t>SE27230/2021</t>
  </si>
  <si>
    <t>CON-CORDELIAS CHASING SHADOWS</t>
  </si>
  <si>
    <t>SE27231/2021</t>
  </si>
  <si>
    <t>CON-CORDELIAS CHILD OF VISION</t>
  </si>
  <si>
    <t>SE27232/2021</t>
  </si>
  <si>
    <t>CON-CORDELIAS MAKE ME SMILE</t>
  </si>
  <si>
    <t>SE27233/2021</t>
  </si>
  <si>
    <t>CON-CORDELIAS CANDLES ON THE RIVER</t>
  </si>
  <si>
    <t>SE27234/2021</t>
  </si>
  <si>
    <t>CON-CORDELIAS HEAVENS DAUGHTER</t>
  </si>
  <si>
    <t>SE27235/2021</t>
  </si>
  <si>
    <t>CON-CORDELIAS CLAIR DE LUNE</t>
  </si>
  <si>
    <t>SE27236/2021</t>
  </si>
  <si>
    <t>CON-CORDELIAS CRYSTAL BALL</t>
  </si>
  <si>
    <t>SE27237/2021</t>
  </si>
  <si>
    <t>CON-CORDELIAS MOTHER DEAR</t>
  </si>
  <si>
    <t>SE27238/2021</t>
  </si>
  <si>
    <t>CON-CORDELIAS MADEMOISELLE</t>
  </si>
  <si>
    <t>SE27239/2021</t>
  </si>
  <si>
    <t>CON-CORDELIAS DEEP FASCINATION</t>
  </si>
  <si>
    <t>SE28653/2021</t>
  </si>
  <si>
    <t>VARGBITEN'S I WALK THE LINE</t>
  </si>
  <si>
    <t>SE28654/2021</t>
  </si>
  <si>
    <t>VARGBITEN'S MAN IN BLACK</t>
  </si>
  <si>
    <t>SE28655/2021</t>
  </si>
  <si>
    <t>VARGBITEN'S RING OF FIRE</t>
  </si>
  <si>
    <t>SE28656/2021</t>
  </si>
  <si>
    <t>VARGBITEN'S BUSTED</t>
  </si>
  <si>
    <t>SE28657/2021</t>
  </si>
  <si>
    <t>VARGBITEN'S SAN QUENTIN</t>
  </si>
  <si>
    <t>SE28658/2021</t>
  </si>
  <si>
    <t>VARGBITEN'S BIG BOSS MAN</t>
  </si>
  <si>
    <t>SE28659/2021</t>
  </si>
  <si>
    <t>VARGBITEN'S ALMA-COGAN</t>
  </si>
  <si>
    <t>SE28660/2021</t>
  </si>
  <si>
    <t>VARGBITEN'S FIRST LADY</t>
  </si>
  <si>
    <t>SE28661/2021</t>
  </si>
  <si>
    <t>VARGBITEN'S SHERRY DARLING</t>
  </si>
  <si>
    <t>SE28662/2021</t>
  </si>
  <si>
    <t>VARGBITEN'S CROSS MY HEART</t>
  </si>
  <si>
    <t>SE32351/2021</t>
  </si>
  <si>
    <t>KNATTEBERGA'S EASTER MAN MANFRED</t>
  </si>
  <si>
    <t>SE32352/2021</t>
  </si>
  <si>
    <t>KNATTEBERGA'S COLORFUL EASTER EGG</t>
  </si>
  <si>
    <t>SE32353/2021</t>
  </si>
  <si>
    <t>KNATTEBERGA'S CUTE EASTER BUNNY</t>
  </si>
  <si>
    <t>SE32354/2021</t>
  </si>
  <si>
    <t>KNATTEBERGA'S EVIL EASTER WITCH</t>
  </si>
  <si>
    <t>SE32355/2021</t>
  </si>
  <si>
    <t>KNATTEBERGA'S SWEET EASTER CANDY</t>
  </si>
  <si>
    <t>SE32356/2021</t>
  </si>
  <si>
    <t>KNATTEBERGA'S SURPRISE TO RANDI</t>
  </si>
  <si>
    <t>SE34620/2021</t>
  </si>
  <si>
    <t>ÖGONGLIMTENS LOVE STORY</t>
  </si>
  <si>
    <t>SE34621/2021</t>
  </si>
  <si>
    <t>ÖGONGLIMTENS YOU BE LOVE</t>
  </si>
  <si>
    <t>SE34622/2021</t>
  </si>
  <si>
    <t>ÖGONGLIMTENS LOVE IS ALL AROUND</t>
  </si>
  <si>
    <t>SE34623/2021</t>
  </si>
  <si>
    <t>ÖGONGLIMTENS BECAUSE YOU LOVED ME</t>
  </si>
  <si>
    <t>SE34624/2021</t>
  </si>
  <si>
    <t>ÖGONGLIMTENS LOVE ME LIKE YOU DO</t>
  </si>
  <si>
    <t>SE34625/2021</t>
  </si>
  <si>
    <t>ÖGONGLIMTENS LOVE´S LEGACY</t>
  </si>
  <si>
    <t>SE34626/2021</t>
  </si>
  <si>
    <t>ÖGONGLIMTENS SOMEBODY TO LOVE</t>
  </si>
  <si>
    <t>SE34627/2021</t>
  </si>
  <si>
    <t>ÖGONGLIMTENS LOVE FOR LIFE</t>
  </si>
  <si>
    <t>SE36522/2021</t>
  </si>
  <si>
    <t>SKULLSAM'S CASANOVA</t>
  </si>
  <si>
    <t>SE38852/2021</t>
  </si>
  <si>
    <t>BIRKABAZZE'S IK HOU VAN MARLEY</t>
  </si>
  <si>
    <t>SE38853/2021</t>
  </si>
  <si>
    <t>BIRKABAZZE'S ICE MAN</t>
  </si>
  <si>
    <t>SE38854/2021</t>
  </si>
  <si>
    <t>BIRKABAZZE'S IKAROS</t>
  </si>
  <si>
    <t>SE38855/2021</t>
  </si>
  <si>
    <t>BIRKABAZZE'S IRON MAIDEN</t>
  </si>
  <si>
    <t>SE41166/2021</t>
  </si>
  <si>
    <t>SUNNY-LION</t>
  </si>
  <si>
    <t>SE41167/2021</t>
  </si>
  <si>
    <t>NIGHT-LION</t>
  </si>
  <si>
    <t>SE41168/2021</t>
  </si>
  <si>
    <t>CLOUDY-LION</t>
  </si>
  <si>
    <t>SE41169/2021</t>
  </si>
  <si>
    <t>CHOCOLATE-LION</t>
  </si>
  <si>
    <t>SE41170/2021</t>
  </si>
  <si>
    <t>LOVELY-LION</t>
  </si>
  <si>
    <t>SE41171/2021</t>
  </si>
  <si>
    <t>BUBBLEGUM-LION</t>
  </si>
  <si>
    <t>SE41172/2021</t>
  </si>
  <si>
    <t>SPARKLY-LION</t>
  </si>
  <si>
    <t>SE41516/2021</t>
  </si>
  <si>
    <t>LEJONFORSENS LUCY</t>
  </si>
  <si>
    <t>SE41517/2021</t>
  </si>
  <si>
    <t>LEJONFORSENS LILJA</t>
  </si>
  <si>
    <t>SE41518/2021</t>
  </si>
  <si>
    <t>LEJONFORSENS LEONA</t>
  </si>
  <si>
    <t>SE41813/2021</t>
  </si>
  <si>
    <t>PUFF-A</t>
  </si>
  <si>
    <t>SE41814/2021</t>
  </si>
  <si>
    <t>PIFF-A</t>
  </si>
  <si>
    <t>SE41815/2021</t>
  </si>
  <si>
    <t>PAFF-A</t>
  </si>
  <si>
    <t>SE42052/2021</t>
  </si>
  <si>
    <t>LA DOLCE LUNA'S GOLDEN LIGHT</t>
  </si>
  <si>
    <t>SE42053/2021</t>
  </si>
  <si>
    <t>LA DOLCE LUNA'S GOLDEN LIONHEART</t>
  </si>
  <si>
    <t>SE42054/2021</t>
  </si>
  <si>
    <t>LA DOLCE LUNA'S GOLDEN LEGEND</t>
  </si>
  <si>
    <t>SE42055/2021</t>
  </si>
  <si>
    <t>LA DOLCE LUNA'S GOLDEN LIFE FORCE</t>
  </si>
  <si>
    <t>SE42056/2021</t>
  </si>
  <si>
    <t>LA DOLCE LUNA'S GOLDEN LADIES MAN</t>
  </si>
  <si>
    <t>SE42057/2021</t>
  </si>
  <si>
    <t>LA DOLCE LUNA'S GOLDEN LOVE BEAM</t>
  </si>
  <si>
    <t>SE42058/2021</t>
  </si>
  <si>
    <t>LA DOLCE LUNA'S GOLDEN LEGACY LADY</t>
  </si>
  <si>
    <t>SE42059/2021</t>
  </si>
  <si>
    <t>LA DOLCE LUNA'S GOLDEN LADY GEP'S</t>
  </si>
  <si>
    <t>SE44733/2021</t>
  </si>
  <si>
    <t>DRAGONGÅRDENS CZECH COPYWRITER</t>
  </si>
  <si>
    <t>SE44734/2021</t>
  </si>
  <si>
    <t>DRAGONGÅRDENS CZECH COPYCAT</t>
  </si>
  <si>
    <t>SE44735/2021</t>
  </si>
  <si>
    <t>DRAGONGÅRDENS CZECH COLLECTION</t>
  </si>
  <si>
    <t>SE44736/2021</t>
  </si>
  <si>
    <t>DRAGONGÅRDENS CZECH COORDINATOR</t>
  </si>
  <si>
    <t>SE44737/2021</t>
  </si>
  <si>
    <t>DRAGONGÅRDENS CZECH CATWALK</t>
  </si>
  <si>
    <t>SE44738/2021</t>
  </si>
  <si>
    <t>DRAGONGÅRDENS CZECH CARAT</t>
  </si>
  <si>
    <t>SE45656/2021</t>
  </si>
  <si>
    <t>GEP'S BIG BEAR'S WOODLAND</t>
  </si>
  <si>
    <t>SE45657/2021</t>
  </si>
  <si>
    <t>GEP'S BIG BEAR'S WESTERN APACHE</t>
  </si>
  <si>
    <t>SE45658/2021</t>
  </si>
  <si>
    <t>GEP'S BIG BEAR'S WHAPATON APACHE</t>
  </si>
  <si>
    <t>SE45659/2021</t>
  </si>
  <si>
    <t>GEP'S BIG BEAR'S WIND RIVER</t>
  </si>
  <si>
    <t>SE45660/2021</t>
  </si>
  <si>
    <t>GEP'S BIG BEAR'S WILLOPAN</t>
  </si>
  <si>
    <t>SE45661/2021</t>
  </si>
  <si>
    <t>GEP'S BIG BEAR'S WALLA WALLA</t>
  </si>
  <si>
    <t>SE50088/2021</t>
  </si>
  <si>
    <t>ANGELICALLY BAIKAL BREEZ</t>
  </si>
  <si>
    <t>SE51088/2021</t>
  </si>
  <si>
    <t>KNOCKANDO'S CHINON THE ONLY CRU</t>
  </si>
  <si>
    <t>SE52501/2021</t>
  </si>
  <si>
    <t>FABLERNAS DET GÅR BRA NU</t>
  </si>
  <si>
    <t>SE52502/2021</t>
  </si>
  <si>
    <t>FABLERNAS ELD OCH LÅGOR</t>
  </si>
  <si>
    <t>SE52503/2021</t>
  </si>
  <si>
    <t>FABLERNAS EN VACKER DAG</t>
  </si>
  <si>
    <t>SE52504/2021</t>
  </si>
  <si>
    <t>FABLERNAS EN GÅNG FÖR ALLA</t>
  </si>
  <si>
    <t>SE55340/2021</t>
  </si>
  <si>
    <t>MOHINHI'S UTSÖKTA URBAN AF UPPLAND</t>
  </si>
  <si>
    <t>SE55341/2021</t>
  </si>
  <si>
    <t>MOHINHI'S UNIKA URSULA AF UPPLAND</t>
  </si>
  <si>
    <t>SE55342/2021</t>
  </si>
  <si>
    <t>MOHINHI'S URLÄCKRA UNNA AF UPPLAND</t>
  </si>
  <si>
    <t>SE56736/2021</t>
  </si>
  <si>
    <t>JUPI JAJ JEJ BONUZ GRANDE LEONIS</t>
  </si>
  <si>
    <t>SE57118/2021</t>
  </si>
  <si>
    <t>LIONBROOK'S JUST HANDSOME</t>
  </si>
  <si>
    <t>SE57119/2021</t>
  </si>
  <si>
    <t>LIONBROOK'S JUST STUNNING</t>
  </si>
  <si>
    <t>SE57120/2021</t>
  </si>
  <si>
    <t>LIONBROOK'S JUST MAGNIFICENT</t>
  </si>
  <si>
    <t>SE57121/2021</t>
  </si>
  <si>
    <t>LIONBROOK'S JUST BREATHTAKING</t>
  </si>
  <si>
    <t>SE57122/2021</t>
  </si>
  <si>
    <t>LIONBROOK'S JUST FABULOUS</t>
  </si>
  <si>
    <t>SE57123/2021</t>
  </si>
  <si>
    <t>LIONBROOK'S JUST BEAUTIFUL</t>
  </si>
  <si>
    <t>SE57124/2021</t>
  </si>
  <si>
    <t>LIONBROOK'S JUST AMAZING</t>
  </si>
  <si>
    <t>SE57125/2021</t>
  </si>
  <si>
    <t>LIONBROOK'S JUST FANTASTIC</t>
  </si>
  <si>
    <t>SE58019/2021</t>
  </si>
  <si>
    <t>CON-CORDELIAS MY LONELY BOY</t>
  </si>
  <si>
    <t>SE59681/2021</t>
  </si>
  <si>
    <t>QUEN STAR SAGITTA TASMANIAN WALLABY</t>
  </si>
  <si>
    <t>SE60566/2021</t>
  </si>
  <si>
    <t>KNATTEBERGA'S HD FAT BOB</t>
  </si>
  <si>
    <t>SE60567/2021</t>
  </si>
  <si>
    <t>KNATTEBERGA'S ROADSTAR WARRIOR</t>
  </si>
  <si>
    <t>SE60568/2021</t>
  </si>
  <si>
    <t>KNATTEBERGA'S HD STREET GLIDE</t>
  </si>
  <si>
    <t>SE60569/2021</t>
  </si>
  <si>
    <t>KNATTEBERGA'S HD ELECTRA GLIDE</t>
  </si>
  <si>
    <t>SE60570/2021</t>
  </si>
  <si>
    <t>KNATTEBERGA'S HD FREEWHEELER</t>
  </si>
  <si>
    <t>SE60571/2021</t>
  </si>
  <si>
    <t>KNATTEBERGA'S HD SOFTAIL CUSTOM</t>
  </si>
  <si>
    <t>SE60655/2021</t>
  </si>
  <si>
    <t>SKUTESJÖNS KISS TO WALTER</t>
  </si>
  <si>
    <t>SE60656/2021</t>
  </si>
  <si>
    <t>SKUTESJÖNS KISS TO BERTIL</t>
  </si>
  <si>
    <t>SE60657/2021</t>
  </si>
  <si>
    <t>SKUTESJÖNS KISS FROM BODIL</t>
  </si>
  <si>
    <t>SE60658/2021</t>
  </si>
  <si>
    <t>SKUTESJÖNS KISS FROM ISA</t>
  </si>
  <si>
    <t>SE60659/2021</t>
  </si>
  <si>
    <t>SKUTESJÖNS KISS FROM ISADORA</t>
  </si>
  <si>
    <t>SE60660/2021</t>
  </si>
  <si>
    <t>SKUTESJÖNS KISS FROM RAKEL</t>
  </si>
  <si>
    <t>SE60661/2021</t>
  </si>
  <si>
    <t>SKUTESJÖNS KISS FROM HEDVIG</t>
  </si>
  <si>
    <t>SE63578/2021</t>
  </si>
  <si>
    <t>JÄRNSLUND'S I WANT TO SEE ICON</t>
  </si>
  <si>
    <t>SE63579/2021</t>
  </si>
  <si>
    <t>JÄRNSLUND'S I WANT TO SEE ICE</t>
  </si>
  <si>
    <t>SE63580/2021</t>
  </si>
  <si>
    <t>JÄRNSLUND'S I WANT TO SEE ISAC</t>
  </si>
  <si>
    <t>SE63581/2021</t>
  </si>
  <si>
    <t>JÄRNSLUND'S I WANT TO SEE IMSE</t>
  </si>
  <si>
    <t>SE63582/2021</t>
  </si>
  <si>
    <t>JÄRNSLUND'S I WANT TO SEE IRON</t>
  </si>
  <si>
    <t>SE63583/2021</t>
  </si>
  <si>
    <t>JÄRNSLUND'S I WANT TO SEE IGOR</t>
  </si>
  <si>
    <t>SE63584/2021</t>
  </si>
  <si>
    <t>JÄRNSLUND'S I WANT TO SEE IZOR</t>
  </si>
  <si>
    <t>SE63585/2021</t>
  </si>
  <si>
    <t>JÄRNSLUND'S I WANT TO SEE IGGE</t>
  </si>
  <si>
    <t>SE63586/2021</t>
  </si>
  <si>
    <t>JÄRNSLUND'S I WANT TO SEE IKE</t>
  </si>
  <si>
    <t>SE63587/2021</t>
  </si>
  <si>
    <t>JÄRNSLUND'S I WANT TO SEE IOR</t>
  </si>
  <si>
    <t>SE63588/2021</t>
  </si>
  <si>
    <t>JÄRNSLUND'S I WANT TO SEE INCA</t>
  </si>
  <si>
    <t>SE63589/2021</t>
  </si>
  <si>
    <t>JÄRNSLUND'S I WANT TO SEE INDRA</t>
  </si>
  <si>
    <t>SE65979/2021</t>
  </si>
  <si>
    <t>SKULLSAM'S DREAMBOY</t>
  </si>
  <si>
    <t>SE65980/2021</t>
  </si>
  <si>
    <t>SKULLSAM'S DARIUS</t>
  </si>
  <si>
    <t>SE65981/2021</t>
  </si>
  <si>
    <t>SKULLSAM'S DOLITTLE</t>
  </si>
  <si>
    <t>SE65982/2021</t>
  </si>
  <si>
    <t>SKULLSAM'S DORIS</t>
  </si>
  <si>
    <t>SE65983/2021</t>
  </si>
  <si>
    <t>SKULLSAM'S DIVA</t>
  </si>
  <si>
    <t>SE65984/2021</t>
  </si>
  <si>
    <t>SKULLSAM'S DESTINY</t>
  </si>
  <si>
    <t>SE67615/2021</t>
  </si>
  <si>
    <t>DRAGONGÅRDENS A HARD DAY'S NIGHT</t>
  </si>
  <si>
    <t>SE67616/2021</t>
  </si>
  <si>
    <t>DRAGONGÅRDENS HERE COMES THE SUN</t>
  </si>
  <si>
    <t>SE67617/2021</t>
  </si>
  <si>
    <t>DRAGONGÅRDENS PAPERBACK WRITER</t>
  </si>
  <si>
    <t>SE67618/2021</t>
  </si>
  <si>
    <t>DRAGONGÅRDENS NORWEGIAN WOOD</t>
  </si>
  <si>
    <t>SE67619/2021</t>
  </si>
  <si>
    <t>DRAGONGÅRDENS LADY MADONNA</t>
  </si>
  <si>
    <t>SE67620/2021</t>
  </si>
  <si>
    <t>DRAGONGÅRDENS SHE LOVES YOU</t>
  </si>
  <si>
    <t>SE70066/2021</t>
  </si>
  <si>
    <t>VÄNERBLIXTENS CAPTAIN MORGAN</t>
  </si>
  <si>
    <t>SE70067/2021</t>
  </si>
  <si>
    <t>VÄNERBLIXTENS JÄGERMEISTER</t>
  </si>
  <si>
    <t>SE70068/2021</t>
  </si>
  <si>
    <t>VÄNERBLIXTENS THE FAMOUS GROUSE</t>
  </si>
  <si>
    <t>SE70069/2021</t>
  </si>
  <si>
    <t>VÄNERBLIXTENS SPEYSIDE CHANCE</t>
  </si>
  <si>
    <t>SE70070/2021</t>
  </si>
  <si>
    <t>VÄNERBLIXTENS HIGHLAND PARK</t>
  </si>
  <si>
    <t>SE70071/2021</t>
  </si>
  <si>
    <t>VÄNERBLIXTENS TEQUILA SUNRISE</t>
  </si>
  <si>
    <t>SE70072/2021</t>
  </si>
  <si>
    <t>VÄNERBLIXTENS MOON SHINE SHADOW</t>
  </si>
  <si>
    <t>SE71183/2021</t>
  </si>
  <si>
    <t>BÖLELEJONET IS FEELING HOT</t>
  </si>
  <si>
    <t>SE71184/2021</t>
  </si>
  <si>
    <t>BÖLELEJONET IS FEELING GROOVY</t>
  </si>
  <si>
    <t>SE71185/2021</t>
  </si>
  <si>
    <t>BÖLELEJONET IS FEELING LUCKY</t>
  </si>
  <si>
    <t>SE71186/2021</t>
  </si>
  <si>
    <t>BÖLELEJONET IS FEELING STRONG</t>
  </si>
  <si>
    <t>SE71187/2021</t>
  </si>
  <si>
    <t>BÖLELEJONET IS FEELING AMAZING</t>
  </si>
  <si>
    <t>SE71188/2021</t>
  </si>
  <si>
    <t>BÖLELEJONET IS FEELING BLESSED</t>
  </si>
  <si>
    <t>SE71189/2021</t>
  </si>
  <si>
    <t>BÖLELEJONET IS FEELING FLAWLESS</t>
  </si>
  <si>
    <t>SE71190/2021</t>
  </si>
  <si>
    <t>BÖLELEJONET IS FEELING LIKE A STAR</t>
  </si>
  <si>
    <t>SE71191/2021</t>
  </si>
  <si>
    <t>BÖLELEJONET IS FEELING TOP NOTCH</t>
  </si>
  <si>
    <t>SE71192/2021</t>
  </si>
  <si>
    <t>BÖLELEJONET IS FEELING PRECIOUS</t>
  </si>
  <si>
    <t>VDH/DLZB29957</t>
  </si>
  <si>
    <t>ALTMARK LEOS BENJAMIN</t>
  </si>
  <si>
    <t>NHSB3190288</t>
  </si>
  <si>
    <t>SCONFINATO INZAGHI IMOLA</t>
  </si>
  <si>
    <t>NO52440/20</t>
  </si>
  <si>
    <t>SLÅTTVIKA'S SPIRIT OF SHANKAR</t>
  </si>
  <si>
    <t>NO60499/20</t>
  </si>
  <si>
    <t>MAMILI'S EUPHORIA</t>
  </si>
  <si>
    <t>SE10427/2021</t>
  </si>
  <si>
    <t>LEJONVIKENS I'M-THE-ONE</t>
  </si>
  <si>
    <t>SE10428/2021</t>
  </si>
  <si>
    <t>LEJONVIKENS LAST-MIRACLE</t>
  </si>
  <si>
    <t>SE10429/2021</t>
  </si>
  <si>
    <t>LEJONVIKENS FOREVER-YOURS</t>
  </si>
  <si>
    <t>SE10430/2021</t>
  </si>
  <si>
    <t>LEJONVIKENS I'M-YOUR-GIRL</t>
  </si>
  <si>
    <t>SE10969/2021</t>
  </si>
  <si>
    <t>KNATTEBERGA'S MISS DECEMBER</t>
  </si>
  <si>
    <t>SE10970/2021</t>
  </si>
  <si>
    <t>KNATTEBERGA'S MISS FROST</t>
  </si>
  <si>
    <t>SE10971/2021</t>
  </si>
  <si>
    <t>KNATTEBERGA'S MISS GINGERBREAD</t>
  </si>
  <si>
    <t>SE10972/2021</t>
  </si>
  <si>
    <t>KNATTEBERGA'S MISS ICE</t>
  </si>
  <si>
    <t>SE10973/2021</t>
  </si>
  <si>
    <t>KNATTEBERGA'S MISS SNOW</t>
  </si>
  <si>
    <t>SE10974/2021</t>
  </si>
  <si>
    <t>KNATTEBERGA'S MISS SNOWANGEL</t>
  </si>
  <si>
    <t>SE10975/2021</t>
  </si>
  <si>
    <t>KNATTEBERGA'S MISS SNOWFLAKE</t>
  </si>
  <si>
    <t>SE13115/2020</t>
  </si>
  <si>
    <t>DUVASGÅRDENS ÅSKANDE ÅSKAR</t>
  </si>
  <si>
    <t>SE13116/2020</t>
  </si>
  <si>
    <t>DUVASGÅRDENS ÅNGANDE ÅBERG</t>
  </si>
  <si>
    <t>SE13117/2020</t>
  </si>
  <si>
    <t>DUVASGÅRDENS ÅTRÅVÄRDA ÅSE</t>
  </si>
  <si>
    <t>SE13118/2020</t>
  </si>
  <si>
    <t>DUVASGÅRDENS ÅTERKOMMANDE ÅSKA</t>
  </si>
  <si>
    <t>SE13119/2020</t>
  </si>
  <si>
    <t>DUVASGÅRDENS ÅRTIONDETS ÅDITH</t>
  </si>
  <si>
    <t>SE13120/2020</t>
  </si>
  <si>
    <t>DUVASGÅRDENS ÅRETS ÅFELIA</t>
  </si>
  <si>
    <t>SE14193/2020</t>
  </si>
  <si>
    <t>VÄNERBLIXTENS DAYCRUISER</t>
  </si>
  <si>
    <t>SE14194/2020</t>
  </si>
  <si>
    <t>VÄNERBLIXTENS MAXI-MAXIM</t>
  </si>
  <si>
    <t>SE14195/2020</t>
  </si>
  <si>
    <t>VÄNERBLIXTENS SEARAY</t>
  </si>
  <si>
    <t>SE14196/2020</t>
  </si>
  <si>
    <t>VÄNERBLIXTENS ALBIN-DE-LUX</t>
  </si>
  <si>
    <t>SE14197/2020</t>
  </si>
  <si>
    <t>VÄNERBLIXTENS BAYLINERTROPHY</t>
  </si>
  <si>
    <t>SE14198/2020</t>
  </si>
  <si>
    <t>VÄNERBLIXTENS NIMBUS-DC-FLY</t>
  </si>
  <si>
    <t>SE14199/2020</t>
  </si>
  <si>
    <t>VÄNERBLIXTENS PRINCESS-FLY</t>
  </si>
  <si>
    <t>SE14200/2020</t>
  </si>
  <si>
    <t>VÄNERBLIXTENS VEGA-MEGA</t>
  </si>
  <si>
    <t>SE14201/2020</t>
  </si>
  <si>
    <t>VÄNERBLIXTENS AQUADOR</t>
  </si>
  <si>
    <t>SE14202/2020</t>
  </si>
  <si>
    <t>VÄNERBLIXTENS FAIRLINETARGA</t>
  </si>
  <si>
    <t>SE14520/2020</t>
  </si>
  <si>
    <t>LEJONFORSENS SIGVARD</t>
  </si>
  <si>
    <t>SE14521/2020</t>
  </si>
  <si>
    <t>LEJONFORSENS SVEA</t>
  </si>
  <si>
    <t>SE14945/2020</t>
  </si>
  <si>
    <t>SE14946/2020</t>
  </si>
  <si>
    <t>VARGBITEN'S BUSTER</t>
  </si>
  <si>
    <t>SE14947/2020</t>
  </si>
  <si>
    <t>VARGBITEN'S ALIZA</t>
  </si>
  <si>
    <t>SE14948/2020</t>
  </si>
  <si>
    <t>VARGBITEN'S LEIA</t>
  </si>
  <si>
    <t>SE14949/2020</t>
  </si>
  <si>
    <t>VARGBITEN'S RONJA</t>
  </si>
  <si>
    <t>SE14972/2020</t>
  </si>
  <si>
    <t>VILJANSHOF HEART OF GOLD</t>
  </si>
  <si>
    <t>SE14973/2020</t>
  </si>
  <si>
    <t>VILJANSHOF GO WITH THE FLOW</t>
  </si>
  <si>
    <t>SE14974/2020</t>
  </si>
  <si>
    <t>VILJANSHOF NOT BORN YESTERDAY</t>
  </si>
  <si>
    <t>SE14975/2020</t>
  </si>
  <si>
    <t>VILJANSHOF ICING ON THE CAKE</t>
  </si>
  <si>
    <t>SE14976/2020</t>
  </si>
  <si>
    <t>VILJANSHOF TOUGH NUT TO CRACK</t>
  </si>
  <si>
    <t>SE14977/2020</t>
  </si>
  <si>
    <t>VILJANSHOF HOLY SMOKE</t>
  </si>
  <si>
    <t>SE14978/2020</t>
  </si>
  <si>
    <t>VILJANSHOF KNOCK ON WOOD</t>
  </si>
  <si>
    <t>SE14979/2020</t>
  </si>
  <si>
    <t>VILJANSHOF TALK IS CHEAP</t>
  </si>
  <si>
    <t>SE14980/2020</t>
  </si>
  <si>
    <t>VILJANSHOF I REST MY CASE</t>
  </si>
  <si>
    <t>SE19390/2020</t>
  </si>
  <si>
    <t>DUNDRETS LADY MORGANA</t>
  </si>
  <si>
    <t>SE19391/2020</t>
  </si>
  <si>
    <t>DUNDRETS QUEEN GUINEVERE</t>
  </si>
  <si>
    <t>SE19392/2020</t>
  </si>
  <si>
    <t>DUNDRETS KING ARTHUR</t>
  </si>
  <si>
    <t>SE19393/2020</t>
  </si>
  <si>
    <t>DUNDRETS SIR LANCELOT</t>
  </si>
  <si>
    <t>SE19394/2020</t>
  </si>
  <si>
    <t>DUNDRETS SIR GWAINE</t>
  </si>
  <si>
    <t>SE19395/2020</t>
  </si>
  <si>
    <t>DUNDRETS MERLIN</t>
  </si>
  <si>
    <t>SE20297/2020</t>
  </si>
  <si>
    <t>CON-CORDELIAS WILD ONE</t>
  </si>
  <si>
    <t>SE20298/2020</t>
  </si>
  <si>
    <t>CON-CORDELIAS GIANT STEPS</t>
  </si>
  <si>
    <t>SE20299/2020</t>
  </si>
  <si>
    <t>CON-CORDELIAS PEACEKEEPER</t>
  </si>
  <si>
    <t>SE20300/2020</t>
  </si>
  <si>
    <t>CON-CORDELIAS DAYDREAMER</t>
  </si>
  <si>
    <t>SE20301/2020</t>
  </si>
  <si>
    <t>CON-CORDELIAS ALL THE WAY UP</t>
  </si>
  <si>
    <t>SE20302/2020</t>
  </si>
  <si>
    <t>CON-CORDELIAS DOUBLE VISION'S</t>
  </si>
  <si>
    <t>SE20303/2020</t>
  </si>
  <si>
    <t>CON-CORDELIAS CLOSE YOUR EYE'S</t>
  </si>
  <si>
    <t>SE20304/2020</t>
  </si>
  <si>
    <t>CON-CORDELIAS LOVELY LADY</t>
  </si>
  <si>
    <t>SE20305/2020</t>
  </si>
  <si>
    <t>CON-CORDELIAS SISTER MOONCHILD</t>
  </si>
  <si>
    <t>SE20306/2020</t>
  </si>
  <si>
    <t>CON-CORDELIAS NEW BLOOD</t>
  </si>
  <si>
    <t>SE20307/2020</t>
  </si>
  <si>
    <t>CON-CORDELIAS BRIGHT EYE'S</t>
  </si>
  <si>
    <t>SE22468/2020</t>
  </si>
  <si>
    <t>KNATTEBERGA'S AA VAMP-YR</t>
  </si>
  <si>
    <t>SE22469/2020</t>
  </si>
  <si>
    <t>KNATTEBERGA'S AA ZAT-AN</t>
  </si>
  <si>
    <t>SE22470/2020</t>
  </si>
  <si>
    <t>KNATTEBERGA'S AA DEM-ON</t>
  </si>
  <si>
    <t>SE22471/2020</t>
  </si>
  <si>
    <t>KNATTEBERGA'S AA DRAC-ULA</t>
  </si>
  <si>
    <t>SE22472/2020</t>
  </si>
  <si>
    <t>KNATTEBERGA'S AA MUM-IEN</t>
  </si>
  <si>
    <t>SE22473/2020</t>
  </si>
  <si>
    <t>KNATTEBERGA'S AA ZOMB-IE</t>
  </si>
  <si>
    <t>SE23678/2020</t>
  </si>
  <si>
    <t>TIDATASSARNAS TUFFA TANGO</t>
  </si>
  <si>
    <t>SE23679/2020</t>
  </si>
  <si>
    <t>TIDATASSARNAS QLURIGA QUICKSTEP</t>
  </si>
  <si>
    <t>SE23680/2020</t>
  </si>
  <si>
    <t>TIDATASSARNAS BUSSIGA BUGG</t>
  </si>
  <si>
    <t>SE23681/2020</t>
  </si>
  <si>
    <t>TIDATASSARNAS FRÄCKA FOXTROT</t>
  </si>
  <si>
    <t>SE23682/2020</t>
  </si>
  <si>
    <t>TIDATASSARNAS SÖTA SAMBA</t>
  </si>
  <si>
    <t>SE23683/2020</t>
  </si>
  <si>
    <t>TIDATASSARNAS VILDA VALS</t>
  </si>
  <si>
    <t>SE23684/2020</t>
  </si>
  <si>
    <t>TIDATASSARNAS CHICKA CHA CHA</t>
  </si>
  <si>
    <t>SE24859/2020</t>
  </si>
  <si>
    <t>JÄRNSLUND'S HEY LITTLE YOU HJALMAR</t>
  </si>
  <si>
    <t>SE24860/2020</t>
  </si>
  <si>
    <t>JÄRNSLUND'S HEY GOOD LOOKING HELIX</t>
  </si>
  <si>
    <t>SE24861/2020</t>
  </si>
  <si>
    <t>JÄRNSLUND'S HEY LITTLE BOY HARLEY</t>
  </si>
  <si>
    <t>SE24862/2020</t>
  </si>
  <si>
    <t>JÄRNSLUND'S HEY BIG BROTHER HERO</t>
  </si>
  <si>
    <t>SE24863/2020</t>
  </si>
  <si>
    <t>JÄRNSLUND'S HEY PLEASURE MAN HILTON</t>
  </si>
  <si>
    <t>SE24864/2020</t>
  </si>
  <si>
    <t>JÄRNSLUND'S HEY LITTLE GIRL HAPPY</t>
  </si>
  <si>
    <t>SE24865/2020</t>
  </si>
  <si>
    <t>JÄRNSLUND'S HEY BABY HEIDA</t>
  </si>
  <si>
    <t>SE24866/2020</t>
  </si>
  <si>
    <t>JÄRNSLUND'S HEY BEAUTY HEDDA</t>
  </si>
  <si>
    <t>SE24867/2020</t>
  </si>
  <si>
    <t>JÄRNSLUND'S HEY BIG SISTER HENNA</t>
  </si>
  <si>
    <t>SE24868/2020</t>
  </si>
  <si>
    <t>JÄRNSLUND'S HEY NOW HIMLA</t>
  </si>
  <si>
    <t>SE24869/2020</t>
  </si>
  <si>
    <t>JÄRNSLUND'S HEY YOU LOVE HOPE</t>
  </si>
  <si>
    <t>SE24967/2020</t>
  </si>
  <si>
    <t>MOHINHI'S SACCO FROM A SUPRISE</t>
  </si>
  <si>
    <t>SE24968/2020</t>
  </si>
  <si>
    <t>MOHINHI'S SANTOS IN THE SHADOW</t>
  </si>
  <si>
    <t>SE24969/2020</t>
  </si>
  <si>
    <t>MOHINHI'S SATAN FROM THE SKY</t>
  </si>
  <si>
    <t>SE24970/2020</t>
  </si>
  <si>
    <t>MOHINHI'S SAKURA IN THE SPIRIT</t>
  </si>
  <si>
    <t>SE24971/2020</t>
  </si>
  <si>
    <t>MOHINHI'S SAPHIR IN THE SUNSET</t>
  </si>
  <si>
    <t>SE24972/2020</t>
  </si>
  <si>
    <t>MOHINHI'S SHIVA IN THE SUNFLOWER</t>
  </si>
  <si>
    <t>SE24973/2020</t>
  </si>
  <si>
    <t>MOHINHI'S SILVER IN THE SUMMERSONG</t>
  </si>
  <si>
    <t>SE24974/2020</t>
  </si>
  <si>
    <t>MOHINHI'S SISSY IN THE SUMMERWIND</t>
  </si>
  <si>
    <t>SE25488/2020</t>
  </si>
  <si>
    <t>KUSTLEJONETS BIRK-AF-SUBBE</t>
  </si>
  <si>
    <t>SE25489/2020</t>
  </si>
  <si>
    <t>KUSTLEJONETS RONJA-AF-SUBBE</t>
  </si>
  <si>
    <t>SE26993/2020</t>
  </si>
  <si>
    <t>MOHINHI'S TAM TAM THE TURBO</t>
  </si>
  <si>
    <t>SE26994/2020</t>
  </si>
  <si>
    <t>MOHINHI'S TASSIDY THE THUNDER</t>
  </si>
  <si>
    <t>SE26995/2020</t>
  </si>
  <si>
    <t>MOHINHI'S TELLA THE TEARDROP</t>
  </si>
  <si>
    <t>SE26996/2020</t>
  </si>
  <si>
    <t>MOHINHI'S TINA THE TIMEKEEPER</t>
  </si>
  <si>
    <t>SE26997/2020</t>
  </si>
  <si>
    <t>MOHINHI'S TOSKA THE TORNADO</t>
  </si>
  <si>
    <t>SE26998/2020</t>
  </si>
  <si>
    <t>MOHINHI'S TRIXIE THE TRAVELER</t>
  </si>
  <si>
    <t>SE26999/2020</t>
  </si>
  <si>
    <t>MOHINHI'S TROIYA THE TROUBLE</t>
  </si>
  <si>
    <t>SE27970/2020</t>
  </si>
  <si>
    <t>KNICKERBOCKERS ALBUS DUMBLEDORE</t>
  </si>
  <si>
    <t>SE27971/2020</t>
  </si>
  <si>
    <t>KNICKERBOCKERS HARRY POTTER</t>
  </si>
  <si>
    <t>SE27972/2020</t>
  </si>
  <si>
    <t>KNICKERBOCKERS RON WEASLEY</t>
  </si>
  <si>
    <t>SE27973/2020</t>
  </si>
  <si>
    <t>KNICKERBOCKERS LUNA LOVEGOOD</t>
  </si>
  <si>
    <t>SE27974/2020</t>
  </si>
  <si>
    <t>KNICKERBOCKERS LILLY LUNA POTTER</t>
  </si>
  <si>
    <t>SE27975/2020</t>
  </si>
  <si>
    <t>KNICKERBOCKERS HEDWIG</t>
  </si>
  <si>
    <t>SE27976/2020</t>
  </si>
  <si>
    <t>KNICKERBOCKERS NYMPHADORA TONKS</t>
  </si>
  <si>
    <t>SE27977/2020</t>
  </si>
  <si>
    <t>KNICKERBOCKERS HUFFLEPUFF</t>
  </si>
  <si>
    <t>SE27978/2020</t>
  </si>
  <si>
    <t>KNICKERBOCKERS GINNY WEASLEY</t>
  </si>
  <si>
    <t>SE27979/2020</t>
  </si>
  <si>
    <t>KNICKERBOCKERS POPPY POMFREY</t>
  </si>
  <si>
    <t>SE27980/2020</t>
  </si>
  <si>
    <t>KNICKERBOCKERS HERMIONE GRANGER</t>
  </si>
  <si>
    <t>SE27981/2020</t>
  </si>
  <si>
    <t>KNICKERBOCKERS MARY DOLDER</t>
  </si>
  <si>
    <t>SE32195/2020</t>
  </si>
  <si>
    <t>SKULLSAM'S OOPSI BONZO</t>
  </si>
  <si>
    <t>SE32196/2020</t>
  </si>
  <si>
    <t>SKULLSAM'S OOPSI BLIXT</t>
  </si>
  <si>
    <t>SE32197/2020</t>
  </si>
  <si>
    <t>SKULLSAM'S OOPSI BIFF</t>
  </si>
  <si>
    <t>SE32198/2020</t>
  </si>
  <si>
    <t>SKULLSAM'S OOPSI BOND</t>
  </si>
  <si>
    <t>SE32199/2020</t>
  </si>
  <si>
    <t>SKULLSAM'S OOPSI BOSS</t>
  </si>
  <si>
    <t>SE32200/2020</t>
  </si>
  <si>
    <t>SKULLSAM'S OOPSI BUSAN</t>
  </si>
  <si>
    <t>SE32201/2020</t>
  </si>
  <si>
    <t>SKULLSAM'S OOPSI BLENDA</t>
  </si>
  <si>
    <t>SE32202/2020</t>
  </si>
  <si>
    <t>SKULLSAM'S OOPSI BUBBLAN</t>
  </si>
  <si>
    <t>SE32203/2020</t>
  </si>
  <si>
    <t>SKULLSAM'S OOPSI BELLIS</t>
  </si>
  <si>
    <t>SE32641/2020</t>
  </si>
  <si>
    <t>MILLIJOR'S SINGER</t>
  </si>
  <si>
    <t>SE32642/2020</t>
  </si>
  <si>
    <t>MILLIJOR'S JAWETT</t>
  </si>
  <si>
    <t>SE32643/2020</t>
  </si>
  <si>
    <t>MILLIJOR'S AUSTIN</t>
  </si>
  <si>
    <t>SE32644/2020</t>
  </si>
  <si>
    <t>MILLIJOR'S BENTLEY</t>
  </si>
  <si>
    <t>SE32645/2020</t>
  </si>
  <si>
    <t>MILLIJOR'S ADLER</t>
  </si>
  <si>
    <t>SE32646/2020</t>
  </si>
  <si>
    <t>MILLIJOR'S MG</t>
  </si>
  <si>
    <t>SE32647/2020</t>
  </si>
  <si>
    <t>MILLIJOR'S JAGUAR</t>
  </si>
  <si>
    <t>SE32648/2020</t>
  </si>
  <si>
    <t>MILLIJOR'S ROVER</t>
  </si>
  <si>
    <t>SE32649/2020</t>
  </si>
  <si>
    <t>MILLIJOR'S MINI COOPER</t>
  </si>
  <si>
    <t>SE33036/2020</t>
  </si>
  <si>
    <t>BÖLELEJONET URPO'S BELLMAN</t>
  </si>
  <si>
    <t>SE33037/2020</t>
  </si>
  <si>
    <t>BÖLELEJONET URPO'S CANDY CRASH</t>
  </si>
  <si>
    <t>SE33038/2020</t>
  </si>
  <si>
    <t>BÖLELEJONET URPO'S DOT COM</t>
  </si>
  <si>
    <t>SE33039/2020</t>
  </si>
  <si>
    <t>BÖLELEJONET URPO'S ENIGMA</t>
  </si>
  <si>
    <t>SE35854/2020</t>
  </si>
  <si>
    <t>GEP'S BIG BEAR'S STIR IT UP</t>
  </si>
  <si>
    <t>SE35855/2020</t>
  </si>
  <si>
    <t>GEP'S BIG BEAR'S EXODUS</t>
  </si>
  <si>
    <t>SE35856/2020</t>
  </si>
  <si>
    <t>GEP'S BIG BEAR'S GET UP STAND UP</t>
  </si>
  <si>
    <t>SE35857/2020</t>
  </si>
  <si>
    <t>GEP'S BIG BEAR'S KEEP ON MOWING</t>
  </si>
  <si>
    <t>SE35858/2020</t>
  </si>
  <si>
    <t>GEP'S BIG BEAR'S NO WOMEN NO CRY</t>
  </si>
  <si>
    <t>SE35859/2020</t>
  </si>
  <si>
    <t>GEP'S BIG BEAR'S KINKY REGGAE</t>
  </si>
  <si>
    <t>SE35860/2020</t>
  </si>
  <si>
    <t>GEP'S BIG BEAR'S AFRICA UNITE</t>
  </si>
  <si>
    <t>SE35861/2020</t>
  </si>
  <si>
    <t>GEP'S BIG BEAR'S KAYA</t>
  </si>
  <si>
    <t>SE35862/2020</t>
  </si>
  <si>
    <t>GEP'S BIG BEAR'S TO LOVE FROM MACCE</t>
  </si>
  <si>
    <t>SE36088/2020</t>
  </si>
  <si>
    <t>GEP'S BIG BEAR'S BUFFALO SOLDIER</t>
  </si>
  <si>
    <t>SE36089/2020</t>
  </si>
  <si>
    <t>GEP'S BIG BEAR'S IRON LION ZION</t>
  </si>
  <si>
    <t>SE36090/2020</t>
  </si>
  <si>
    <t>GEP'S BIG BEAR'S SUN IS SHINING</t>
  </si>
  <si>
    <t>SE36091/2020</t>
  </si>
  <si>
    <t>GEP'S BIG BEAR'S IS THIS LOVE</t>
  </si>
  <si>
    <t>SE36092/2020</t>
  </si>
  <si>
    <t>GEP'S BIG BEAR'S NATURAL MYSTIC</t>
  </si>
  <si>
    <t>SE36093/2020</t>
  </si>
  <si>
    <t>GEP'S BIG BEAR'S JAMMIN</t>
  </si>
  <si>
    <t>SE37945/2020</t>
  </si>
  <si>
    <t>KNICKERBOCKERS KING OF EAST</t>
  </si>
  <si>
    <t>SE37946/2020</t>
  </si>
  <si>
    <t>KNICKERBOCKERS SON OF A KING</t>
  </si>
  <si>
    <t>SE37947/2020</t>
  </si>
  <si>
    <t>KNICKERBOCKERS MASTER OF MAGIC</t>
  </si>
  <si>
    <t>SE37948/2020</t>
  </si>
  <si>
    <t>KNICKERBOCKERS LORD OF SILVER</t>
  </si>
  <si>
    <t>SE37949/2020</t>
  </si>
  <si>
    <t>KNICKERBOCKERS STORY OF A KING</t>
  </si>
  <si>
    <t>SE37950/2020</t>
  </si>
  <si>
    <t>KNICKERBOCKERS LADY OF THE MOUNTAIN</t>
  </si>
  <si>
    <t>SE37951/2020</t>
  </si>
  <si>
    <t>KNICKERBOCKERS GOLDEN MAIDEN</t>
  </si>
  <si>
    <t>SE37952/2020</t>
  </si>
  <si>
    <t>KNICKERBOCKERS NETTLE SPINNER</t>
  </si>
  <si>
    <t>SE37953/2020</t>
  </si>
  <si>
    <t>KNICKERBOCKERS MARIA OF THE FOREST</t>
  </si>
  <si>
    <t>SE38254/2020</t>
  </si>
  <si>
    <t>LIONBROOK'S IMPORTANT ILLUMINATI</t>
  </si>
  <si>
    <t>SE38255/2020</t>
  </si>
  <si>
    <t>LIONBROOK'S IMPERIAL ILLUMINATI</t>
  </si>
  <si>
    <t>SE38256/2020</t>
  </si>
  <si>
    <t>LIONBROOK'S INNOVATING ILLUMINATI</t>
  </si>
  <si>
    <t>SE38257/2020</t>
  </si>
  <si>
    <t>LIONBROOK'S INVITING ILLUMINATI</t>
  </si>
  <si>
    <t>SE38600/2020</t>
  </si>
  <si>
    <t>WILDERING'S COCO CHANEL</t>
  </si>
  <si>
    <t>SE38601/2020</t>
  </si>
  <si>
    <t>WILDERING'S PRADA</t>
  </si>
  <si>
    <t>SE38602/2020</t>
  </si>
  <si>
    <t>WILDERING'S LUXURY BRAND</t>
  </si>
  <si>
    <t>SE38603/2020</t>
  </si>
  <si>
    <t>WILDERING'S SHOW STOPPER</t>
  </si>
  <si>
    <t>SE38604/2020</t>
  </si>
  <si>
    <t>WILDERING'S ONE OF A KIND</t>
  </si>
  <si>
    <t>SE38605/2020</t>
  </si>
  <si>
    <t>WILDERING'S EYES ON FASHION</t>
  </si>
  <si>
    <t>SE38606/2020</t>
  </si>
  <si>
    <t>WILDERING'S VALENTINO GARAVANI</t>
  </si>
  <si>
    <t>SE39273/2021</t>
  </si>
  <si>
    <t>MAIN SONNENLOWE BOHEMIA</t>
  </si>
  <si>
    <t>SE40978/2020</t>
  </si>
  <si>
    <t>LEJONVINDEN'S LEIF OF HIGHLIGHT</t>
  </si>
  <si>
    <t>SE40979/2020</t>
  </si>
  <si>
    <t>LEJONVINDEN'S LEGO OF HIGHLIGHT</t>
  </si>
  <si>
    <t>SE40980/2020</t>
  </si>
  <si>
    <t>LEJONVINDEN'S LUST OF HIGHLIGHT</t>
  </si>
  <si>
    <t>SE40981/2020</t>
  </si>
  <si>
    <t>LEJONVINDEN'S LEO OF HIGHLIGHT</t>
  </si>
  <si>
    <t>SE40982/2020</t>
  </si>
  <si>
    <t>LEJONVINDEN'S LYCKA TO LEJONKLIPPAN</t>
  </si>
  <si>
    <t>SE40983/2020</t>
  </si>
  <si>
    <t>LEJONVINDEN'S LIGHT OF HIGHLIGHT</t>
  </si>
  <si>
    <t>SE40984/2020</t>
  </si>
  <si>
    <t>LEJONVINDEN'S LOVE OF HIGHLIGHT</t>
  </si>
  <si>
    <t>SE40985/2020</t>
  </si>
  <si>
    <t>LEJONVINDEN'S LIME OF HIGHLIGHT</t>
  </si>
  <si>
    <t>SE40986/2020</t>
  </si>
  <si>
    <t>LEJONVINDEN'S LIFE OF HIGHLIGHT</t>
  </si>
  <si>
    <t>SE40987/2020</t>
  </si>
  <si>
    <t>LEJONVINDEN'S LAY OF HIGHLIGHT</t>
  </si>
  <si>
    <t>SE42961/2020</t>
  </si>
  <si>
    <t>ENDLESS EDENS KING OF THE FUTURE</t>
  </si>
  <si>
    <t>SE42962/2020</t>
  </si>
  <si>
    <t>ENDLESS EDENS HOPE OF THE FUTURE</t>
  </si>
  <si>
    <t>SE42963/2020</t>
  </si>
  <si>
    <t>ENDLESS EDENS GIFT OF THE FUTURE</t>
  </si>
  <si>
    <t>SE42964/2020</t>
  </si>
  <si>
    <t>ENDLESS EDENS BEAR OF THE FUTURE</t>
  </si>
  <si>
    <t>SE42965/2020</t>
  </si>
  <si>
    <t>ENDLESS EDENS STAR OF THE FUTURE</t>
  </si>
  <si>
    <t>SE42966/2020</t>
  </si>
  <si>
    <t>ENDLESS EDENS LOVE OF THE FUTURE</t>
  </si>
  <si>
    <t>SE42967/2020</t>
  </si>
  <si>
    <t>ENDLESS EDENS DREAM OF THE FUTURE</t>
  </si>
  <si>
    <t>SE42968/2020</t>
  </si>
  <si>
    <t>ENDLESS EDENS GLORY OF THE FUTURE</t>
  </si>
  <si>
    <t>SE44739/2021</t>
  </si>
  <si>
    <t>DYNAMITE BEAR FROM CASTLE</t>
  </si>
  <si>
    <t>SE44740/2021</t>
  </si>
  <si>
    <t>HANNAH VOM BERNSTEINMEER</t>
  </si>
  <si>
    <t>SE47070/2020</t>
  </si>
  <si>
    <t>FABLERNAS COPYRIGHT SKÖNHET</t>
  </si>
  <si>
    <t>SE47071/2020</t>
  </si>
  <si>
    <t>FABLERNAS COPYRIGHT GODHET</t>
  </si>
  <si>
    <t>SE47072/2020</t>
  </si>
  <si>
    <t>FABLERNAS COPYRIGHT SÄKERHET</t>
  </si>
  <si>
    <t>SE47073/2020</t>
  </si>
  <si>
    <t>FABLERNAS COPYRIGHT CHARMÖR</t>
  </si>
  <si>
    <t>SE47074/2020</t>
  </si>
  <si>
    <t>FABLERNAS COPYRIGHT MACHO MAN</t>
  </si>
  <si>
    <t>SE47075/2020</t>
  </si>
  <si>
    <t>FABLERNAS COPYRIGHT ATARI</t>
  </si>
  <si>
    <t>SE47076/2020</t>
  </si>
  <si>
    <t>FABLERNAS COPYRIGHT VACKERT</t>
  </si>
  <si>
    <t>SE47077/2020</t>
  </si>
  <si>
    <t>FABLERNAS COPYRIGHT</t>
  </si>
  <si>
    <t>SE47907/2020</t>
  </si>
  <si>
    <t>LIONGATE'S CHECK JUNIOR</t>
  </si>
  <si>
    <t>SE48801/2020</t>
  </si>
  <si>
    <t>FABLERNAS ZÖTA KNATTE</t>
  </si>
  <si>
    <t>SE48802/2020</t>
  </si>
  <si>
    <t>FABLERNAS ZÖTA FNATTE</t>
  </si>
  <si>
    <t>SE48803/2020</t>
  </si>
  <si>
    <t>FABLERNAS ZÖTA TJATTE</t>
  </si>
  <si>
    <t>SE48958/2020</t>
  </si>
  <si>
    <t>REMRÖD'S THE RIVER</t>
  </si>
  <si>
    <t>SE48959/2020</t>
  </si>
  <si>
    <t>REMRÖD'S BORN TO RUN</t>
  </si>
  <si>
    <t>SE48960/2020</t>
  </si>
  <si>
    <t>REMRÖD'S I AM ON FIRE</t>
  </si>
  <si>
    <t>SE48961/2020</t>
  </si>
  <si>
    <t>REMRÖD'S THUNDER ROAD</t>
  </si>
  <si>
    <t>SE49024/2020</t>
  </si>
  <si>
    <t>VARGBITEN'S FREJA</t>
  </si>
  <si>
    <t>SE49025/2020</t>
  </si>
  <si>
    <t>VARGBITEN'S SAGA</t>
  </si>
  <si>
    <t>SE49026/2020</t>
  </si>
  <si>
    <t>VARGBITEN'S SVEA</t>
  </si>
  <si>
    <t>SE49027/2020</t>
  </si>
  <si>
    <t>VARGBITEN'S VENDELA</t>
  </si>
  <si>
    <t>SE49028/2020</t>
  </si>
  <si>
    <t>VARGBITEN'S IDUN</t>
  </si>
  <si>
    <t>SE49029/2020</t>
  </si>
  <si>
    <t>VARGBITEN'S DISA</t>
  </si>
  <si>
    <t>SE49030/2020</t>
  </si>
  <si>
    <t>VARGBITEN'S TILDA</t>
  </si>
  <si>
    <t>SE49031/2020</t>
  </si>
  <si>
    <t>VARGBITEN'S SOL</t>
  </si>
  <si>
    <t>SE49032/2020</t>
  </si>
  <si>
    <t>VARGBITEN'S VIKING</t>
  </si>
  <si>
    <t>SE49033/2020</t>
  </si>
  <si>
    <t>VARGBITEN'S BALDER</t>
  </si>
  <si>
    <t>SE49487/2020</t>
  </si>
  <si>
    <t>SJAMAN'S ZELIA LIEBE MEINES LEBENS</t>
  </si>
  <si>
    <t>SE49488/2020</t>
  </si>
  <si>
    <t>SJAMAN'S BRODIN</t>
  </si>
  <si>
    <t>SE49489/2020</t>
  </si>
  <si>
    <t>SJAMAN'S OTTO KYNDEL</t>
  </si>
  <si>
    <t>SE49490/2020</t>
  </si>
  <si>
    <t>SJAMAN'S LEWIN</t>
  </si>
  <si>
    <t>SE49491/2020</t>
  </si>
  <si>
    <t>SJAMAN'S LUNDGREN</t>
  </si>
  <si>
    <t>SE56082/2020</t>
  </si>
  <si>
    <t>FAIRY CLOCK'S BONUS OF BOBBO</t>
  </si>
  <si>
    <t>SE58337/2020</t>
  </si>
  <si>
    <t>ÖGONGLIMTENS SOS</t>
  </si>
  <si>
    <t>SE58338/2020</t>
  </si>
  <si>
    <t>ÖGONGLIMTENS DEAR BOY</t>
  </si>
  <si>
    <t>SE58339/2020</t>
  </si>
  <si>
    <t>ÖGONGLIMTENS WAITING FOR LOVE</t>
  </si>
  <si>
    <t>SE58340/2020</t>
  </si>
  <si>
    <t>ÖGONGLIMTENS SILHOUETTES</t>
  </si>
  <si>
    <t>SE58341/2020</t>
  </si>
  <si>
    <t>ÖGONGLIMTENS SEEKING BROMANCE</t>
  </si>
  <si>
    <t>SE58342/2020</t>
  </si>
  <si>
    <t>ÖGONGLIMTENS LONELY TOGETHER</t>
  </si>
  <si>
    <t>SE62102/2020</t>
  </si>
  <si>
    <t>FASTMORS SURVIVAL KING AF TJECK</t>
  </si>
  <si>
    <t>SE62103/2020</t>
  </si>
  <si>
    <t>FASTMORS SURVIVAL PRINCE AF TJECK</t>
  </si>
  <si>
    <t>SE62104/2020</t>
  </si>
  <si>
    <t>FASTMORS SURVIVAL QUEEN AF TJECK</t>
  </si>
  <si>
    <t>SE62105/2020</t>
  </si>
  <si>
    <t>FASTMORS SURVIVAL PRINCESS AF TJECK</t>
  </si>
  <si>
    <t>SE62163/2020</t>
  </si>
  <si>
    <t>SLÅTTVIKA'S SPIRIT OF LUNA</t>
  </si>
  <si>
    <t>SE63563/2020</t>
  </si>
  <si>
    <t>FABLERNAS NÅGOT PÅ A</t>
  </si>
  <si>
    <t>SE63564/2020</t>
  </si>
  <si>
    <t>FABLERNAS NÅGOT PÅ B</t>
  </si>
  <si>
    <t>SE63565/2020</t>
  </si>
  <si>
    <t>FABLERNAS NÅGOT PÅ C</t>
  </si>
  <si>
    <t>SE63566/2020</t>
  </si>
  <si>
    <t>FABLERNAS NÅGOT PÅ D</t>
  </si>
  <si>
    <t>SE63567/2020</t>
  </si>
  <si>
    <t>FABLERNAS NÅGOT PÅ E</t>
  </si>
  <si>
    <t>SE63568/2020</t>
  </si>
  <si>
    <t>FABLERNAS NÅGOT PÅ F</t>
  </si>
  <si>
    <t>SE63569/2020</t>
  </si>
  <si>
    <t>FABLERNAS NÅGOT PÅ G</t>
  </si>
  <si>
    <t>SE63570/2020</t>
  </si>
  <si>
    <t>FABLERNAS NÅGOT PÅ H</t>
  </si>
  <si>
    <t>SE63571/2020</t>
  </si>
  <si>
    <t>FABLERNAS NÅGOT PÅ I</t>
  </si>
  <si>
    <t>SE65312/2020</t>
  </si>
  <si>
    <t>LEONSKALL'S YOUR DREAMKING</t>
  </si>
  <si>
    <t>SE65313/2020</t>
  </si>
  <si>
    <t>LEONSKALL'S YOUR DREAM</t>
  </si>
  <si>
    <t>SE65314/2020</t>
  </si>
  <si>
    <t>LEONSKALL'S YOUR DRÖMBJÖRN</t>
  </si>
  <si>
    <t>SE65788/2020</t>
  </si>
  <si>
    <t>ÖGONGLIMTENS A SKY FULL OF STARS</t>
  </si>
  <si>
    <t>NO43262/19</t>
  </si>
  <si>
    <t>SJÖSTJERNA'S BACCO</t>
  </si>
  <si>
    <t>NO57967/19</t>
  </si>
  <si>
    <t>MIRKINDES BORN ON HALLOWEEN</t>
  </si>
  <si>
    <t>SE10301/2020</t>
  </si>
  <si>
    <t>LEONSKALL'S XTRA XENA</t>
  </si>
  <si>
    <t>SE10401/2020</t>
  </si>
  <si>
    <t>FABLERNAS UP UP UP</t>
  </si>
  <si>
    <t>SE10402/2020</t>
  </si>
  <si>
    <t>FABLERNAS UP AND SEE</t>
  </si>
  <si>
    <t>SE10403/2020</t>
  </si>
  <si>
    <t>FABLERNAS UP TO THE TOP</t>
  </si>
  <si>
    <t>SE10404/2020</t>
  </si>
  <si>
    <t>FABLERNAS JUMP UP AND DANCE</t>
  </si>
  <si>
    <t>SE10405/2020</t>
  </si>
  <si>
    <t>FABLERNAS HANDS UP I HAVE GUN</t>
  </si>
  <si>
    <t>SE10406/2020</t>
  </si>
  <si>
    <t>FABLERNAS POWER UP</t>
  </si>
  <si>
    <t>SE12987/2020</t>
  </si>
  <si>
    <t>FABLERNAS MAGNUM</t>
  </si>
  <si>
    <t>SE12988/2020</t>
  </si>
  <si>
    <t>FABLERNAS COLT</t>
  </si>
  <si>
    <t>SE12989/2020</t>
  </si>
  <si>
    <t>FABLERNAS BENELLI</t>
  </si>
  <si>
    <t>SE12990/2020</t>
  </si>
  <si>
    <t>FABLERNAS REMINGTON</t>
  </si>
  <si>
    <t>SE12991/2020</t>
  </si>
  <si>
    <t>FABLERNAS HÄMMERLI</t>
  </si>
  <si>
    <t>SE12992/2020</t>
  </si>
  <si>
    <t>FABLERNAS WINCHESTER</t>
  </si>
  <si>
    <t>SE12993/2020</t>
  </si>
  <si>
    <t>FABLERNAS TIKKA</t>
  </si>
  <si>
    <t>SE13302/2020</t>
  </si>
  <si>
    <t>BÖLELEJONET ZERO BORN AT LUCIA</t>
  </si>
  <si>
    <t>SE13303/2020</t>
  </si>
  <si>
    <t>BÖLELEJONET ZEKE BORN AT LUCIA</t>
  </si>
  <si>
    <t>SE13304/2020</t>
  </si>
  <si>
    <t>BÖLELEJONET ZAPPO BORN AT LUCIA</t>
  </si>
  <si>
    <t>SE13305/2020</t>
  </si>
  <si>
    <t>BÖLELEJONET ZAMMY BORN AT LUCIA</t>
  </si>
  <si>
    <t>SE13306/2020</t>
  </si>
  <si>
    <t>BÖLELEJONET ZIXTEN BORN AT LUCIA</t>
  </si>
  <si>
    <t>SE13307/2020</t>
  </si>
  <si>
    <t>BÖLELEJONET ZLATAN BORN AT LUCIA</t>
  </si>
  <si>
    <t>SE13308/2020</t>
  </si>
  <si>
    <t>BÖLELEJONET ZOE BORN AT LUCIA</t>
  </si>
  <si>
    <t>SE13309/2020</t>
  </si>
  <si>
    <t>BÖLELEJONET ZIVA BORN AT LUCIA</t>
  </si>
  <si>
    <t>SE13310/2020</t>
  </si>
  <si>
    <t>BÖLELEJONET ZELDA BORN AT LUCIA</t>
  </si>
  <si>
    <t>SE13311/2020</t>
  </si>
  <si>
    <t>BÖLELEJONET ZALLY BORN AT LUCIA</t>
  </si>
  <si>
    <t>SE13312/2020</t>
  </si>
  <si>
    <t>BÖLELEJONET ZAGA BORN AT LUCIA</t>
  </si>
  <si>
    <t>SE13313/2020</t>
  </si>
  <si>
    <t>BÖLELEJONET ZABRINA BORN AT LUCIA</t>
  </si>
  <si>
    <t>SE13472/2020</t>
  </si>
  <si>
    <t>SJÖSTJERNA'S BIANCA</t>
  </si>
  <si>
    <t>SE13553/2020</t>
  </si>
  <si>
    <t>DRAGONGÅRDENS MIRACLE EXPRESS</t>
  </si>
  <si>
    <t>SE13554/2020</t>
  </si>
  <si>
    <t>DRAGONGÅRDENS IT'S ALL IN YOUR MIND</t>
  </si>
  <si>
    <t>SE13555/2020</t>
  </si>
  <si>
    <t>DRAGONGÅRDENS EVERYTHING'S A WALTZ</t>
  </si>
  <si>
    <t>SE13556/2020</t>
  </si>
  <si>
    <t>DRAGONGÅRDENS QUIETLY CRAZY</t>
  </si>
  <si>
    <t>SE13557/2020</t>
  </si>
  <si>
    <t>DRAGONGÅRDENS I'M GETTING BETTER</t>
  </si>
  <si>
    <t>SE13558/2020</t>
  </si>
  <si>
    <t>DRAGONGÅRDENS EVIL ANGEL</t>
  </si>
  <si>
    <t>SE13559/2020</t>
  </si>
  <si>
    <t>DRAGONGÅRDENS HUNDRED DOLLAR LADY</t>
  </si>
  <si>
    <t>SE13560/2020</t>
  </si>
  <si>
    <t>DRAGONGÅRDENS SHADOWS OF HER MIND</t>
  </si>
  <si>
    <t>SE14289/2020</t>
  </si>
  <si>
    <t>XTRA LITTLE MAGIC WITCH GINGER HEAV</t>
  </si>
  <si>
    <t>SE14454/2020</t>
  </si>
  <si>
    <t>FABLERNAS I DEL AV MITT HJÄRTA</t>
  </si>
  <si>
    <t>SE15413/2019</t>
  </si>
  <si>
    <t>SKUTESJÖNS DAHLIA DREAM OF ATUIN</t>
  </si>
  <si>
    <t>SE15414/2019</t>
  </si>
  <si>
    <t>SKUTESJÖNS DIANTHUS DREAM OF ATUIN</t>
  </si>
  <si>
    <t>SE15415/2019</t>
  </si>
  <si>
    <t>SKUTESJÖNS DIGITALIS DREAM OF ATUIN</t>
  </si>
  <si>
    <t>SE15416/2019</t>
  </si>
  <si>
    <t>SKUTESJÖNS DUDLEYA DREAM OF ATUIN</t>
  </si>
  <si>
    <t>SE15417/2019</t>
  </si>
  <si>
    <t>SKUTESJÖNS DRACENA DREAM OF ATUIN</t>
  </si>
  <si>
    <t>SE15418/2019</t>
  </si>
  <si>
    <t>SKUTESJÖNS DATURA DREAM OF ATUIN</t>
  </si>
  <si>
    <t>SE15419/2019</t>
  </si>
  <si>
    <t>SKUTESJÖNS DIOON DREAM OF ATUIN</t>
  </si>
  <si>
    <t>SE15598/2019</t>
  </si>
  <si>
    <t>VARGBITEN'S MENDY</t>
  </si>
  <si>
    <t>SE15599/2019</t>
  </si>
  <si>
    <t>SE15600/2019</t>
  </si>
  <si>
    <t>VARGBITEN'S ATLAS</t>
  </si>
  <si>
    <t>SE15601/2019</t>
  </si>
  <si>
    <t>VARGBITEN'S JACK</t>
  </si>
  <si>
    <t>SE15602/2019</t>
  </si>
  <si>
    <t>VARGBITEN'S ENZO</t>
  </si>
  <si>
    <t>SE15603/2019</t>
  </si>
  <si>
    <t>VARGBITEN'S EDDIE</t>
  </si>
  <si>
    <t>SE17574/2019</t>
  </si>
  <si>
    <t>KNICKERBOCKERS BILLY THE KID</t>
  </si>
  <si>
    <t>SE17575/2019</t>
  </si>
  <si>
    <t>KNICKERBOCKERS BUFFALO BILL</t>
  </si>
  <si>
    <t>SE17576/2019</t>
  </si>
  <si>
    <t>KNICKERBOCKERS TEXAS JACK</t>
  </si>
  <si>
    <t>SE17577/2019</t>
  </si>
  <si>
    <t>KNICKERBOCKERS SUNDANCE KID</t>
  </si>
  <si>
    <t>SE17578/2019</t>
  </si>
  <si>
    <t>KNICKERBOCKERS DOC HOLLIDAY</t>
  </si>
  <si>
    <t>SE17579/2019</t>
  </si>
  <si>
    <t>KNICKERBOCKERS KID CURRY</t>
  </si>
  <si>
    <t>SE17580/2019</t>
  </si>
  <si>
    <t>KNICKERBOCKERS JESSE JAMES</t>
  </si>
  <si>
    <t>SE17581/2019</t>
  </si>
  <si>
    <t>KNICKERBOCKERS CALAMITY JANE</t>
  </si>
  <si>
    <t>SE17582/2019</t>
  </si>
  <si>
    <t>KNICKERBOCKERS BELLE STARR</t>
  </si>
  <si>
    <t>SE17583/2019</t>
  </si>
  <si>
    <t>KNICKERBOCKERS ELLA WATSON</t>
  </si>
  <si>
    <t>SE17584/2019</t>
  </si>
  <si>
    <t>KNICKERBOCKERS ANNIE OAKLEY</t>
  </si>
  <si>
    <t>SE18908/2020</t>
  </si>
  <si>
    <t>JUST BECAUSE I'M A MEMBER OF THE LE</t>
  </si>
  <si>
    <t>SE24279/2019</t>
  </si>
  <si>
    <t>FABLERNAS SO COOL LITTLE GIRL</t>
  </si>
  <si>
    <t>SE24280/2019</t>
  </si>
  <si>
    <t>FABLERNAS SO COOL BUT CUTE</t>
  </si>
  <si>
    <t>SE24281/2019</t>
  </si>
  <si>
    <t>FABLERNAS SO COOL AND CHILL</t>
  </si>
  <si>
    <t>SE24282/2019</t>
  </si>
  <si>
    <t>FABLERNAS SO COOL AND FABULOUS</t>
  </si>
  <si>
    <t>SE24283/2019</t>
  </si>
  <si>
    <t>FABLERNAS SO COOL BUT SWEET</t>
  </si>
  <si>
    <t>SE24284/2019</t>
  </si>
  <si>
    <t>FABLERNAS SO COOL MONSTER</t>
  </si>
  <si>
    <t>SE24285/2019</t>
  </si>
  <si>
    <t>FABLERNAS SO COOL STURE</t>
  </si>
  <si>
    <t>SE24286/2019</t>
  </si>
  <si>
    <t>FABLERNAS SO COOL TO FORGET</t>
  </si>
  <si>
    <t>SE24287/2019</t>
  </si>
  <si>
    <t>FABLERNAS SO COOL BIG BIG BOY</t>
  </si>
  <si>
    <t>SE24288/2019</t>
  </si>
  <si>
    <t>FABLERNAS SO COOL LITTLE BOY</t>
  </si>
  <si>
    <t>SE25498/2019</t>
  </si>
  <si>
    <t>REMRÖD'S HERE WE GO AGAIN MATHOAKAS</t>
  </si>
  <si>
    <t>SE25499/2019</t>
  </si>
  <si>
    <t>REMRÖD'S HERE WE GO AGAIN NR ONE</t>
  </si>
  <si>
    <t>SE25500/2019</t>
  </si>
  <si>
    <t>LEONSKALL'S WWW WILTON</t>
  </si>
  <si>
    <t>SE25501/2019</t>
  </si>
  <si>
    <t>LEONSKALL'S WWW WALLY</t>
  </si>
  <si>
    <t>SE25502/2019</t>
  </si>
  <si>
    <t>LEONSKALL'S WWW WILJA</t>
  </si>
  <si>
    <t>SE25503/2019</t>
  </si>
  <si>
    <t>LEONSKALL'S WWW WILDA</t>
  </si>
  <si>
    <t>SE25504/2019</t>
  </si>
  <si>
    <t>LEONSKALL'S WWW WÄXA</t>
  </si>
  <si>
    <t>SE29651/2019</t>
  </si>
  <si>
    <t>FABLERNAS HUNDÄGARENS PAJAS</t>
  </si>
  <si>
    <t>SE29652/2019</t>
  </si>
  <si>
    <t>FABLERNAS HUNGÄGARENS CLOWN</t>
  </si>
  <si>
    <t>SE29653/2019</t>
  </si>
  <si>
    <t>FABLERNAS HUNDÄGARENS SÖTNÖT</t>
  </si>
  <si>
    <t>SE29654/2019</t>
  </si>
  <si>
    <t>FABLERNAS HUNDÄGARENS SÖTCHOCK</t>
  </si>
  <si>
    <t>SE29655/2019</t>
  </si>
  <si>
    <t>FABLERNAS HUNDÄGARENS STOLTHET</t>
  </si>
  <si>
    <t>SE32013/2019</t>
  </si>
  <si>
    <t>JÄRNSLUND'S GORGEOUS MRS GIMLI</t>
  </si>
  <si>
    <t>SE32014/2019</t>
  </si>
  <si>
    <t>JÄRNSLUND'S GORGEOUS MRS GRETA</t>
  </si>
  <si>
    <t>SE32015/2019</t>
  </si>
  <si>
    <t>JÄRNSLUND'S GORGEOUS MRS GRAZE</t>
  </si>
  <si>
    <t>SE32016/2019</t>
  </si>
  <si>
    <t>JÄRNSLUND'S GORGEOUS MRS GARBO</t>
  </si>
  <si>
    <t>SE32017/2019</t>
  </si>
  <si>
    <t>JÄRNSLUND'S GORGEOUS MR GULLIVER</t>
  </si>
  <si>
    <t>SE32018/2019</t>
  </si>
  <si>
    <t>JÄRNSLUND'S GORGEOUS MR GANDALF</t>
  </si>
  <si>
    <t>SE34044/2019</t>
  </si>
  <si>
    <t>DRAGONGÅRDENS SOMETHING SPECIAL</t>
  </si>
  <si>
    <t>SE34453/2019</t>
  </si>
  <si>
    <t>DUVASGÅRDENS ZAM-ZAM</t>
  </si>
  <si>
    <t>SE34454/2019</t>
  </si>
  <si>
    <t>DUVASGÅRDENS ZUM-ZUM</t>
  </si>
  <si>
    <t>SE34455/2019</t>
  </si>
  <si>
    <t>DUVASGÅRDENS ZICZACK</t>
  </si>
  <si>
    <t>SE34456/2019</t>
  </si>
  <si>
    <t>DUVASGÅRDENS ZIAS ZARAGON</t>
  </si>
  <si>
    <t>SE34457/2019</t>
  </si>
  <si>
    <t>DUVASGÅRDENS ZEPELINS ZEKE</t>
  </si>
  <si>
    <t>SE34458/2019</t>
  </si>
  <si>
    <t>DUVASGÅRDENS ZUPER ZÄTA</t>
  </si>
  <si>
    <t>SE34459/2019</t>
  </si>
  <si>
    <t>DUVASGÅRDENS ZOEGAS ZOE</t>
  </si>
  <si>
    <t>SE34460/2019</t>
  </si>
  <si>
    <t>DUVASGÅRDENS ZERAS ZEGRA</t>
  </si>
  <si>
    <t>SE34461/2019</t>
  </si>
  <si>
    <t>DUVASGÅRDENS ZALTAS ZAGA</t>
  </si>
  <si>
    <t>SE34462/2019</t>
  </si>
  <si>
    <t>DUVASGÅRDENS ZAROS ZOLA</t>
  </si>
  <si>
    <t>SE34633/2019</t>
  </si>
  <si>
    <t>RUA SOLEIL BARDOLINO TU ALEOMAS</t>
  </si>
  <si>
    <t>SE35309/2019</t>
  </si>
  <si>
    <t>LEJONHJÄRTA ELTHOR</t>
  </si>
  <si>
    <t>SE35310/2019</t>
  </si>
  <si>
    <t>LEJONHJÄRTA ENEIVUR</t>
  </si>
  <si>
    <t>SE35311/2019</t>
  </si>
  <si>
    <t>LEJONHJÄRTA ELECTRA</t>
  </si>
  <si>
    <t>SE35312/2019</t>
  </si>
  <si>
    <t>LEJONHJÄRTA EPHENRA</t>
  </si>
  <si>
    <t>SE35313/2019</t>
  </si>
  <si>
    <t>LEJONHJÄRTA ESHMORVA</t>
  </si>
  <si>
    <t>SE35314/2019</t>
  </si>
  <si>
    <t>LEJONHJÄRTA ESQUINTALDA</t>
  </si>
  <si>
    <t>SE35315/2019</t>
  </si>
  <si>
    <t>LEJONHJÄRTA ETHASIA</t>
  </si>
  <si>
    <t>SE35316/2019</t>
  </si>
  <si>
    <t>LEJONHJÄRTA EZZEYABA</t>
  </si>
  <si>
    <t>SE36530/2019</t>
  </si>
  <si>
    <t>ÖGONGLIMTENS BLESSED</t>
  </si>
  <si>
    <t>SE36531/2019</t>
  </si>
  <si>
    <t>ÖGONGLIMTENS FRIEND OF MINE</t>
  </si>
  <si>
    <t>SE36532/2019</t>
  </si>
  <si>
    <t>ÖGONGLIMTENS I COULD BE THE ONE</t>
  </si>
  <si>
    <t>SE36533/2019</t>
  </si>
  <si>
    <t>ÖGONGLIMTENS HEY BROTHER</t>
  </si>
  <si>
    <t>SE36534/2019</t>
  </si>
  <si>
    <t>ÖGONGLIMTENS GONNA LOVE YA</t>
  </si>
  <si>
    <t>SE36535/2019</t>
  </si>
  <si>
    <t>ÖGONGLIMTENS WAKE ME UP</t>
  </si>
  <si>
    <t>SE36536/2019</t>
  </si>
  <si>
    <t>ÖGONGLIMTENS PEACE OF MIND</t>
  </si>
  <si>
    <t>SE36537/2019</t>
  </si>
  <si>
    <t>ÖGONGLIMTENS TRUE LEGACY OF AVICII</t>
  </si>
  <si>
    <t>SE36636/2019</t>
  </si>
  <si>
    <t>TAIL</t>
  </si>
  <si>
    <t>SE36637/2019</t>
  </si>
  <si>
    <t>COIL</t>
  </si>
  <si>
    <t>SE36638/2019</t>
  </si>
  <si>
    <t>ROPE</t>
  </si>
  <si>
    <t>SE36639/2019</t>
  </si>
  <si>
    <t>HOOI</t>
  </si>
  <si>
    <t>SE36640/2019</t>
  </si>
  <si>
    <t>LOOP</t>
  </si>
  <si>
    <t>SE36641/2019</t>
  </si>
  <si>
    <t>HONDA</t>
  </si>
  <si>
    <t>SE39765/2019</t>
  </si>
  <si>
    <t>FABLERNAS FRÅN INGET TILL ALLT</t>
  </si>
  <si>
    <t>SE39766/2019</t>
  </si>
  <si>
    <t>FABLERNAS FRÅN BOTTEN TILL TOPPEN</t>
  </si>
  <si>
    <t>SE39767/2019</t>
  </si>
  <si>
    <t>FABLERNAS FRÅN LITEN TILL STOR</t>
  </si>
  <si>
    <t>SE39768/2019</t>
  </si>
  <si>
    <t>FABLERNAS FRÅN BÖRJAN TILL SLUT</t>
  </si>
  <si>
    <t>SE40285/2019</t>
  </si>
  <si>
    <t>GEP'S BIG BEAR'S STARBENDER</t>
  </si>
  <si>
    <t>SE40286/2019</t>
  </si>
  <si>
    <t>GEP'S BIG BEAR'S VHITE FOX</t>
  </si>
  <si>
    <t>SE40287/2019</t>
  </si>
  <si>
    <t>GEP'S BIG BEAR'S HIAWATHA</t>
  </si>
  <si>
    <t>SE40288/2019</t>
  </si>
  <si>
    <t>GEP'S BIG BEAR'S WIGWAM</t>
  </si>
  <si>
    <t>SE40289/2019</t>
  </si>
  <si>
    <t>GEP'S BIG BEAR'S BRAVE BEAR</t>
  </si>
  <si>
    <t>SE40290/2019</t>
  </si>
  <si>
    <t>GEP'S BIG BEAR'S PEACE MAKER</t>
  </si>
  <si>
    <t>SE40291/2019</t>
  </si>
  <si>
    <t>GEP'S BIG BEAR'S EAGLE EYE</t>
  </si>
  <si>
    <t>SE40292/2019</t>
  </si>
  <si>
    <t>GEP'S BIG BEAR'S POCAHONTAS</t>
  </si>
  <si>
    <t>SE40293/2019</t>
  </si>
  <si>
    <t>GEP'S BIG BEAR'S STYLISH SQUAW</t>
  </si>
  <si>
    <t>SE40294/2019</t>
  </si>
  <si>
    <t>GEP'S BIG BEAR'S SWEET SIOUX SISTER</t>
  </si>
  <si>
    <t>SE41316/2019</t>
  </si>
  <si>
    <t>GARPLYCKAN'S MANLIUS VON SAMMIE</t>
  </si>
  <si>
    <t>SE41317/2019</t>
  </si>
  <si>
    <t>GARPLYCKAN'S MARTIN VON SAMMIE</t>
  </si>
  <si>
    <t>SE41318/2019</t>
  </si>
  <si>
    <t>GARPLYCKAN'S MERCURY VON SAMMIE</t>
  </si>
  <si>
    <t>SE41319/2019</t>
  </si>
  <si>
    <t>GARPLYCKAN'S MORRIS VON SAMMIE</t>
  </si>
  <si>
    <t>SE41320/2019</t>
  </si>
  <si>
    <t>GARPLYCKAN'S MAGNOLIA VON SAMMIE</t>
  </si>
  <si>
    <t>SE41321/2019</t>
  </si>
  <si>
    <t>GARPLYCKAN'S MAJOLA VON SAMMIE</t>
  </si>
  <si>
    <t>SE41322/2019</t>
  </si>
  <si>
    <t>GARPLYCKAN'S MEYRA VON SAMMIE</t>
  </si>
  <si>
    <t>SE41323/2019</t>
  </si>
  <si>
    <t>GARPLYCKAN'S MINERVA VON SAMMIE</t>
  </si>
  <si>
    <t>SE41721/2019</t>
  </si>
  <si>
    <t>CON-CORDELIAS LOOKING SUPURB</t>
  </si>
  <si>
    <t>SE41722/2019</t>
  </si>
  <si>
    <t>CON-CORDELIAS STAIRWAY TO HEAVEN</t>
  </si>
  <si>
    <t>SE41723/2019</t>
  </si>
  <si>
    <t>CON-CORDELIAS PLAY TO WIN</t>
  </si>
  <si>
    <t>SE41724/2019</t>
  </si>
  <si>
    <t>CON-CORDELIAS HERE FOR THE PARTY</t>
  </si>
  <si>
    <t>SE41725/2019</t>
  </si>
  <si>
    <t>CON-CORDELIAS MIGHTY ECHOES</t>
  </si>
  <si>
    <t>SE41726/2019</t>
  </si>
  <si>
    <t>CON-CORDELIAS LADY STARDUST</t>
  </si>
  <si>
    <t>SE41727/2019</t>
  </si>
  <si>
    <t>CON-CORDELIAS ALL THAT I AM</t>
  </si>
  <si>
    <t>SE41728/2019</t>
  </si>
  <si>
    <t>CON-CORDELIAS SEA OF HONEY</t>
  </si>
  <si>
    <t>SE42005/2019</t>
  </si>
  <si>
    <t>LIMEBLOSSOM BLAZING STAR</t>
  </si>
  <si>
    <t>SE42006/2019</t>
  </si>
  <si>
    <t>LIMEBLOSSOM BLEEDING HEART</t>
  </si>
  <si>
    <t>SE42007/2019</t>
  </si>
  <si>
    <t>LIMEBLOSSOM BEAUTIFUL BEGONIA</t>
  </si>
  <si>
    <t>SE42008/2019</t>
  </si>
  <si>
    <t>LIMEBLOSSOM BEAUTIFUL BELLFLOWER</t>
  </si>
  <si>
    <t>SE42009/2019</t>
  </si>
  <si>
    <t>LIMEBLOSSOM BEAUTIFUL BUDDLEJA</t>
  </si>
  <si>
    <t>SE42010/2019</t>
  </si>
  <si>
    <t>LIMEBLOSSOM BEAUTIFUL BLUEBELL</t>
  </si>
  <si>
    <t>SE42011/2019</t>
  </si>
  <si>
    <t>LIMEBLOSSOM BABY'S BREATH</t>
  </si>
  <si>
    <t>SE43277/2019</t>
  </si>
  <si>
    <t>LA DOLCE LUNA'S PERFECT SOUL FOR ME</t>
  </si>
  <si>
    <t>SE43278/2019</t>
  </si>
  <si>
    <t>LA DOLCE LUNA'S PURE SOUL FOR ME</t>
  </si>
  <si>
    <t>SE43279/2019</t>
  </si>
  <si>
    <t>LA DOLCE LUNA'S PLAYFUL SOUL FOR ME</t>
  </si>
  <si>
    <t>SE43280/2019</t>
  </si>
  <si>
    <t>LA DOLCE LUNA'S PLACID SOUL FOR ME</t>
  </si>
  <si>
    <t>SE43281/2019</t>
  </si>
  <si>
    <t>LA DOLCE LUNA'S PAINTED SOUL FOR ME</t>
  </si>
  <si>
    <t>SE43282/2019</t>
  </si>
  <si>
    <t>LA DOLCE LUNA'S PROUD SOUL FOR ME</t>
  </si>
  <si>
    <t>SE43283/2019</t>
  </si>
  <si>
    <t>LA DOLCE LUNA'S PAPAVER SOUL FOR ME</t>
  </si>
  <si>
    <t>SE43603/2019</t>
  </si>
  <si>
    <t>LIONBROOK'S HEALING HOPE</t>
  </si>
  <si>
    <t>SE43604/2019</t>
  </si>
  <si>
    <t>LIONBROOK'S HEALING HALO</t>
  </si>
  <si>
    <t>SE43605/2019</t>
  </si>
  <si>
    <t>LIONBROOK'S HEALING HAILEY</t>
  </si>
  <si>
    <t>SE44961/2019</t>
  </si>
  <si>
    <t>HONEY HAZELNUT GRAND AIVEKO</t>
  </si>
  <si>
    <t>SE45612/2019</t>
  </si>
  <si>
    <t>SJAMAN'S STEVEN TYLER</t>
  </si>
  <si>
    <t>SE45613/2019</t>
  </si>
  <si>
    <t>SJAMAN'S HAMILTON</t>
  </si>
  <si>
    <t>SE45614/2019</t>
  </si>
  <si>
    <t>SJAMAN'S KRAMER</t>
  </si>
  <si>
    <t>SE45615/2019</t>
  </si>
  <si>
    <t>SJAMAN'S PERRY</t>
  </si>
  <si>
    <t>SE45616/2019</t>
  </si>
  <si>
    <t>SJAMAN'S WHITFORD</t>
  </si>
  <si>
    <t>SE46053/2019</t>
  </si>
  <si>
    <t>BE MY BASTIEN EASY FAIRYTALE</t>
  </si>
  <si>
    <t>SE46434/2019</t>
  </si>
  <si>
    <t>RALLYBOYAVPENN</t>
  </si>
  <si>
    <t>SE46435/2019</t>
  </si>
  <si>
    <t>BIGFEETAVPENN</t>
  </si>
  <si>
    <t>SE46436/2019</t>
  </si>
  <si>
    <t>THEBOSSAVPENN</t>
  </si>
  <si>
    <t>SE46437/2019</t>
  </si>
  <si>
    <t>IRONMANAVPENN</t>
  </si>
  <si>
    <t>SE46438/2019</t>
  </si>
  <si>
    <t>LEONKINGAVPENN</t>
  </si>
  <si>
    <t>SE46439/2019</t>
  </si>
  <si>
    <t>DREAMBOYAVPENN</t>
  </si>
  <si>
    <t>SE46440/2019</t>
  </si>
  <si>
    <t>DARKSTARAVPENN</t>
  </si>
  <si>
    <t>SE46714/2019</t>
  </si>
  <si>
    <t>ANGEL KINGDOM EVERYONE LOVES GLORIA</t>
  </si>
  <si>
    <t>SE47747/2019</t>
  </si>
  <si>
    <t>LEJONKINGS AMAZING ASSLAN</t>
  </si>
  <si>
    <t>SE47748/2019</t>
  </si>
  <si>
    <t>LEJONKINGS AMAZING ACKO</t>
  </si>
  <si>
    <t>SE47749/2019</t>
  </si>
  <si>
    <t>LEJONKINGS AMAZING ARROW</t>
  </si>
  <si>
    <t>SE47750/2019</t>
  </si>
  <si>
    <t>LEJONKINGS AMAZING AJAC</t>
  </si>
  <si>
    <t>SE47751/2019</t>
  </si>
  <si>
    <t>LEJONKINGS AMAZING ACCRA</t>
  </si>
  <si>
    <t>SE47752/2019</t>
  </si>
  <si>
    <t>LEJONKINGS AMAZING ACCESS</t>
  </si>
  <si>
    <t>SE47753/2019</t>
  </si>
  <si>
    <t>LEJONKINGS AMAZING ALPHA</t>
  </si>
  <si>
    <t>SE48270/2019</t>
  </si>
  <si>
    <t>ZIR OZZY'S LILLA LII</t>
  </si>
  <si>
    <t>SE49603/2019</t>
  </si>
  <si>
    <t>BÖLELEJONET LAST HOPE FOR U</t>
  </si>
  <si>
    <t>SE49604/2019</t>
  </si>
  <si>
    <t>BÖLELEJONET LAST DREAM FOR U</t>
  </si>
  <si>
    <t>SE49605/2019</t>
  </si>
  <si>
    <t>BÖLELEJONET LAST CHOICE FOR U</t>
  </si>
  <si>
    <t>SE52879/2019</t>
  </si>
  <si>
    <t>KNATTEBERGA'S AB BLACK BERRIES</t>
  </si>
  <si>
    <t>SE52880/2019</t>
  </si>
  <si>
    <t>KNATTEBERGA'S AB ORANGE KIWANO</t>
  </si>
  <si>
    <t>SE52881/2019</t>
  </si>
  <si>
    <t>KNATTEBERGA'S AB PINK APPLE</t>
  </si>
  <si>
    <t>SE52882/2019</t>
  </si>
  <si>
    <t>KNATTEBERGA'S AB PURPLE PLUM</t>
  </si>
  <si>
    <t>SE52883/2019</t>
  </si>
  <si>
    <t>KNATTEBERGA'S AB RED CHERRIES</t>
  </si>
  <si>
    <t>SE52884/2019</t>
  </si>
  <si>
    <t>KNATTEBERGA'S AB YELLOW KIWANO</t>
  </si>
  <si>
    <t>SE53429/2019</t>
  </si>
  <si>
    <t>LAKEESCHA THE GARDIAN ANGEL</t>
  </si>
  <si>
    <t>SE54871/2019</t>
  </si>
  <si>
    <t>LEJONVINDEN'S KOSTA KLÖVER</t>
  </si>
  <si>
    <t>SE55947/2019</t>
  </si>
  <si>
    <t>SKULLSAM'S ATLAS</t>
  </si>
  <si>
    <t>SE55948/2019</t>
  </si>
  <si>
    <t>SKULLSAM'S ATRIX</t>
  </si>
  <si>
    <t>SE55949/2019</t>
  </si>
  <si>
    <t>SKULLSAM'S ALADDIN</t>
  </si>
  <si>
    <t>SE55950/2019</t>
  </si>
  <si>
    <t>SKULLSAM'S AVALON</t>
  </si>
  <si>
    <t>SE55951/2019</t>
  </si>
  <si>
    <t>SKULLSAM'S ARRAMIZ</t>
  </si>
  <si>
    <t>SE55952/2019</t>
  </si>
  <si>
    <t>SKULLSAM'S ASTON</t>
  </si>
  <si>
    <t>SE55953/2019</t>
  </si>
  <si>
    <t>SKULLSAM'S ARAGON</t>
  </si>
  <si>
    <t>SE55954/2019</t>
  </si>
  <si>
    <t>SKULLSAM'S ATTACK</t>
  </si>
  <si>
    <t>SE55955/2019</t>
  </si>
  <si>
    <t>SKULLSAM'S AQUA</t>
  </si>
  <si>
    <t>SE56400/2019</t>
  </si>
  <si>
    <t>FABLERNAS SNYGG SNYGGARE SNYGGAST</t>
  </si>
  <si>
    <t>SE56401/2019</t>
  </si>
  <si>
    <t>FABLERNAS SÖKA LETA HITTA</t>
  </si>
  <si>
    <t>SE56402/2019</t>
  </si>
  <si>
    <t>FABLERNAS TUFF TUFFARE SJÄLVKLART</t>
  </si>
  <si>
    <t>SE56403/2019</t>
  </si>
  <si>
    <t>FABLERNAS LÄCKER LÄCKRASTE LUKAS</t>
  </si>
  <si>
    <t>SE56404/2019</t>
  </si>
  <si>
    <t>FABLERNAS TJOCKE TJOCK PAJAS</t>
  </si>
  <si>
    <t>VDH/DLZB28871</t>
  </si>
  <si>
    <t>VASCO VITO LÖWE VOM BERNBURGERLAND</t>
  </si>
  <si>
    <t>FI27089/18</t>
  </si>
  <si>
    <t>ANN'S LIONS DREAM LOVER</t>
  </si>
  <si>
    <t>NO37477/18</t>
  </si>
  <si>
    <t>LIONGATE'S X-MARGIT</t>
  </si>
  <si>
    <t>NO54438/18</t>
  </si>
  <si>
    <t>APRICOT DRESSED MW'S PRIDE AND JOY</t>
  </si>
  <si>
    <t>SE10568/2019</t>
  </si>
  <si>
    <t>KISS ME BUDDY VOM LÖWENGARTEN</t>
  </si>
  <si>
    <t>SE10953/2019</t>
  </si>
  <si>
    <t>MILLIJOR'S SPADER KUNG</t>
  </si>
  <si>
    <t>SE10954/2019</t>
  </si>
  <si>
    <t>MILLIJOR'S SPADER DAM</t>
  </si>
  <si>
    <t>SE10955/2019</t>
  </si>
  <si>
    <t>MILLIJOR'S HJÄRTER DAM</t>
  </si>
  <si>
    <t>SE10956/2019</t>
  </si>
  <si>
    <t>MILLIJOR'S KLÖVER DAM</t>
  </si>
  <si>
    <t>SE10957/2019</t>
  </si>
  <si>
    <t>MILLIJOR'S RUTER DAM</t>
  </si>
  <si>
    <t>SE10958/2019</t>
  </si>
  <si>
    <t>MILLIJOR'S HJÄRTER ESS</t>
  </si>
  <si>
    <t>SE11033/2019</t>
  </si>
  <si>
    <t>JÄRNSLUND'S FABOULES MRS FIONA</t>
  </si>
  <si>
    <t>SE11034/2019</t>
  </si>
  <si>
    <t>JÄRNSLUND'S FABOULES MRS FLAMMA</t>
  </si>
  <si>
    <t>SE11035/2019</t>
  </si>
  <si>
    <t>JÄRNSLUND'S FABOULES MRS FLIZAN</t>
  </si>
  <si>
    <t>SE11036/2019</t>
  </si>
  <si>
    <t>JÄRNSLUND'S FABOULES MRS FROZZA</t>
  </si>
  <si>
    <t>SE11037/2019</t>
  </si>
  <si>
    <t>JÄRNSLUND'S FABOULES MRS FREYA</t>
  </si>
  <si>
    <t>SE11038/2019</t>
  </si>
  <si>
    <t>JÄRNSLUND'S FABOULES MRS FIA</t>
  </si>
  <si>
    <t>SE11039/2019</t>
  </si>
  <si>
    <t>JÄRNSLUND'S FABOULES MR FATZER</t>
  </si>
  <si>
    <t>SE11040/2019</t>
  </si>
  <si>
    <t>JÄRNSLUND'S FABOULES MR FENIX</t>
  </si>
  <si>
    <t>SE11041/2019</t>
  </si>
  <si>
    <t>JÄRNSLUND'S FABOULES MR FROYD</t>
  </si>
  <si>
    <t>SE11042/2019</t>
  </si>
  <si>
    <t>JÄRNSLUND'S FABOULES MR FALCON</t>
  </si>
  <si>
    <t>SE14119/2019</t>
  </si>
  <si>
    <t>GEP'S BIG BEAR'S SNOWY SNOWMAN</t>
  </si>
  <si>
    <t>SE14120/2019</t>
  </si>
  <si>
    <t>GEP'S BIG BEAR'S SNOWY SNOWBEAR</t>
  </si>
  <si>
    <t>SE14121/2019</t>
  </si>
  <si>
    <t>GEP'S BIG BEAR'S SNOWY SNOWHITE</t>
  </si>
  <si>
    <t>SE14122/2019</t>
  </si>
  <si>
    <t>GEP'S BIG BEAR'S SNOWY SNOWFLAKE</t>
  </si>
  <si>
    <t>SE14123/2019</t>
  </si>
  <si>
    <t>GEP'S BIG BEAR'S SNOWY SNOWFALL</t>
  </si>
  <si>
    <t>SE14124/2019</t>
  </si>
  <si>
    <t>GEP'S BIG BEAR'S SNOWY SNOWSTAR</t>
  </si>
  <si>
    <t>SE16515/2019</t>
  </si>
  <si>
    <t>ARMUS WICTORIINAN HERO LEON</t>
  </si>
  <si>
    <t>SE16765/2018</t>
  </si>
  <si>
    <t>BÖLELEJONET ONE LOVE IS ENOUGH</t>
  </si>
  <si>
    <t>SE16766/2018</t>
  </si>
  <si>
    <t>BÖLELEJONET CREATED WITH LOVE</t>
  </si>
  <si>
    <t>SE16767/2018</t>
  </si>
  <si>
    <t>BÖLELEJONET SURE ITS ALL ABOUT LOVE</t>
  </si>
  <si>
    <t>SE18415/2019</t>
  </si>
  <si>
    <t>VANITZA DRIED MANGO</t>
  </si>
  <si>
    <t>SE19176/2018</t>
  </si>
  <si>
    <t>FABLERNAS KARAMELLISERAD AV SOCKER</t>
  </si>
  <si>
    <t>SE19177/2018</t>
  </si>
  <si>
    <t>FABLERNAS KARAMELLISERAD I HETTA</t>
  </si>
  <si>
    <t>SE19178/2018</t>
  </si>
  <si>
    <t>FABLERNAS KARAMELLISERAD MAKEOVER</t>
  </si>
  <si>
    <t>SE19179/2018</t>
  </si>
  <si>
    <t>FABLERNAS KARAMELLISERAD SÖTSAK</t>
  </si>
  <si>
    <t>SE19180/2018</t>
  </si>
  <si>
    <t>FABLERNAS SUG PÅ DEN KARAMELLEN</t>
  </si>
  <si>
    <t>SE19181/2018</t>
  </si>
  <si>
    <t>FABLERNAS KARAMELL XL</t>
  </si>
  <si>
    <t>SE19182/2018</t>
  </si>
  <si>
    <t>FABLERNAS KARAMELL KUNGEN</t>
  </si>
  <si>
    <t>SE19183/2018</t>
  </si>
  <si>
    <t>FABLERNAS KARAMELL TJUVEN</t>
  </si>
  <si>
    <t>SE19184/2018</t>
  </si>
  <si>
    <t>FABLERNAS KARAMELLISERAD GO SAK</t>
  </si>
  <si>
    <t>SE21112/2018</t>
  </si>
  <si>
    <t>SKORRES YETI</t>
  </si>
  <si>
    <t>SE21113/2018</t>
  </si>
  <si>
    <t>SKORRES YKSI</t>
  </si>
  <si>
    <t>SE21114/2018</t>
  </si>
  <si>
    <t>SKORRES YOSHI</t>
  </si>
  <si>
    <t>SE21115/2018</t>
  </si>
  <si>
    <t>SKORRES YPSILON</t>
  </si>
  <si>
    <t>SE21116/2018</t>
  </si>
  <si>
    <t>SKORRES YSTER</t>
  </si>
  <si>
    <t>SE21117/2018</t>
  </si>
  <si>
    <t>FABLERNAS NO NO TROUBLE</t>
  </si>
  <si>
    <t>SE21118/2018</t>
  </si>
  <si>
    <t>FABLERNAS NOT TROUBLE</t>
  </si>
  <si>
    <t>SE21119/2018</t>
  </si>
  <si>
    <t>FABLERNAS LUXURY TROUBLE</t>
  </si>
  <si>
    <t>SE21120/2018</t>
  </si>
  <si>
    <t>FABLERNAS ITS NOT ABOUT TROUBLE</t>
  </si>
  <si>
    <t>SE21121/2018</t>
  </si>
  <si>
    <t>FABLERNAS WITHOUT TROUBLE</t>
  </si>
  <si>
    <t>SE21122/2018</t>
  </si>
  <si>
    <t>FABLERNAS MY SWEET TROUBLE</t>
  </si>
  <si>
    <t>SE21123/2018</t>
  </si>
  <si>
    <t>FABLERNAS YOUR BEAUTY IS MY TROUBLE</t>
  </si>
  <si>
    <t>SE21124/2018</t>
  </si>
  <si>
    <t>FABLERNAS AN OVERRIDING TROUBLE</t>
  </si>
  <si>
    <t>SE22479/2018</t>
  </si>
  <si>
    <t>LEJONFORSENS RALF</t>
  </si>
  <si>
    <t>SE22480/2018</t>
  </si>
  <si>
    <t>LEJONFORSENS ROLF</t>
  </si>
  <si>
    <t>SE22481/2018</t>
  </si>
  <si>
    <t>LEJONFORSENS RONJA</t>
  </si>
  <si>
    <t>SE22482/2018</t>
  </si>
  <si>
    <t>LEJONFORSENS RITA</t>
  </si>
  <si>
    <t>SE22483/2018</t>
  </si>
  <si>
    <t>LEJONFORSENS RUT</t>
  </si>
  <si>
    <t>SE23320/2018</t>
  </si>
  <si>
    <t>LIONGATE'S WILMA</t>
  </si>
  <si>
    <t>SE24755/2018</t>
  </si>
  <si>
    <t>SJAMAN'S JOHN</t>
  </si>
  <si>
    <t>SE24756/2018</t>
  </si>
  <si>
    <t>SJAMAN'S TONY</t>
  </si>
  <si>
    <t>SE24757/2018</t>
  </si>
  <si>
    <t>SJAMAN'S ALLAN</t>
  </si>
  <si>
    <t>SE24758/2018</t>
  </si>
  <si>
    <t>SJAMAN'S JERRY</t>
  </si>
  <si>
    <t>SE24759/2018</t>
  </si>
  <si>
    <t>SJAMAN'S GWEN VOM GEIST</t>
  </si>
  <si>
    <t>SE24760/2018</t>
  </si>
  <si>
    <t>SJAMAN'S GABE</t>
  </si>
  <si>
    <t>SE26379/2018</t>
  </si>
  <si>
    <t>KNOCKANDO'S APPLICATION.O.C.ASSISI</t>
  </si>
  <si>
    <t>SE26380/2018</t>
  </si>
  <si>
    <t>KNOCKANDO'S APPLICATION.O.C.ALMANSA</t>
  </si>
  <si>
    <t>SE26381/2018</t>
  </si>
  <si>
    <t>KNOCKANDO'S APPLICATION.O.C.ARLANZA</t>
  </si>
  <si>
    <t>SE26382/2018</t>
  </si>
  <si>
    <t>KNOCKANDO'S APPLICATION.O.C.ALGHERO</t>
  </si>
  <si>
    <t>SE26383/2018</t>
  </si>
  <si>
    <t>MATHOAKA'S SUITS YOU SIR</t>
  </si>
  <si>
    <t>SE26384/2018</t>
  </si>
  <si>
    <t>MATHOAKA'S PUT 'EM' UP</t>
  </si>
  <si>
    <t>SE26385/2018</t>
  </si>
  <si>
    <t>MATHOAKA'S MAKE A WISH</t>
  </si>
  <si>
    <t>SE26386/2018</t>
  </si>
  <si>
    <t>MATHOAKA'S SHE'S BEHIND YOU</t>
  </si>
  <si>
    <t>SE27166/2018</t>
  </si>
  <si>
    <t>DUVASGÅRDENS YRVÄDRET YRSLA</t>
  </si>
  <si>
    <t>SE28308/2018</t>
  </si>
  <si>
    <t>SJÖWILDAS ODDVAR</t>
  </si>
  <si>
    <t>SE28309/2018</t>
  </si>
  <si>
    <t>SJÖWILDAS OTTE</t>
  </si>
  <si>
    <t>SE28310/2018</t>
  </si>
  <si>
    <t>SJÖWILDAS OGMUND</t>
  </si>
  <si>
    <t>SE28311/2018</t>
  </si>
  <si>
    <t>SJÖWILDAS ORMULF</t>
  </si>
  <si>
    <t>SE28312/2018</t>
  </si>
  <si>
    <t>SJÖWILDAS ODETTE</t>
  </si>
  <si>
    <t>SE28313/2018</t>
  </si>
  <si>
    <t>SJÖWILDAS OTILLIA</t>
  </si>
  <si>
    <t>SE31205/2018</t>
  </si>
  <si>
    <t>MULAN</t>
  </si>
  <si>
    <t>SE31206/2018</t>
  </si>
  <si>
    <t>NALA</t>
  </si>
  <si>
    <t>SE31207/2018</t>
  </si>
  <si>
    <t>TIANA</t>
  </si>
  <si>
    <t>SE31208/2018</t>
  </si>
  <si>
    <t>AURORA</t>
  </si>
  <si>
    <t>SE31209/2018</t>
  </si>
  <si>
    <t>POCAHONTAS</t>
  </si>
  <si>
    <t>SE31210/2018</t>
  </si>
  <si>
    <t>CINDERELLA</t>
  </si>
  <si>
    <t>SE31211/2018</t>
  </si>
  <si>
    <t>BAGHEERA</t>
  </si>
  <si>
    <t>SE31212/2018</t>
  </si>
  <si>
    <t>HERKULES</t>
  </si>
  <si>
    <t>SE31213/2018</t>
  </si>
  <si>
    <t>HADES</t>
  </si>
  <si>
    <t>SE31214/2018</t>
  </si>
  <si>
    <t>GASTON</t>
  </si>
  <si>
    <t>SE31215/2018</t>
  </si>
  <si>
    <t>SIMBA</t>
  </si>
  <si>
    <t>SE31432/2018</t>
  </si>
  <si>
    <t>ENDLESS EDENS SUMMER RIVER</t>
  </si>
  <si>
    <t>SE31433/2018</t>
  </si>
  <si>
    <t>ENDLESS EDENS SUMMER SKY</t>
  </si>
  <si>
    <t>SE31434/2018</t>
  </si>
  <si>
    <t>ENDLESS EDENS SUMMER NIGHT</t>
  </si>
  <si>
    <t>SE31435/2018</t>
  </si>
  <si>
    <t>ENDLESS EDENS SUMMER BREEZE</t>
  </si>
  <si>
    <t>SE31436/2018</t>
  </si>
  <si>
    <t>ENDLESS EDENS SUMMER SUN</t>
  </si>
  <si>
    <t>SE31437/2018</t>
  </si>
  <si>
    <t>ENDLESS EDENS SUMMER FLOWER</t>
  </si>
  <si>
    <t>SE31438/2018</t>
  </si>
  <si>
    <t>ENDLESS EDENS SUMMER STRAWBERRY</t>
  </si>
  <si>
    <t>SE31439/2018</t>
  </si>
  <si>
    <t>ENDLESS EDENS SUMMER BUTTERFLY</t>
  </si>
  <si>
    <t>SE31440/2018</t>
  </si>
  <si>
    <t>ENDLESS EDENS SUMMER HEAT</t>
  </si>
  <si>
    <t>SE31899/2018</t>
  </si>
  <si>
    <t>KACHADAS BABY LICKETYSPLIT AV PENN</t>
  </si>
  <si>
    <t>SE31900/2018</t>
  </si>
  <si>
    <t>KACHADAS BABY MIMIC AV PENN</t>
  </si>
  <si>
    <t>SE31901/2018</t>
  </si>
  <si>
    <t>KACHADAS BABY GLORY AV PENN</t>
  </si>
  <si>
    <t>SE31902/2018</t>
  </si>
  <si>
    <t>KACHADAS BABY NIGHTSHADE AV PENN</t>
  </si>
  <si>
    <t>SE35549/2018</t>
  </si>
  <si>
    <t>ZIR OZZY'S TEIWAZ RUNA UR FUTHARK</t>
  </si>
  <si>
    <t>SE35550/2018</t>
  </si>
  <si>
    <t>ZIR OZZY'S URUZ RUNA UR FUTHARK</t>
  </si>
  <si>
    <t>SE35551/2018</t>
  </si>
  <si>
    <t>ZIR OZZY'S NAUTHIZ RUNA UR FUTHARK</t>
  </si>
  <si>
    <t>SE35552/2018</t>
  </si>
  <si>
    <t>ZIR OZZY'S THURISAZ RUNA UR FUTHARK</t>
  </si>
  <si>
    <t>SE35553/2018</t>
  </si>
  <si>
    <t>ZIR OZZY'S GEBO RUNA UR FUTHARK</t>
  </si>
  <si>
    <t>SE35554/2018</t>
  </si>
  <si>
    <t>ZIR OZZY'S KENAZ RUNA UR FUTHARK</t>
  </si>
  <si>
    <t>SE35555/2018</t>
  </si>
  <si>
    <t>ZIR OZZY'S WYNJA RUNA UR FUTHARK</t>
  </si>
  <si>
    <t>SE35556/2018</t>
  </si>
  <si>
    <t>ZIR OZZY'S BJARKA RUNA UR FUTHARK</t>
  </si>
  <si>
    <t>SE35557/2018</t>
  </si>
  <si>
    <t>ZIR OZZY'S ANSUZ RUNA UR FUTHARK</t>
  </si>
  <si>
    <t>SE35764/2018</t>
  </si>
  <si>
    <t>DRAGONGÅRDENS BUFFALO SOLDIER</t>
  </si>
  <si>
    <t>SE35765/2018</t>
  </si>
  <si>
    <t>DRAGONGÅRDENS POSITIVE VIBRATION</t>
  </si>
  <si>
    <t>SE35766/2018</t>
  </si>
  <si>
    <t>DRAGONGÅRDENS SUN IS SHINING</t>
  </si>
  <si>
    <t>SE35767/2018</t>
  </si>
  <si>
    <t>DRAGONGÅRDENS MELLOW MOOD</t>
  </si>
  <si>
    <t>SE36505/2018</t>
  </si>
  <si>
    <t>SKORRES ZIPPO</t>
  </si>
  <si>
    <t>SE36506/2018</t>
  </si>
  <si>
    <t>SKORRES ZACCO</t>
  </si>
  <si>
    <t>SE36507/2018</t>
  </si>
  <si>
    <t>SKORRES ZORRO</t>
  </si>
  <si>
    <t>SE36508/2018</t>
  </si>
  <si>
    <t>SKORRES ZAFIRA</t>
  </si>
  <si>
    <t>SE36509/2018</t>
  </si>
  <si>
    <t>SKORRES ZEHRA</t>
  </si>
  <si>
    <t>SE36510/2018</t>
  </si>
  <si>
    <t>SKORRES ZITA</t>
  </si>
  <si>
    <t>SE37525/2018</t>
  </si>
  <si>
    <t>LEJONHJÄRTA DEMANTOID</t>
  </si>
  <si>
    <t>SE37526/2018</t>
  </si>
  <si>
    <t>LEJONHJÄRTA DIAMANT</t>
  </si>
  <si>
    <t>SE37527/2018</t>
  </si>
  <si>
    <t>LEJONHJÄRTA DIOPTAS</t>
  </si>
  <si>
    <t>SE38992/2018</t>
  </si>
  <si>
    <t>VILJANSHOF SOM EN SKÄNK FRÅN OVAN</t>
  </si>
  <si>
    <t>SE38993/2018</t>
  </si>
  <si>
    <t>VILJANSHOF SOM EN BLIXT FRÅN OVAN</t>
  </si>
  <si>
    <t>SE40019/2018</t>
  </si>
  <si>
    <t>LA DOLCE LUNA'S UNITY BUDDY FOR ME</t>
  </si>
  <si>
    <t>SE40020/2018</t>
  </si>
  <si>
    <t>LA DOLCE LUNA'S UNITY BADBOY FOR ME</t>
  </si>
  <si>
    <t>SE40021/2018</t>
  </si>
  <si>
    <t>LA DOLCE LUNA'S UNITY BORN FOR ME</t>
  </si>
  <si>
    <t>SE40022/2018</t>
  </si>
  <si>
    <t>LA DOLCE LUNA'S UNITY BEAUTY FOR ME</t>
  </si>
  <si>
    <t>SE40023/2018</t>
  </si>
  <si>
    <t>LA DOLCE LUNA'S UNITY BRAVE FOR ME</t>
  </si>
  <si>
    <t>SE40024/2018</t>
  </si>
  <si>
    <t>LA DOLCE LUNA'S UNITY BEST FOR ME</t>
  </si>
  <si>
    <t>SE40025/2018</t>
  </si>
  <si>
    <t>LA DOLCE LUNA'S UNITY BUILT FOR ME</t>
  </si>
  <si>
    <t>SE40026/2018</t>
  </si>
  <si>
    <t>LA DOLCE LUNA'S UNITY BOOST FOR ME</t>
  </si>
  <si>
    <t>SE40027/2018</t>
  </si>
  <si>
    <t>LA DOLCE LUNA'S UNITY BELIEVE FOR M</t>
  </si>
  <si>
    <t>SE40028/2018</t>
  </si>
  <si>
    <t>LA DOLCE LUNA'S UNITY BELOVED FOR M</t>
  </si>
  <si>
    <t>SE40628/2018</t>
  </si>
  <si>
    <t>GEP'S BIG BEAR'S HONEY PUNCH</t>
  </si>
  <si>
    <t>SE40629/2018</t>
  </si>
  <si>
    <t>GEP'S BIG BEAR'S ODD MOLLY</t>
  </si>
  <si>
    <t>SE40630/2018</t>
  </si>
  <si>
    <t>GEP'S BIG BEAR'S BILLABONG</t>
  </si>
  <si>
    <t>SE40631/2018</t>
  </si>
  <si>
    <t>GEP'S BIG BEAR'S EASY PEASY</t>
  </si>
  <si>
    <t>SE40632/2018</t>
  </si>
  <si>
    <t>GEP'S BIG BEAR'S FUNKY TRUNKS</t>
  </si>
  <si>
    <t>SE40633/2018</t>
  </si>
  <si>
    <t>GEP'S BIG BEAR'S ICEBREAKER</t>
  </si>
  <si>
    <t>SE40634/2018</t>
  </si>
  <si>
    <t>GEP'S BIG BEAR'S HOT AS HELL</t>
  </si>
  <si>
    <t>SE40635/2018</t>
  </si>
  <si>
    <t>GEP'S BIG BEAR'S PAW PATROL</t>
  </si>
  <si>
    <t>SE41057/2018</t>
  </si>
  <si>
    <t>LIONGATE'S XANTO</t>
  </si>
  <si>
    <t>SE45452/2018</t>
  </si>
  <si>
    <t>LEJONVINDEN'S INDEPENDENT</t>
  </si>
  <si>
    <t>SE45453/2018</t>
  </si>
  <si>
    <t>LEJONVINDEN'S IMPRESSIVE</t>
  </si>
  <si>
    <t>SE45454/2018</t>
  </si>
  <si>
    <t>LEJONVINDEN'S IMMEDIATE</t>
  </si>
  <si>
    <t>SE45455/2018</t>
  </si>
  <si>
    <t>LEJONVINDEN'S IMPOSSIBLE</t>
  </si>
  <si>
    <t>SE45456/2018</t>
  </si>
  <si>
    <t>LEJONVINDEN'S INNOCENT MIRANDA</t>
  </si>
  <si>
    <t>SE45457/2018</t>
  </si>
  <si>
    <t>LEJONVINDEN'S IMPORTANT</t>
  </si>
  <si>
    <t>SE45458/2018</t>
  </si>
  <si>
    <t>LEJONVINDEN'S INTERESTING</t>
  </si>
  <si>
    <t>SE49055/2018</t>
  </si>
  <si>
    <t>SLOTTBLOMMANS VIKING RAGNAR LODBROK</t>
  </si>
  <si>
    <t>SE49056/2018</t>
  </si>
  <si>
    <t>SLOTTBLOMMANS VIKING BJORN IRONSIDE</t>
  </si>
  <si>
    <t>SE49057/2018</t>
  </si>
  <si>
    <t>SLOTTBLOMMANS VIKING IVAR BONELESS</t>
  </si>
  <si>
    <t>SE49058/2018</t>
  </si>
  <si>
    <t>SLOTTBLOMMANS VIKING HVITSERK</t>
  </si>
  <si>
    <t>SE49059/2018</t>
  </si>
  <si>
    <t>SLOTTBLOMMANS SHIELDMAID LAGERTHA</t>
  </si>
  <si>
    <t>SE49060/2018</t>
  </si>
  <si>
    <t>SLOTTBLOMMANS SHIELDMAID GYDA</t>
  </si>
  <si>
    <t>SE49405/2018</t>
  </si>
  <si>
    <t>WILDERING'S ELEKTRA</t>
  </si>
  <si>
    <t>SE49406/2018</t>
  </si>
  <si>
    <t>WILDERING'S AKILLES</t>
  </si>
  <si>
    <t>SE49885/2019</t>
  </si>
  <si>
    <t>VANITZA DOUBLE CHOCOLATE BANANA</t>
  </si>
  <si>
    <t>SE50237/2018</t>
  </si>
  <si>
    <t>LIONGATE'S WONDER</t>
  </si>
  <si>
    <t>SE54350/2018</t>
  </si>
  <si>
    <t>FABLERNAS PADDY'S JÄNTA</t>
  </si>
  <si>
    <t>SE54351/2018</t>
  </si>
  <si>
    <t>FABLERNAS PADDY'S TÖS</t>
  </si>
  <si>
    <t>SE54352/2018</t>
  </si>
  <si>
    <t>FABLERNAS PADDY'S FLICKA</t>
  </si>
  <si>
    <t>SE54353/2018</t>
  </si>
  <si>
    <t>FABLERNAS PADDY'S SON</t>
  </si>
  <si>
    <t>SE54354/2018</t>
  </si>
  <si>
    <t>FABLERNAS PADDY'S JUNIOR</t>
  </si>
  <si>
    <t>SE54355/2018</t>
  </si>
  <si>
    <t>FABLERNAS PADDY'S GOSSE</t>
  </si>
  <si>
    <t>SE54356/2018</t>
  </si>
  <si>
    <t>FABLERNAS PADDY'S GRABB</t>
  </si>
  <si>
    <t>SE54357/2018</t>
  </si>
  <si>
    <t>FABLERNAS PADDY'S ÄTTLING</t>
  </si>
  <si>
    <t>SE54358/2018</t>
  </si>
  <si>
    <t>FABLERNAS PADDY'S JUVEL</t>
  </si>
  <si>
    <t>SE54359/2018</t>
  </si>
  <si>
    <t>FABLERNAS PADDY'S DYRGRIP</t>
  </si>
  <si>
    <t>SE54360/2018</t>
  </si>
  <si>
    <t>FABLERNAS PADDY'S TMI</t>
  </si>
  <si>
    <t>SE55257/2018</t>
  </si>
  <si>
    <t>LEJONVINDEN'S JACKY</t>
  </si>
  <si>
    <t>SE55258/2018</t>
  </si>
  <si>
    <t>LEJONVINDEN'S JÄKLAR ANAMMA</t>
  </si>
  <si>
    <t>SE55259/2018</t>
  </si>
  <si>
    <t>LEJONVINDEN'S JÖSTA</t>
  </si>
  <si>
    <t>SE55260/2018</t>
  </si>
  <si>
    <t>LEJONVINDEN'S JENS</t>
  </si>
  <si>
    <t>SE55261/2018</t>
  </si>
  <si>
    <t>LEJONVINDEN'S JUPITER</t>
  </si>
  <si>
    <t>SE55262/2018</t>
  </si>
  <si>
    <t>LEJONVINDEN'S JAMES</t>
  </si>
  <si>
    <t>SE55263/2018</t>
  </si>
  <si>
    <t>LEJONVINDEN'S JALLE</t>
  </si>
  <si>
    <t>SE57808/2018</t>
  </si>
  <si>
    <t>KNOCKANDO'S BAROLO LION TO BE</t>
  </si>
  <si>
    <t>SE57809/2018</t>
  </si>
  <si>
    <t>KNOCKANDO'S BAXIO LION TO BE</t>
  </si>
  <si>
    <t>SE57810/2018</t>
  </si>
  <si>
    <t>KNOCKANDO'S BIERZO LION TO BE</t>
  </si>
  <si>
    <t>SE57811/2018</t>
  </si>
  <si>
    <t>KNOCKANDO'S BEIRA LIONESS TO BE</t>
  </si>
  <si>
    <t>SE57812/2018</t>
  </si>
  <si>
    <t>KNOCKANDO'S BIOBIO LIONESS TO BE</t>
  </si>
  <si>
    <t>SE57813/2018</t>
  </si>
  <si>
    <t>KNOCKANDO'S BRINDISI LIONESS TO BE</t>
  </si>
  <si>
    <t>SE57814/2018</t>
  </si>
  <si>
    <t>KNOCKANDO'S BEOUNE LIONESS TO BE</t>
  </si>
  <si>
    <t>SE57815/2018</t>
  </si>
  <si>
    <t>KNOCKANDO'S BELLET LIONESS TO BE</t>
  </si>
  <si>
    <t>SE58164/2018</t>
  </si>
  <si>
    <t>DRAGONGÅRDENS DISTANT LOVER</t>
  </si>
  <si>
    <t>SE58165/2018</t>
  </si>
  <si>
    <t>DRAGONGÅRDENS FLYIN ´HIGH</t>
  </si>
  <si>
    <t>SE58166/2018</t>
  </si>
  <si>
    <t>DRAGONGÅRDENS PRIDE AND JOY</t>
  </si>
  <si>
    <t>SE58167/2018</t>
  </si>
  <si>
    <t>DRAGONGÅRDENS YOU GOT WHAT IT TAKES</t>
  </si>
  <si>
    <t>SE58168/2018</t>
  </si>
  <si>
    <t>DRAGONGÅRDENS WHOLY HOLY</t>
  </si>
  <si>
    <t>SE58169/2018</t>
  </si>
  <si>
    <t>DRAGONGÅRDENS LITTLE DARLING</t>
  </si>
  <si>
    <t>SE58170/2018</t>
  </si>
  <si>
    <t>DRAGONGÅRDENS MIDNIGHT LADY</t>
  </si>
  <si>
    <t>SE58529/2018</t>
  </si>
  <si>
    <t>DRAGONGÅRDENS TWIST AND SHOUT</t>
  </si>
  <si>
    <t>SE58530/2018</t>
  </si>
  <si>
    <t>DRAGONGÅRDENS DAY TRIPPER</t>
  </si>
  <si>
    <t>SE58531/2018</t>
  </si>
  <si>
    <t>DRAGONGÅRDENS DIZZY MISS LIZZY</t>
  </si>
  <si>
    <t>SE58532/2018</t>
  </si>
  <si>
    <t>DRAGONGÅRDENS PENNY LANE</t>
  </si>
  <si>
    <t>SE58533/2018</t>
  </si>
  <si>
    <t>DRAGONGÅRDENS ELEANOR RIGBY</t>
  </si>
  <si>
    <t>SE59377/2018</t>
  </si>
  <si>
    <t>ZANKITA'S BABY AV KÄRLEK</t>
  </si>
  <si>
    <t>SE59378/2018</t>
  </si>
  <si>
    <t>ZANKITA'S BAXNA AV KÄRLEK</t>
  </si>
  <si>
    <t>SE59379/2018</t>
  </si>
  <si>
    <t>ZANKITA'S BARONESSA AV KÄRLEK</t>
  </si>
  <si>
    <t>SE59380/2018</t>
  </si>
  <si>
    <t>ZANKITA'S BUBBLA AV KÄRLEK</t>
  </si>
  <si>
    <t>SE59381/2018</t>
  </si>
  <si>
    <t>ZANKITA'S BÄG AV KÄRLEK</t>
  </si>
  <si>
    <t>SE59382/2018</t>
  </si>
  <si>
    <t>ZANKITA'S BALUNS AV KÄRLEK</t>
  </si>
  <si>
    <t>SE59383/2018</t>
  </si>
  <si>
    <t>ZANKITA'S BESSERWISSER AV KÄRLEK</t>
  </si>
  <si>
    <t>SE59384/2018</t>
  </si>
  <si>
    <t>ZANKITA'S BATIK AV KÄRLEK</t>
  </si>
  <si>
    <t>SE59385/2018</t>
  </si>
  <si>
    <t>ZANKITA'S BOSS AV KÄRLEK</t>
  </si>
  <si>
    <t>SE59386/2018</t>
  </si>
  <si>
    <t>ZANKITA'S BAKIS AV KÄRLEK</t>
  </si>
  <si>
    <t>SE59738/2018</t>
  </si>
  <si>
    <t>HAGELSTORMEN'S HÖSTDIMMA</t>
  </si>
  <si>
    <t>SE59739/2018</t>
  </si>
  <si>
    <t>HAGELSTORMEN'S HÖSTLEGEND</t>
  </si>
  <si>
    <t>SE59740/2018</t>
  </si>
  <si>
    <t>HAGELSTORMEN'S HÖSTSTORM</t>
  </si>
  <si>
    <t>SE59741/2018</t>
  </si>
  <si>
    <t>HAGELSTORMEN'S HÖSTBRIS</t>
  </si>
  <si>
    <t>NO36744/17</t>
  </si>
  <si>
    <t>LIONGATE'S VARIO</t>
  </si>
  <si>
    <t>NO57304/17</t>
  </si>
  <si>
    <t>MAMILI'S BEST FRIENDS FOREVER</t>
  </si>
  <si>
    <t>SE10057/2018</t>
  </si>
  <si>
    <t>SHIMANI'S HONEY NALLE PUH</t>
  </si>
  <si>
    <t>SE10058/2018</t>
  </si>
  <si>
    <t>SHIMANI'S HONEY CHILLA</t>
  </si>
  <si>
    <t>SE10059/2018</t>
  </si>
  <si>
    <t>SHIMANI'S HONEY LUCY</t>
  </si>
  <si>
    <t>SE10060/2018</t>
  </si>
  <si>
    <t>SHIMANI'S HONEY PEPSI</t>
  </si>
  <si>
    <t>SE10130/2018</t>
  </si>
  <si>
    <t>KNOW TO BE STAR ZLOTA ELITA</t>
  </si>
  <si>
    <t>SE10396/2018</t>
  </si>
  <si>
    <t>ALTONASTIGENS BOLLINGER</t>
  </si>
  <si>
    <t>SE10397/2018</t>
  </si>
  <si>
    <t>ALTONASTIGENS PERNOD RICARD</t>
  </si>
  <si>
    <t>SE10398/2018</t>
  </si>
  <si>
    <t>ALTONASTIGENS WHITE GOLD</t>
  </si>
  <si>
    <t>SE10399/2018</t>
  </si>
  <si>
    <t>ALTONASTIGENS SHIPWRECKED</t>
  </si>
  <si>
    <t>SE10400/2018</t>
  </si>
  <si>
    <t>ALTONASTIGENS CLOS D'AMBONNAY</t>
  </si>
  <si>
    <t>SE10401/2018</t>
  </si>
  <si>
    <t>ALTONASTIGENS CHRISTAL BRUT</t>
  </si>
  <si>
    <t>SE11428/2018</t>
  </si>
  <si>
    <t>MILLIJOR'S JULTOMTEN</t>
  </si>
  <si>
    <t>SE11429/2018</t>
  </si>
  <si>
    <t>MILLIJOR'S JULMUMMA</t>
  </si>
  <si>
    <t>SE11430/2018</t>
  </si>
  <si>
    <t>MILLIJOR'S JULKUL</t>
  </si>
  <si>
    <t>SE11431/2018</t>
  </si>
  <si>
    <t>MILLIJOR'S JULMUST</t>
  </si>
  <si>
    <t>SE11432/2018</t>
  </si>
  <si>
    <t>MILLIJOR'S JULKLAPP</t>
  </si>
  <si>
    <t>SE13104/2018</t>
  </si>
  <si>
    <t>ÖGONGLIMTENS REBEL HEART</t>
  </si>
  <si>
    <t>SE13105/2018</t>
  </si>
  <si>
    <t>ÖGONGLIMTENS RAY OF LIGHT</t>
  </si>
  <si>
    <t>SE13106/2018</t>
  </si>
  <si>
    <t>ÖGONGLIMTENS WHO'S THAT GIRL</t>
  </si>
  <si>
    <t>SE13107/2018</t>
  </si>
  <si>
    <t>ÖGONGLIMTENS JOAN OF ARC</t>
  </si>
  <si>
    <t>SE13108/2018</t>
  </si>
  <si>
    <t>ÖGONGLIMTENS CRAZY FOR YOU</t>
  </si>
  <si>
    <t>SE13268/2017</t>
  </si>
  <si>
    <t>ALTONASTIGENS ABSOLUT KURANT</t>
  </si>
  <si>
    <t>SE13269/2017</t>
  </si>
  <si>
    <t>ALTONASTIGENS ABSOLUT BERRI ACAI</t>
  </si>
  <si>
    <t>SE13270/2017</t>
  </si>
  <si>
    <t>ALTONASTIGENS ABSOLUT VANILIA</t>
  </si>
  <si>
    <t>SE13271/2017</t>
  </si>
  <si>
    <t>ALTONASTIGENS ABSOLUT CILANTRO</t>
  </si>
  <si>
    <t>SE13272/2017</t>
  </si>
  <si>
    <t>ALTONASTIGENS ABSOLUT APEACH</t>
  </si>
  <si>
    <t>SE13273/2017</t>
  </si>
  <si>
    <t>ALTONASTIGENS ABSOLUT RUBY RED</t>
  </si>
  <si>
    <t>SE13274/2017</t>
  </si>
  <si>
    <t>ALTONASTIGENS ABSOLUT CHERRYS</t>
  </si>
  <si>
    <t>SE13275/2017</t>
  </si>
  <si>
    <t>ALTONASTIGENS ABSOLUT PEPPAR</t>
  </si>
  <si>
    <t>SE16470/2018</t>
  </si>
  <si>
    <t>LORD LUKE FROM DURAKIEWICZ</t>
  </si>
  <si>
    <t>SE16497/2017</t>
  </si>
  <si>
    <t>JÄRNSLUND'S DAINTY DOGLAS</t>
  </si>
  <si>
    <t>SE16498/2017</t>
  </si>
  <si>
    <t>JÄRNSLUND'S DAINTY DINO</t>
  </si>
  <si>
    <t>SE16499/2017</t>
  </si>
  <si>
    <t>JÄRNSLUND'S DAINTY OOPS DUMLE</t>
  </si>
  <si>
    <t>SE16500/2017</t>
  </si>
  <si>
    <t>JÄRNSLUND'S DAINTY OOPS DISA</t>
  </si>
  <si>
    <t>SE20684/2017</t>
  </si>
  <si>
    <t>SJÖWILDAS MRS NORRIS</t>
  </si>
  <si>
    <t>SE20685/2017</t>
  </si>
  <si>
    <t>SJÖWILDAS ALBUS DUMBLEDORE</t>
  </si>
  <si>
    <t>SE20686/2017</t>
  </si>
  <si>
    <t>SJÖWILDAS DUDLEY DURSLEY</t>
  </si>
  <si>
    <t>SE20687/2017</t>
  </si>
  <si>
    <t>SJÖWILDAS HAGRID RUBEUS</t>
  </si>
  <si>
    <t>SE20688/2017</t>
  </si>
  <si>
    <t>SJÖWILDAS NEVILL LONGBOTTOM</t>
  </si>
  <si>
    <t>SE20689/2017</t>
  </si>
  <si>
    <t>SJÖWILDAS DOBBY THE HOUSE-ELF</t>
  </si>
  <si>
    <t>SE20690/2017</t>
  </si>
  <si>
    <t>SJÖWILDAS SIRIUS BLACK</t>
  </si>
  <si>
    <t>SE20691/2017</t>
  </si>
  <si>
    <t>SJÖWILDAS ALASTOR MOODY</t>
  </si>
  <si>
    <t>SE20692/2017</t>
  </si>
  <si>
    <t>SJÖWILDAS MONSIEUR DELACOUR</t>
  </si>
  <si>
    <t>SE20693/2017</t>
  </si>
  <si>
    <t>SJÖWILDAS FAWKES THE FENIX</t>
  </si>
  <si>
    <t>SE21159/2017</t>
  </si>
  <si>
    <t>LEJONVINDEN'S HEART</t>
  </si>
  <si>
    <t>SE21160/2017</t>
  </si>
  <si>
    <t>LEJONVINDEN'S HEARTBEAT</t>
  </si>
  <si>
    <t>SE21161/2017</t>
  </si>
  <si>
    <t>LEJONVINDEN'S HIGHLIGHT</t>
  </si>
  <si>
    <t>SE21162/2017</t>
  </si>
  <si>
    <t>LEJONVINDEN'S HEART OF DISTANCE</t>
  </si>
  <si>
    <t>SE21163/2017</t>
  </si>
  <si>
    <t>LEJONVINDEN'S HEARTACHE</t>
  </si>
  <si>
    <t>SE21164/2017</t>
  </si>
  <si>
    <t>LEJONVINDEN'S HEARTBREAKER TARRAS</t>
  </si>
  <si>
    <t>SE21165/2017</t>
  </si>
  <si>
    <t>LEJONVINDEN'S HONEY</t>
  </si>
  <si>
    <t>SE21166/2017</t>
  </si>
  <si>
    <t>LEJONVINDEN'S HALLELULJA MOMENT</t>
  </si>
  <si>
    <t>SE21167/2017</t>
  </si>
  <si>
    <t>LEJONVINDEN'S HEAVY BABY</t>
  </si>
  <si>
    <t>SE21231/2018</t>
  </si>
  <si>
    <t>WINTERHART-WEISSGOLD KADISA KOLOMBU</t>
  </si>
  <si>
    <t>SE21396/2017</t>
  </si>
  <si>
    <t>VARGBITEN'S ZACK</t>
  </si>
  <si>
    <t>SE21397/2017</t>
  </si>
  <si>
    <t>VARGBITEN'S LUDDE</t>
  </si>
  <si>
    <t>SE21398/2017</t>
  </si>
  <si>
    <t>VARGBITEN'S HILTON</t>
  </si>
  <si>
    <t>SE21399/2017</t>
  </si>
  <si>
    <t>VARGBITEN'S ACKE</t>
  </si>
  <si>
    <t>SE21400/2017</t>
  </si>
  <si>
    <t>SE21401/2017</t>
  </si>
  <si>
    <t>VARGBITEN'S TYSON</t>
  </si>
  <si>
    <t>SE21402/2017</t>
  </si>
  <si>
    <t>VARGBITEN'S ZORRO</t>
  </si>
  <si>
    <t>SE21403/2017</t>
  </si>
  <si>
    <t>VARGBITEN'S GISMO</t>
  </si>
  <si>
    <t>SE21404/2017</t>
  </si>
  <si>
    <t>VARGBITEN'S GRACE</t>
  </si>
  <si>
    <t>SE21405/2017</t>
  </si>
  <si>
    <t>VARGBITEN'S ZITA</t>
  </si>
  <si>
    <t>SE21406/2017</t>
  </si>
  <si>
    <t>VARGBITEN'S JASMIN</t>
  </si>
  <si>
    <t>SE21407/2017</t>
  </si>
  <si>
    <t>VARGBITEN'S MOLLY</t>
  </si>
  <si>
    <t>SE22138/2017</t>
  </si>
  <si>
    <t>ÖGONGLIMTENS BILLIE JEAN</t>
  </si>
  <si>
    <t>SE22139/2017</t>
  </si>
  <si>
    <t>ÖGONGLIMTENS SMOOTH CRIMINAL</t>
  </si>
  <si>
    <t>SE24025/2017</t>
  </si>
  <si>
    <t>KNICKERBOCKERS MLE TIME WILL TELL</t>
  </si>
  <si>
    <t>SE24026/2017</t>
  </si>
  <si>
    <t>KNICKERBOCKERS MLE MAKE A WISH</t>
  </si>
  <si>
    <t>SE24027/2017</t>
  </si>
  <si>
    <t>KNICKERBOCKERS MLE TAKE A CHANGE</t>
  </si>
  <si>
    <t>SE24028/2017</t>
  </si>
  <si>
    <t>KNICKERBOCKERS MLE ALL TIME HIGH</t>
  </si>
  <si>
    <t>SE24029/2017</t>
  </si>
  <si>
    <t>KNICKERBOCKERS MLE FIRST CLASS</t>
  </si>
  <si>
    <t>SE24030/2017</t>
  </si>
  <si>
    <t>KNICKERBOCKERS MLE LAID BACK</t>
  </si>
  <si>
    <t>SE24031/2017</t>
  </si>
  <si>
    <t>KNICKERBOCKERS MLE DREAM BIG</t>
  </si>
  <si>
    <t>SE24032/2017</t>
  </si>
  <si>
    <t>KNICKERBOCKERS MLE PEACE OF MIND</t>
  </si>
  <si>
    <t>SE24033/2017</t>
  </si>
  <si>
    <t>KNICKERBOCKERS MLE ENJOY IT ALL</t>
  </si>
  <si>
    <t>SE24034/2017</t>
  </si>
  <si>
    <t>KNICKERBOCKERS MLE COOL'N SMART</t>
  </si>
  <si>
    <t>SE24035/2017</t>
  </si>
  <si>
    <t>KNICKERBOCKERS MLE LITTLE BY LITTLE</t>
  </si>
  <si>
    <t>SE27125/2017</t>
  </si>
  <si>
    <t>BÖLELEJONET LILLEBROR</t>
  </si>
  <si>
    <t>SE27126/2017</t>
  </si>
  <si>
    <t>BÖLELEJONET BIRK</t>
  </si>
  <si>
    <t>SE27127/2017</t>
  </si>
  <si>
    <t>BÖLELEJONET BIRK BORKASON</t>
  </si>
  <si>
    <t>SE27128/2017</t>
  </si>
  <si>
    <t>BÖLELEJONET RONJA RÖVARDOTTER</t>
  </si>
  <si>
    <t>SE27129/2017</t>
  </si>
  <si>
    <t>BÖLELEJONET SKRÅLLAN</t>
  </si>
  <si>
    <t>SE27130/2017</t>
  </si>
  <si>
    <t>BÖLELEJONET LOVIS</t>
  </si>
  <si>
    <t>SE27131/2017</t>
  </si>
  <si>
    <t>BÖLELEJONET MADICKEN</t>
  </si>
  <si>
    <t>SE27132/2017</t>
  </si>
  <si>
    <t>BÖLELEJONET KAJSA KAVAT</t>
  </si>
  <si>
    <t>SE28692/2017</t>
  </si>
  <si>
    <t>FABLERNAS TJUGOFYRA SJU</t>
  </si>
  <si>
    <t>SE28693/2017</t>
  </si>
  <si>
    <t>FABLERNAS I UR OCH SKUR</t>
  </si>
  <si>
    <t>SE28694/2017</t>
  </si>
  <si>
    <t>FABLERNAS FRÖKER UR</t>
  </si>
  <si>
    <t>SE28695/2017</t>
  </si>
  <si>
    <t>FABLERNAS SOL UR</t>
  </si>
  <si>
    <t>SE28696/2017</t>
  </si>
  <si>
    <t>FABLERNAS MINUT FÖR MINUT</t>
  </si>
  <si>
    <t>SE28697/2017</t>
  </si>
  <si>
    <t>FABLERNAS KOMMER STRAX</t>
  </si>
  <si>
    <t>SE28698/2017</t>
  </si>
  <si>
    <t>FABLERNAS SOMMAR TID</t>
  </si>
  <si>
    <t>SE28699/2017</t>
  </si>
  <si>
    <t>FABLERNAS GIZZA TIDEN</t>
  </si>
  <si>
    <t>SE30709/2017</t>
  </si>
  <si>
    <t>DRÖMBJÖRNENS GIGANTISKA GNISTA</t>
  </si>
  <si>
    <t>SE30710/2017</t>
  </si>
  <si>
    <t>DRÖMBJÖRNENS GIGANTISKA GLÄDJE</t>
  </si>
  <si>
    <t>SE30711/2017</t>
  </si>
  <si>
    <t>DRÖMBJÖRNENS GIGANTISKA GÅVA</t>
  </si>
  <si>
    <t>SE30712/2017</t>
  </si>
  <si>
    <t>DRÖMBJÖRNENS GIGANTISKA GLIMMA</t>
  </si>
  <si>
    <t>SE30713/2017</t>
  </si>
  <si>
    <t>DRÖMBJÖRNENS GIGANTISKA GODING</t>
  </si>
  <si>
    <t>SE30714/2017</t>
  </si>
  <si>
    <t>MAMILI'S ALL I SEE IS YOU</t>
  </si>
  <si>
    <t>SE33442/2017</t>
  </si>
  <si>
    <t>LIONBROOK'S YOU WILL REMEMBER ME</t>
  </si>
  <si>
    <t>SE33443/2017</t>
  </si>
  <si>
    <t>SJAMAN'S BUMBLEFOOT</t>
  </si>
  <si>
    <t>SE33444/2017</t>
  </si>
  <si>
    <t>SJAMAN'S IZZY STRADLIN</t>
  </si>
  <si>
    <t>SE33445/2017</t>
  </si>
  <si>
    <t>SJAMAN'S GILBY</t>
  </si>
  <si>
    <t>SE33446/2017</t>
  </si>
  <si>
    <t>SJAMAN'S MELISSA</t>
  </si>
  <si>
    <t>SE33447/2017</t>
  </si>
  <si>
    <t>SJAMAN'S AXL ROSE</t>
  </si>
  <si>
    <t>SE33448/2017</t>
  </si>
  <si>
    <t>SJAMAN'S DIZZY</t>
  </si>
  <si>
    <t>SE33449/2017</t>
  </si>
  <si>
    <t>SJAMAN'S SLASH</t>
  </si>
  <si>
    <t>SE33450/2017</t>
  </si>
  <si>
    <t>SJAMAN'S DUFF MCKAGAN</t>
  </si>
  <si>
    <t>SE33451/2017</t>
  </si>
  <si>
    <t>SJAMAN'S RICHARD</t>
  </si>
  <si>
    <t>SE33452/2017</t>
  </si>
  <si>
    <t>SJAMAN'S STEVEN ADLER</t>
  </si>
  <si>
    <t>SE33453/2017</t>
  </si>
  <si>
    <t>SJAMAN'S PAUL TOBIAS</t>
  </si>
  <si>
    <t>SE34562/2017</t>
  </si>
  <si>
    <t>PAN MOSES GRANDE LEONIS</t>
  </si>
  <si>
    <t>SE34670/2018</t>
  </si>
  <si>
    <t>ARCHIBALD IZ GALKINA GNEZDA</t>
  </si>
  <si>
    <t>SE35540/2017</t>
  </si>
  <si>
    <t>GULDLEJONETS CRUX</t>
  </si>
  <si>
    <t>SE35541/2017</t>
  </si>
  <si>
    <t>GULDLEJONETS DRACO</t>
  </si>
  <si>
    <t>SE35542/2017</t>
  </si>
  <si>
    <t>GULDLEJONETS SIRIUS</t>
  </si>
  <si>
    <t>SE35543/2017</t>
  </si>
  <si>
    <t>GULDLEJONETS CASTOR</t>
  </si>
  <si>
    <t>SE35544/2017</t>
  </si>
  <si>
    <t>GULDLEJONETS HERA</t>
  </si>
  <si>
    <t>SE35545/2017</t>
  </si>
  <si>
    <t>GULDLEJONETS NINZI</t>
  </si>
  <si>
    <t>SE35546/2017</t>
  </si>
  <si>
    <t>GULDLEJONETS VEGA</t>
  </si>
  <si>
    <t>SE35547/2017</t>
  </si>
  <si>
    <t>GULDLEJONETS ELECTRA</t>
  </si>
  <si>
    <t>SE39855/2017</t>
  </si>
  <si>
    <t>KNOCKANDO'S ZAGORA AF SALINAS</t>
  </si>
  <si>
    <t>SE39856/2017</t>
  </si>
  <si>
    <t>KNOCKANDO'S ZARAGOSA AF SALINAS</t>
  </si>
  <si>
    <t>SE39857/2017</t>
  </si>
  <si>
    <t>KNOCKANDO'S ZWETTL AF SALINAS</t>
  </si>
  <si>
    <t>SE39858/2017</t>
  </si>
  <si>
    <t>KNOCKANDO'S ZADAR AF SALINAS</t>
  </si>
  <si>
    <t>SE39859/2017</t>
  </si>
  <si>
    <t>KNOCKANDO'S ZAKYNTHOS AF SALINAS</t>
  </si>
  <si>
    <t>SE42022/2017</t>
  </si>
  <si>
    <t>FABLERNAS SKYDDS ÄNGEL</t>
  </si>
  <si>
    <t>SE42023/2017</t>
  </si>
  <si>
    <t>FABLERNAS ÄNGEL HOS DIG</t>
  </si>
  <si>
    <t>SE42024/2017</t>
  </si>
  <si>
    <t>FABLERNAS ÄNGEL TILL LÅNS</t>
  </si>
  <si>
    <t>SE42025/2017</t>
  </si>
  <si>
    <t>FABLERNAS ÄNGEL</t>
  </si>
  <si>
    <t>SE42026/2017</t>
  </si>
  <si>
    <t>FABLERNAS ÄNGEL DU SER</t>
  </si>
  <si>
    <t>SE42027/2017</t>
  </si>
  <si>
    <t>FABLERNAS ÄNGEL TILL DIG</t>
  </si>
  <si>
    <t>SE42028/2017</t>
  </si>
  <si>
    <t>FABLERNAS ÄNGEL I FRACK</t>
  </si>
  <si>
    <t>SE42029/2017</t>
  </si>
  <si>
    <t>FABLERNAS VISKANDE ÄNGEL</t>
  </si>
  <si>
    <t>SE42030/2017</t>
  </si>
  <si>
    <t>FABLERNAS I ÄNGELNS FOTSPÅR</t>
  </si>
  <si>
    <t>SE42092/2018</t>
  </si>
  <si>
    <t>LIONGATE'S VIRGO</t>
  </si>
  <si>
    <t>SE42180/2017</t>
  </si>
  <si>
    <t>FABLERNAS SOMMAR BLOMMA</t>
  </si>
  <si>
    <t>SE42181/2017</t>
  </si>
  <si>
    <t>FABLERNAS SOMMAR FIN</t>
  </si>
  <si>
    <t>SE42182/2017</t>
  </si>
  <si>
    <t>FABLERNAS SOMMAR SOL</t>
  </si>
  <si>
    <t>SE42183/2017</t>
  </si>
  <si>
    <t>FABLERNAS SOMMAR VIND</t>
  </si>
  <si>
    <t>SE42184/2017</t>
  </si>
  <si>
    <t>FABLERNAS SOMMAR VACKER</t>
  </si>
  <si>
    <t>SE42185/2017</t>
  </si>
  <si>
    <t>FABLERNAS SOMMAR STORM</t>
  </si>
  <si>
    <t>SE42186/2017</t>
  </si>
  <si>
    <t>FABLERNAS SOMMARTID HEJ HEJ</t>
  </si>
  <si>
    <t>SE42187/2017</t>
  </si>
  <si>
    <t>FABLERNAS SOMMAREN VI MÖTTES</t>
  </si>
  <si>
    <t>SE42188/2017</t>
  </si>
  <si>
    <t>FABLERNAS SOMMAREN VI SÅGS</t>
  </si>
  <si>
    <t>SE43113/2017</t>
  </si>
  <si>
    <t>JÄRNSLUND'S ETERNAL LOVE TO EMIL</t>
  </si>
  <si>
    <t>SE43114/2017</t>
  </si>
  <si>
    <t>JÄRNSLUND'S ETERNAL LOVE TO ENZO</t>
  </si>
  <si>
    <t>SE43115/2017</t>
  </si>
  <si>
    <t>JÄRNSLUND'S ETERNAL LOVE TO ELLEN</t>
  </si>
  <si>
    <t>SE43661/2017</t>
  </si>
  <si>
    <t>GEP'S BIG BEAR'S ROCK CREEK</t>
  </si>
  <si>
    <t>SE43662/2017</t>
  </si>
  <si>
    <t>GEP'S BIG BEAR'S WHITE MOUNTINE</t>
  </si>
  <si>
    <t>SE43663/2017</t>
  </si>
  <si>
    <t>GEP'S BIG BEAR'S COPPER ESKIMO</t>
  </si>
  <si>
    <t>SE43664/2017</t>
  </si>
  <si>
    <t>GEP'S BIG BEAR'S BAFFIN ESKIMO</t>
  </si>
  <si>
    <t>SE43665/2017</t>
  </si>
  <si>
    <t>GEP'S BIG BEAR'S CAMBOU ESKIMO</t>
  </si>
  <si>
    <t>SE43666/2017</t>
  </si>
  <si>
    <t>GEP'S BIG BEAR'S MACKENZIE ESKIMO</t>
  </si>
  <si>
    <t>SE47753/2017</t>
  </si>
  <si>
    <t>LIMEBLOSSOM AGAPANTHUS OF XAVI</t>
  </si>
  <si>
    <t>SE47754/2017</t>
  </si>
  <si>
    <t>LIMEBLOSSOM ASTRANTIA OF XAVI</t>
  </si>
  <si>
    <t>SE47755/2017</t>
  </si>
  <si>
    <t>LIMEBLOSSOM AMARYLLIS OF XAVI</t>
  </si>
  <si>
    <t>SE47756/2017</t>
  </si>
  <si>
    <t>LIMEBLOSSOM AFRICAN DAISY OF XAVI</t>
  </si>
  <si>
    <t>SE47757/2017</t>
  </si>
  <si>
    <t>LIMEBLOSSOM AFRICAN VIOLET OF XAVI</t>
  </si>
  <si>
    <t>SE47758/2017</t>
  </si>
  <si>
    <t>LIMEBLOSSOM ANGELONIA OF XAVI</t>
  </si>
  <si>
    <t>SE48065/2017</t>
  </si>
  <si>
    <t>SJÖWILDAS TYRION LANNISTER</t>
  </si>
  <si>
    <t>SE48066/2017</t>
  </si>
  <si>
    <t>SJÖWILDAS TORMUND GIANTSBANE</t>
  </si>
  <si>
    <t>SE48067/2017</t>
  </si>
  <si>
    <t>SJÖWILDAS SAMWELL TARLY</t>
  </si>
  <si>
    <t>SE48068/2017</t>
  </si>
  <si>
    <t>SJÖWILDAS JON SNOW</t>
  </si>
  <si>
    <t>SE48069/2017</t>
  </si>
  <si>
    <t>SJÖWILDAS CERSI LANNISTER</t>
  </si>
  <si>
    <t>SE48070/2017</t>
  </si>
  <si>
    <t>SJÖWILDAS DAENERYS TARGARYEN</t>
  </si>
  <si>
    <t>SE48071/2017</t>
  </si>
  <si>
    <t>SJÖWILDAS ARYA STARK</t>
  </si>
  <si>
    <t>SE48190/2017</t>
  </si>
  <si>
    <t>REMRÖD'S YELLOW DIAMOND</t>
  </si>
  <si>
    <t>SE48191/2017</t>
  </si>
  <si>
    <t>REMRÖD'S RED RUBY</t>
  </si>
  <si>
    <t>SE48192/2017</t>
  </si>
  <si>
    <t>REMRÖD'S BLUE SPINEL</t>
  </si>
  <si>
    <t>SE48193/2017</t>
  </si>
  <si>
    <t>REMRÖD'S BLACK OPAL</t>
  </si>
  <si>
    <t>SE51048/2017</t>
  </si>
  <si>
    <t>LEONSKALL'S URLÄCKER</t>
  </si>
  <si>
    <t>SE51049/2017</t>
  </si>
  <si>
    <t>LEONSKALL'S URSTARK</t>
  </si>
  <si>
    <t>SE51050/2017</t>
  </si>
  <si>
    <t>LEONSKALL'S URCOOL</t>
  </si>
  <si>
    <t>SE51051/2017</t>
  </si>
  <si>
    <t>LEONSKALL'S URSNYGG</t>
  </si>
  <si>
    <t>SE51052/2017</t>
  </si>
  <si>
    <t>LEONSKALL'S URBUSIG</t>
  </si>
  <si>
    <t>SE51053/2017</t>
  </si>
  <si>
    <t>LEONSKALL'S URKUL</t>
  </si>
  <si>
    <t>SE51054/2017</t>
  </si>
  <si>
    <t>LEONSKALL'S URGLAD</t>
  </si>
  <si>
    <t>SE51055/2017</t>
  </si>
  <si>
    <t>LEONSKALL'S URSÖT</t>
  </si>
  <si>
    <t>SE51056/2017</t>
  </si>
  <si>
    <t>LEONSKALL'S URGULLIG</t>
  </si>
  <si>
    <t>SE51057/2017</t>
  </si>
  <si>
    <t>LEONSKALL'S URVACKER</t>
  </si>
  <si>
    <t>SE51058/2017</t>
  </si>
  <si>
    <t>LEONSKALL'S URCHARMIG</t>
  </si>
  <si>
    <t>SE54014/2017</t>
  </si>
  <si>
    <t>WILDERING'S HOKUS POKUS</t>
  </si>
  <si>
    <t>SE54015/2017</t>
  </si>
  <si>
    <t>WILDERING'S FILIOKUS</t>
  </si>
  <si>
    <t>SE54016/2017</t>
  </si>
  <si>
    <t>WILDERING'S SIMSALABIM</t>
  </si>
  <si>
    <t>SE54017/2017</t>
  </si>
  <si>
    <t>WILDERING'S ABRACADABRA</t>
  </si>
  <si>
    <t>SE54018/2017</t>
  </si>
  <si>
    <t>WILDERING'S VOODOO</t>
  </si>
  <si>
    <t>SE54346/2017</t>
  </si>
  <si>
    <t>LEONSKALL'S VIKING ÁLA YODA</t>
  </si>
  <si>
    <t>SE54347/2017</t>
  </si>
  <si>
    <t>LEONSKALL'S VIKING ÁLA SPOCK</t>
  </si>
  <si>
    <t>SE54348/2017</t>
  </si>
  <si>
    <t>LEONSKALL'S VIKING ÁLA OBIWAN</t>
  </si>
  <si>
    <t>SE54349/2017</t>
  </si>
  <si>
    <t>LEONSKALL'S VIKING ÁLA UHURA</t>
  </si>
  <si>
    <t>SE54350/2017</t>
  </si>
  <si>
    <t>LEONSKALL'S VIKING ÁLA GAILA</t>
  </si>
  <si>
    <t>SE54351/2017</t>
  </si>
  <si>
    <t>LEONSKALL'S VIKING ÁLA ANIJSH</t>
  </si>
  <si>
    <t>SE54641/2017</t>
  </si>
  <si>
    <t>MOHINHI'S RI RUNNING OVER THE RIVER</t>
  </si>
  <si>
    <t>SE54642/2017</t>
  </si>
  <si>
    <t>MOHINHI'S ROVER RUNNING ON REQUEST</t>
  </si>
  <si>
    <t>SE54643/2017</t>
  </si>
  <si>
    <t>MOHINHI'S RANJA RUNNING IN A RAVINE</t>
  </si>
  <si>
    <t>SE54644/2017</t>
  </si>
  <si>
    <t>MOHINHI'S RINNI RUNNING IN THE RAIN</t>
  </si>
  <si>
    <t>SE54645/2017</t>
  </si>
  <si>
    <t>MOHINHI'S RITZ RUNNING FOR RESPECT</t>
  </si>
  <si>
    <t>SE54646/2017</t>
  </si>
  <si>
    <t>MOHINHI'S ROJA RUNNING FOR A REWARD</t>
  </si>
  <si>
    <t>SE54647/2017</t>
  </si>
  <si>
    <t>MOHINHI'S ROSE RUNNING AFTER A RUBY</t>
  </si>
  <si>
    <t>SE54648/2017</t>
  </si>
  <si>
    <t>MOHINHI'S ROXETT RUNNING TO BE RICH</t>
  </si>
  <si>
    <t>SE54649/2017</t>
  </si>
  <si>
    <t>MOHINHI'S ROXY RUNNING REALLY RED</t>
  </si>
  <si>
    <t>SE54650/2017</t>
  </si>
  <si>
    <t>MOHINHI'S RUBY RUNNING FOR A REASON</t>
  </si>
  <si>
    <t>SE57060/2017</t>
  </si>
  <si>
    <t>VILJANSHOF RURIK LILLPRINS AV GRÄSÖ</t>
  </si>
  <si>
    <t>SE57061/2017</t>
  </si>
  <si>
    <t>VILJANSHOF KNOCKOUT GRANDE FINAL</t>
  </si>
  <si>
    <t>SE57062/2017</t>
  </si>
  <si>
    <t>VILJANSHOF SPAR DET BÄSTA TILL SIST</t>
  </si>
  <si>
    <t>CMKU/L/5612/16</t>
  </si>
  <si>
    <t>ATUIN NANDO BUDWEISER CAVALIER</t>
  </si>
  <si>
    <t>NHSB3037039</t>
  </si>
  <si>
    <t>ROSACEAE GYMNOCLADUS</t>
  </si>
  <si>
    <t>NHSB3064652</t>
  </si>
  <si>
    <t>YOUR LOOKS V TREGELAAR</t>
  </si>
  <si>
    <t>SE10868/2017</t>
  </si>
  <si>
    <t>DRAGONGÅRDENS WHEN I WAS YOUR MAN</t>
  </si>
  <si>
    <t>SE10869/2017</t>
  </si>
  <si>
    <t>DRAGONGÅRDENS LOCKED OUT OF HEAVEN</t>
  </si>
  <si>
    <t>SE10870/2017</t>
  </si>
  <si>
    <t>DRAGONGÅRDENS BILLIONARE</t>
  </si>
  <si>
    <t>SE10871/2017</t>
  </si>
  <si>
    <t>DRAGONGÅRDENS MOONSHINE</t>
  </si>
  <si>
    <t>SE10872/2017</t>
  </si>
  <si>
    <t>DRAGONGÅRDENS IF I KNEW</t>
  </si>
  <si>
    <t>SE10873/2017</t>
  </si>
  <si>
    <t>DRAGONGÅRDENS UPTOWN FUNK</t>
  </si>
  <si>
    <t>SE10874/2017</t>
  </si>
  <si>
    <t>DRAGONGÅRDENS JUST THE WAY U ARE</t>
  </si>
  <si>
    <t>SE10875/2017</t>
  </si>
  <si>
    <t>DRAGONGÅRDENS MARRY ME</t>
  </si>
  <si>
    <t>SE10876/2017</t>
  </si>
  <si>
    <t>DRAGONGÅRDENS BUBBLE BUTT</t>
  </si>
  <si>
    <t>SE10877/2017</t>
  </si>
  <si>
    <t>DRAGONGÅRDENS TREASURE</t>
  </si>
  <si>
    <t>SE10878/2017</t>
  </si>
  <si>
    <t>DRAGONGÅRDENS ALL SHE KNOWS</t>
  </si>
  <si>
    <t>SE12431/2017</t>
  </si>
  <si>
    <t>MATHOAKA'S I'M YOUR BUDDY</t>
  </si>
  <si>
    <t>SE12432/2017</t>
  </si>
  <si>
    <t>MATHOAKA'S FAMILY GUY</t>
  </si>
  <si>
    <t>SE12433/2017</t>
  </si>
  <si>
    <t>MATHOAKA'S HAPPY FELLOW</t>
  </si>
  <si>
    <t>SE12434/2017</t>
  </si>
  <si>
    <t>MATHOAKA'S SUNBEAM IN YOUR EYES</t>
  </si>
  <si>
    <t>SE12435/2017</t>
  </si>
  <si>
    <t>MATHOAKA'S SUNNY SIDE OF LIFE</t>
  </si>
  <si>
    <t>SE12436/2017</t>
  </si>
  <si>
    <t>MATHOAKA'S HOPE AND GLORY</t>
  </si>
  <si>
    <t>SE12437/2017</t>
  </si>
  <si>
    <t>MATHOAKA'S CHOOSE TO BE HAPPY</t>
  </si>
  <si>
    <t>SE12438/2017</t>
  </si>
  <si>
    <t>MATHOAKA'S NEVER WALK ALONE</t>
  </si>
  <si>
    <t>SE13105/2017</t>
  </si>
  <si>
    <t>LEONSKALL'S TEMPTING FLOKI</t>
  </si>
  <si>
    <t>SE13106/2017</t>
  </si>
  <si>
    <t>LEONSKALL'S TEMPTING LAGERTHA</t>
  </si>
  <si>
    <t>SE13107/2017</t>
  </si>
  <si>
    <t>LEONSKALL'S TEMPTING HELGA</t>
  </si>
  <si>
    <t>SE13108/2017</t>
  </si>
  <si>
    <t>LEONSKALL'S TEMPTING THYRIL</t>
  </si>
  <si>
    <t>SE15792/2016</t>
  </si>
  <si>
    <t>VARGBITEN'S XENA</t>
  </si>
  <si>
    <t>SE15793/2016</t>
  </si>
  <si>
    <t>SE15794/2016</t>
  </si>
  <si>
    <t>VARGBITEN'S FIONA</t>
  </si>
  <si>
    <t>SE15795/2016</t>
  </si>
  <si>
    <t>VARGBITEN'S AURORA</t>
  </si>
  <si>
    <t>SE15796/2016</t>
  </si>
  <si>
    <t>VARGBITEN'S JASMINE</t>
  </si>
  <si>
    <t>SE15797/2016</t>
  </si>
  <si>
    <t>VARGBITEN'S OFELIA</t>
  </si>
  <si>
    <t>SE15798/2016</t>
  </si>
  <si>
    <t>VARGBITEN'S CASPIAN</t>
  </si>
  <si>
    <t>SE15799/2016</t>
  </si>
  <si>
    <t>VARGBITEN'S ALADIN</t>
  </si>
  <si>
    <t>SE15800/2016</t>
  </si>
  <si>
    <t>VARGBITEN'S VALIANT</t>
  </si>
  <si>
    <t>SE17180/2017</t>
  </si>
  <si>
    <t>DOLLY FROM MAGIC BEARS</t>
  </si>
  <si>
    <t>SE17878/2016</t>
  </si>
  <si>
    <t>KACHADAS AMAZING VILLEMO AV PENN</t>
  </si>
  <si>
    <t>SE17879/2016</t>
  </si>
  <si>
    <t>KACHADAS AMAZING SHIRA AV PENN</t>
  </si>
  <si>
    <t>SE17880/2016</t>
  </si>
  <si>
    <t>KACHADAS AMAZING IRMELIN AV PENN</t>
  </si>
  <si>
    <t>SE17881/2016</t>
  </si>
  <si>
    <t>KACHADAS AMAZING SOL AV PENN</t>
  </si>
  <si>
    <t>SE17882/2016</t>
  </si>
  <si>
    <t>KACHADAS AMAZING SAGA AV PENN</t>
  </si>
  <si>
    <t>SE17883/2016</t>
  </si>
  <si>
    <t>KACHADAS AMAZING TAMLIN AV PENN</t>
  </si>
  <si>
    <t>SE17884/2016</t>
  </si>
  <si>
    <t>KACHADAS AMAZING TENGEL AV PENN</t>
  </si>
  <si>
    <t>SE17885/2016</t>
  </si>
  <si>
    <t>KACHADAS AMAZING HEIKE AV PENN</t>
  </si>
  <si>
    <t>SE17886/2016</t>
  </si>
  <si>
    <t>KACHADAS AMAZING TROND AV PENN</t>
  </si>
  <si>
    <t>SE17887/2016</t>
  </si>
  <si>
    <t>KACHADAS AMAZING TRISTAN AV PENN</t>
  </si>
  <si>
    <t>SE18609/2016</t>
  </si>
  <si>
    <t>BÖLELEJONET ÄDLE ÄMIR</t>
  </si>
  <si>
    <t>SE18610/2016</t>
  </si>
  <si>
    <t>BÖLELEJONET ÄLSKADE ÄNZO</t>
  </si>
  <si>
    <t>SE18611/2016</t>
  </si>
  <si>
    <t>BÖLELEJONET ÄKTA ÄRNST</t>
  </si>
  <si>
    <t>SE18612/2016</t>
  </si>
  <si>
    <t>BÖLELEJONET ÄDLA ÄDELWEIZ</t>
  </si>
  <si>
    <t>SE18613/2016</t>
  </si>
  <si>
    <t>BÖLELEJONET ÄNGLALIKA ÄLWA</t>
  </si>
  <si>
    <t>SE19525/2016</t>
  </si>
  <si>
    <t>LAQUETTAS ALADDIN SANE</t>
  </si>
  <si>
    <t>SE19526/2016</t>
  </si>
  <si>
    <t>LAQUETTAS ZIGGY STARDUST</t>
  </si>
  <si>
    <t>SE19527/2016</t>
  </si>
  <si>
    <t>LAQUETTAS LADY STARDUST</t>
  </si>
  <si>
    <t>SE19528/2016</t>
  </si>
  <si>
    <t>LAQUETTAS QUEEN BITCH</t>
  </si>
  <si>
    <t>SE19529/2016</t>
  </si>
  <si>
    <t>LAQUETTAS SWEET THING</t>
  </si>
  <si>
    <t>SE21895/2016</t>
  </si>
  <si>
    <t>LEJONVINDEN'S GLASHALT</t>
  </si>
  <si>
    <t>SE21896/2016</t>
  </si>
  <si>
    <t>LEJONVINDEN'S GLASKLART</t>
  </si>
  <si>
    <t>SE22836/2016</t>
  </si>
  <si>
    <t>GEP'S BIG BEAR'S BLUE HORSE</t>
  </si>
  <si>
    <t>SE22837/2016</t>
  </si>
  <si>
    <t>GEP'S BIG BEAR'S BLACKFEET</t>
  </si>
  <si>
    <t>SE22838/2016</t>
  </si>
  <si>
    <t>GEP'S BIG BEAR'S LITTEL BIG HORN</t>
  </si>
  <si>
    <t>SE22839/2016</t>
  </si>
  <si>
    <t>GEP'S BIG BEAR'S SOUTH DAKOTA</t>
  </si>
  <si>
    <t>SE22840/2016</t>
  </si>
  <si>
    <t>GEP'S BIG BEAR'S PAWNEE</t>
  </si>
  <si>
    <t>SE25448/2017</t>
  </si>
  <si>
    <t>MYSTIC MOONSTONE GINGER HEAVEN</t>
  </si>
  <si>
    <t>SE25465/2016</t>
  </si>
  <si>
    <t>HJÄLTARNAS SMAKBIT</t>
  </si>
  <si>
    <t>SE25466/2016</t>
  </si>
  <si>
    <t>HJÄLTARNAS GODBIT</t>
  </si>
  <si>
    <t>SE25467/2016</t>
  </si>
  <si>
    <t>HJÄLTARNAS MUMSBIT</t>
  </si>
  <si>
    <t>SE25468/2016</t>
  </si>
  <si>
    <t>HJÄLTARNAS LÄCKERBIT</t>
  </si>
  <si>
    <t>SE25469/2016</t>
  </si>
  <si>
    <t>LA DOLCE LUNA'S LEGACYSOULMATEFORME</t>
  </si>
  <si>
    <t>SE25470/2016</t>
  </si>
  <si>
    <t>LA DOLCE LUNA'S LEGACYSTORYFORME</t>
  </si>
  <si>
    <t>SE25471/2016</t>
  </si>
  <si>
    <t>LA DOLCE LUNA'S LEGACYSELFIEFORME</t>
  </si>
  <si>
    <t>SE25472/2016</t>
  </si>
  <si>
    <t>LA DOLCE LUNA'S LEGACYSUPRISEFORME</t>
  </si>
  <si>
    <t>SE25473/2016</t>
  </si>
  <si>
    <t>LA DOLCE LUNA'S LEGACYSMILEFORME</t>
  </si>
  <si>
    <t>SE25474/2016</t>
  </si>
  <si>
    <t>LA DOLCE LUNA'S LEGACYSECRETFORME</t>
  </si>
  <si>
    <t>SE25475/2016</t>
  </si>
  <si>
    <t>LA DOLCE LUNA'S LEGACYSWEETFORME</t>
  </si>
  <si>
    <t>SE25476/2016</t>
  </si>
  <si>
    <t>LA DOLCE LUNA'S LEGACYSHINESFORME</t>
  </si>
  <si>
    <t>SE25477/2016</t>
  </si>
  <si>
    <t>LA DOLCE LUNA'S LEGACYSPECIALFORME</t>
  </si>
  <si>
    <t>SE27747/2016</t>
  </si>
  <si>
    <t>ENDLESS EDENS FOR BRITAIN ONLY</t>
  </si>
  <si>
    <t>SE27748/2016</t>
  </si>
  <si>
    <t>ENDLESS EDENS FREEDOM</t>
  </si>
  <si>
    <t>SE27749/2016</t>
  </si>
  <si>
    <t>ENDLESS EDENS THE WORLD NEED GUTS</t>
  </si>
  <si>
    <t>SE27750/2016</t>
  </si>
  <si>
    <t>ENDLESS EDENS I'M THE COOLEST</t>
  </si>
  <si>
    <t>SE27751/2016</t>
  </si>
  <si>
    <t>ENDLESS EDENS I AM THE FUTURE</t>
  </si>
  <si>
    <t>SE27752/2016</t>
  </si>
  <si>
    <t>ENDLESS EDENS ONLY MY HEART TALKIN'</t>
  </si>
  <si>
    <t>SE27753/2016</t>
  </si>
  <si>
    <t>ENDLESS EDENS PAINTING A PICTURE</t>
  </si>
  <si>
    <t>SE27754/2016</t>
  </si>
  <si>
    <t>ENDLESS EDENS YOU AND ME</t>
  </si>
  <si>
    <t>SE28300/2016</t>
  </si>
  <si>
    <t>SAGA</t>
  </si>
  <si>
    <t>SE28301/2016</t>
  </si>
  <si>
    <t>ROSALIND</t>
  </si>
  <si>
    <t>SE28302/2016</t>
  </si>
  <si>
    <t>SELMA</t>
  </si>
  <si>
    <t>SE28303/2016</t>
  </si>
  <si>
    <t>MILLA</t>
  </si>
  <si>
    <t>SE28304/2016</t>
  </si>
  <si>
    <t>GIBSON</t>
  </si>
  <si>
    <t>SE28305/2016</t>
  </si>
  <si>
    <t>RAMBO</t>
  </si>
  <si>
    <t>SE30596/2016</t>
  </si>
  <si>
    <t>ALTONASTIGENS EARL OF HONEY</t>
  </si>
  <si>
    <t>SE30597/2016</t>
  </si>
  <si>
    <t>ALTONASTIGENS BARON OF HONEY</t>
  </si>
  <si>
    <t>SE30598/2016</t>
  </si>
  <si>
    <t>ALTONASTIGENS MARQUESS OF HONEY</t>
  </si>
  <si>
    <t>SE30599/2016</t>
  </si>
  <si>
    <t>ALTONASTIGENS DUCHESS OF HONEY</t>
  </si>
  <si>
    <t>SE31079/2016</t>
  </si>
  <si>
    <t>FRIMODIG HIMINGLÄVA</t>
  </si>
  <si>
    <t>SE31080/2016</t>
  </si>
  <si>
    <t>FRIMODIG HNOSS</t>
  </si>
  <si>
    <t>SE31081/2016</t>
  </si>
  <si>
    <t>FRIMODIG HLÖKK</t>
  </si>
  <si>
    <t>SE31082/2016</t>
  </si>
  <si>
    <t>FRIMODIG HRÖNN</t>
  </si>
  <si>
    <t>SE31083/2016</t>
  </si>
  <si>
    <t>FRIMODIG BÅRA</t>
  </si>
  <si>
    <t>SE31084/2016</t>
  </si>
  <si>
    <t>FRIMODIG GNÅ</t>
  </si>
  <si>
    <t>SE31085/2016</t>
  </si>
  <si>
    <t>FRIMODIG ÄGIR</t>
  </si>
  <si>
    <t>SE31086/2016</t>
  </si>
  <si>
    <t>FRIMODIG LÅGE</t>
  </si>
  <si>
    <t>SE32403/2016</t>
  </si>
  <si>
    <t>DOMPTÖRERNA'S SMS TILL LEJONSKALLS</t>
  </si>
  <si>
    <t>SE32404/2016</t>
  </si>
  <si>
    <t>DOMPTÖRERNA'S OOPS VARFÖR INTE</t>
  </si>
  <si>
    <t>SE32405/2016</t>
  </si>
  <si>
    <t>DOMPTÖRERNA'S LOL ÅT ALLA</t>
  </si>
  <si>
    <t>SE32406/2016</t>
  </si>
  <si>
    <t>DOMPTÖRERNA'S TMI FÖR DIN SÄKERHET</t>
  </si>
  <si>
    <t>SE32407/2016</t>
  </si>
  <si>
    <t>DOMPTÖRERNA'S POK TILL RENÉ</t>
  </si>
  <si>
    <t>SE32696/2016</t>
  </si>
  <si>
    <t>GULLEFJUNS GROVTIMMER</t>
  </si>
  <si>
    <t>SE32697/2016</t>
  </si>
  <si>
    <t>GULLEFJUNS SNICKARGLÄDJE</t>
  </si>
  <si>
    <t>SE32698/2016</t>
  </si>
  <si>
    <t>GULLEFJUNS TVÅTUMFYRA</t>
  </si>
  <si>
    <t>SE32699/2016</t>
  </si>
  <si>
    <t>GULLEFJUNS PÄRLSPONT</t>
  </si>
  <si>
    <t>SE32700/2016</t>
  </si>
  <si>
    <t>GULLEFJUNS TEAK</t>
  </si>
  <si>
    <t>SE32701/2016</t>
  </si>
  <si>
    <t>GULLEFJUNS KUTTERSPÅN</t>
  </si>
  <si>
    <t>SE33066/2016</t>
  </si>
  <si>
    <t>LEONSKALL'S STUMBLING IN</t>
  </si>
  <si>
    <t>SE33540/2016</t>
  </si>
  <si>
    <t>MAMILI'S ZARAGON</t>
  </si>
  <si>
    <t>SE35160/2016</t>
  </si>
  <si>
    <t>SKORRES XCLUSIVE BAMSE DE LUX</t>
  </si>
  <si>
    <t>SE35161/2016</t>
  </si>
  <si>
    <t>SKORRES XCLUSIVE KENAI DE LUX</t>
  </si>
  <si>
    <t>SE35162/2016</t>
  </si>
  <si>
    <t>SKORRES XCLUSIVE XENIOS DE LUX</t>
  </si>
  <si>
    <t>SE35163/2016</t>
  </si>
  <si>
    <t>SKORRES XCLUSIVA TEKILA DE LUX</t>
  </si>
  <si>
    <t>SE35164/2016</t>
  </si>
  <si>
    <t>SKORRES XCLUSIVA XONIA DE LUX</t>
  </si>
  <si>
    <t>SE36302/2016</t>
  </si>
  <si>
    <t>MAMILI'S FJELDVANG KING</t>
  </si>
  <si>
    <t>SE36573/2016</t>
  </si>
  <si>
    <t>GOOD AKILOLA'S GAUCHO LION VOM STEI</t>
  </si>
  <si>
    <t>SE37240/2016</t>
  </si>
  <si>
    <t>DUVASGÅRDENS XELLENT XOTICA</t>
  </si>
  <si>
    <t>SE37241/2016</t>
  </si>
  <si>
    <t>DUVASGÅRDENS XEPERIA XITA</t>
  </si>
  <si>
    <t>SE37242/2016</t>
  </si>
  <si>
    <t>DUVASGÅRDENS XTRAVAGANTA XYNTIA</t>
  </si>
  <si>
    <t>SE37243/2016</t>
  </si>
  <si>
    <t>DUVASGÅRDENS XITING XANDRO</t>
  </si>
  <si>
    <t>SE37244/2016</t>
  </si>
  <si>
    <t>DUVASGÅRDENS XAMPLED XANTOS</t>
  </si>
  <si>
    <t>SE37245/2016</t>
  </si>
  <si>
    <t>DUVASGÅRDENS XROSSING X-MAN</t>
  </si>
  <si>
    <t>SE37246/2016</t>
  </si>
  <si>
    <t>DUVASGÅRDENS XPLOSIVE X</t>
  </si>
  <si>
    <t>SE40448/2016</t>
  </si>
  <si>
    <t>GEP'S BIG BEAR'S THE HOLY ONE</t>
  </si>
  <si>
    <t>SE40449/2016</t>
  </si>
  <si>
    <t>GEP'S BIG BEAR'S HE KEEPS WATCH</t>
  </si>
  <si>
    <t>SE40450/2016</t>
  </si>
  <si>
    <t>GEP'S BIG BEAR'S MOUNTAIN LION</t>
  </si>
  <si>
    <t>SE40451/2016</t>
  </si>
  <si>
    <t>GEP'S BIG BEAR'S GROWL OF A BEAR</t>
  </si>
  <si>
    <t>SE40452/2016</t>
  </si>
  <si>
    <t>GEP'S BIG BEAR'S FOREST HUNTER</t>
  </si>
  <si>
    <t>SE40453/2016</t>
  </si>
  <si>
    <t>GEP'S BIG BEAR'S WILDCAT</t>
  </si>
  <si>
    <t>SE40454/2016</t>
  </si>
  <si>
    <t>GEP'S BIG BEAR'S STAYS AT HOME</t>
  </si>
  <si>
    <t>SE40726/2016</t>
  </si>
  <si>
    <t>SJÖWILDAS HULKEN MARVELS HERO</t>
  </si>
  <si>
    <t>SE40727/2016</t>
  </si>
  <si>
    <t>SJÖWILDAS IRON MAN MARVELS HERO</t>
  </si>
  <si>
    <t>SE40728/2016</t>
  </si>
  <si>
    <t>SJÖWILDAS THOR MARVELS HERO</t>
  </si>
  <si>
    <t>SE40729/2016</t>
  </si>
  <si>
    <t>SJÖWILDAS BLACK WIDOW OF VADMAN</t>
  </si>
  <si>
    <t>SE41931/2016</t>
  </si>
  <si>
    <t>MILLIJOR'S YULKAN</t>
  </si>
  <si>
    <t>SE41932/2016</t>
  </si>
  <si>
    <t>MILLIJOR'S DUNDER</t>
  </si>
  <si>
    <t>SE41933/2016</t>
  </si>
  <si>
    <t>MILLIJOR'S TORNADO</t>
  </si>
  <si>
    <t>SE41934/2016</t>
  </si>
  <si>
    <t>MILLIJOR'S ORKAN</t>
  </si>
  <si>
    <t>SE41935/2016</t>
  </si>
  <si>
    <t>MILLIJOR'S CYKLON</t>
  </si>
  <si>
    <t>SE41936/2016</t>
  </si>
  <si>
    <t>MILLIJOR'S LAVA</t>
  </si>
  <si>
    <t>SE41937/2016</t>
  </si>
  <si>
    <t>MILLIJOR'S NORRSKEN</t>
  </si>
  <si>
    <t>SE41938/2016</t>
  </si>
  <si>
    <t>MILLIJOR'S ISBLOMMA</t>
  </si>
  <si>
    <t>SE41939/2016</t>
  </si>
  <si>
    <t>MILLIJOR'S ASKA</t>
  </si>
  <si>
    <t>SE41940/2016</t>
  </si>
  <si>
    <t>MILLIJOR'S FAUNA</t>
  </si>
  <si>
    <t>SE41941/2016</t>
  </si>
  <si>
    <t>MILLIJOR'S MILA</t>
  </si>
  <si>
    <t>SE41942/2016</t>
  </si>
  <si>
    <t>MILLIJOR'S FJÄLLFORS</t>
  </si>
  <si>
    <t>SE42728/2016</t>
  </si>
  <si>
    <t>KNATTEBERGA'S ELIT AVALUGG</t>
  </si>
  <si>
    <t>SE42729/2016</t>
  </si>
  <si>
    <t>KNATTEBERGA'S ELIT HOOPA</t>
  </si>
  <si>
    <t>SE42730/2016</t>
  </si>
  <si>
    <t>KNATTEBERGA'S ELIT NOIBAT</t>
  </si>
  <si>
    <t>SE42731/2016</t>
  </si>
  <si>
    <t>KNATTEBERGA'S ELIT NOIVERN</t>
  </si>
  <si>
    <t>SE42732/2016</t>
  </si>
  <si>
    <t>KNATTEBERGA'S ELIT VOLCANION</t>
  </si>
  <si>
    <t>SE42733/2016</t>
  </si>
  <si>
    <t>KNATTEBERGA'S ELIT YVELTAL</t>
  </si>
  <si>
    <t>SE42734/2016</t>
  </si>
  <si>
    <t>KNATTEBERGA'S ELIT ZYGARDE</t>
  </si>
  <si>
    <t>SE42735/2016</t>
  </si>
  <si>
    <t>KNATTEBERGA'S ELIT DIANCIE</t>
  </si>
  <si>
    <t>SE42736/2016</t>
  </si>
  <si>
    <t>KNATTEBERGA'S ELIT XERNEAS</t>
  </si>
  <si>
    <t>SE44101/2016</t>
  </si>
  <si>
    <t>HAGELSTORMEN'S SPANA IN MIRIAM</t>
  </si>
  <si>
    <t>SE44256/2016</t>
  </si>
  <si>
    <t>REMRÖD'S FERRARI TESTAROSSA</t>
  </si>
  <si>
    <t>SE45567/2016</t>
  </si>
  <si>
    <t>BÖLELEJONET CRYING WOLF</t>
  </si>
  <si>
    <t>SE45568/2016</t>
  </si>
  <si>
    <t>BÖLELEJONET NOTHING ELSE MATTERS</t>
  </si>
  <si>
    <t>SE45569/2016</t>
  </si>
  <si>
    <t>BÖLELEJONET SAIL ON SILVEBIRD</t>
  </si>
  <si>
    <t>SE45570/2016</t>
  </si>
  <si>
    <t>BÖLELEJONET HOPE HAS A PLACE</t>
  </si>
  <si>
    <t>SE45571/2016</t>
  </si>
  <si>
    <t>BÖLELEJONET ONCE YOU HAD GOLD</t>
  </si>
  <si>
    <t>SE45572/2016</t>
  </si>
  <si>
    <t>BÖLELEJONET AS TIME GOES BYE</t>
  </si>
  <si>
    <t>SE45573/2016</t>
  </si>
  <si>
    <t>BÖLELEJONET WHEN DOVES CRY</t>
  </si>
  <si>
    <t>SE45574/2016</t>
  </si>
  <si>
    <t>BÖLELEJONET LESS THAN A PEARL</t>
  </si>
  <si>
    <t>SE45575/2016</t>
  </si>
  <si>
    <t>BÖLELEJONET LITTLE RED CORVETTE</t>
  </si>
  <si>
    <t>SE45576/2016</t>
  </si>
  <si>
    <t>BÖLELEJONET PURPLE RAIN</t>
  </si>
  <si>
    <t>SE45577/2016</t>
  </si>
  <si>
    <t>CON-CORDELIAS SUNNY BOY</t>
  </si>
  <si>
    <t>SE45578/2016</t>
  </si>
  <si>
    <t>CON-CORDELIAS LUCKY STRIKE</t>
  </si>
  <si>
    <t>SE45579/2016</t>
  </si>
  <si>
    <t>CON-CORDELIAS LITTLE RED BEAR</t>
  </si>
  <si>
    <t>SE45580/2016</t>
  </si>
  <si>
    <t>CON-CORDELIAS SHINING DOLL</t>
  </si>
  <si>
    <t>SE45581/2016</t>
  </si>
  <si>
    <t>CON-CORDELIAS SUNRICE MORNING</t>
  </si>
  <si>
    <t>SE45582/2016</t>
  </si>
  <si>
    <t>CON-CORDELIAS SILVER DREAMS</t>
  </si>
  <si>
    <t>SE45583/2016</t>
  </si>
  <si>
    <t>CON-CORDELIAS MORNING LIGHT</t>
  </si>
  <si>
    <t>SE45807/2016</t>
  </si>
  <si>
    <t>MILLIJOR'S SMUGGLER</t>
  </si>
  <si>
    <t>SE45808/2016</t>
  </si>
  <si>
    <t>MILLIJOR'S STORSTRUT</t>
  </si>
  <si>
    <t>SE45809/2016</t>
  </si>
  <si>
    <t>MILLIJOR'S PIGGELIN</t>
  </si>
  <si>
    <t>SE45810/2016</t>
  </si>
  <si>
    <t>MILLIJOR'S TOP HAT</t>
  </si>
  <si>
    <t>SE45811/2016</t>
  </si>
  <si>
    <t>MILLIJOR'S BUBBEL AKA JÖRDIS</t>
  </si>
  <si>
    <t>SE45812/2016</t>
  </si>
  <si>
    <t>MILLIJOR'S TWISTER</t>
  </si>
  <si>
    <t>SE47089/2016</t>
  </si>
  <si>
    <t>MAXIGOR MAKENA</t>
  </si>
  <si>
    <t>SE47507/2016</t>
  </si>
  <si>
    <t>ÖGONGLIMTENS MIRACLE OF LOVE</t>
  </si>
  <si>
    <t>SE47753/2016</t>
  </si>
  <si>
    <t>ZANKITA'S AYLA</t>
  </si>
  <si>
    <t>SE47754/2016</t>
  </si>
  <si>
    <t>ZANKITA'S ANGELIQUE</t>
  </si>
  <si>
    <t>SE47755/2016</t>
  </si>
  <si>
    <t>ZANKITA'S ALEXINDRA</t>
  </si>
  <si>
    <t>SE47756/2016</t>
  </si>
  <si>
    <t>ZANKITA'S ARIANNA</t>
  </si>
  <si>
    <t>SE47757/2016</t>
  </si>
  <si>
    <t>ZANKITA'S ARIZZA</t>
  </si>
  <si>
    <t>SE47758/2016</t>
  </si>
  <si>
    <t>ZANKITA'S AMAROQ</t>
  </si>
  <si>
    <t>SE47759/2016</t>
  </si>
  <si>
    <t>ZANKITA'S AMILOS</t>
  </si>
  <si>
    <t>SE47760/2016</t>
  </si>
  <si>
    <t>ZANKITA'S ARMANI</t>
  </si>
  <si>
    <t>SE47761/2016</t>
  </si>
  <si>
    <t>ZANKITA'S ALEJANDRO</t>
  </si>
  <si>
    <t>SE47762/2016</t>
  </si>
  <si>
    <t>ZANKITA'S AMOREZ</t>
  </si>
  <si>
    <t>SE47763/2016</t>
  </si>
  <si>
    <t>ZANKITA'S ADRIANO</t>
  </si>
  <si>
    <t>SE49578/2016</t>
  </si>
  <si>
    <t>LIONBROOK'S FLAWLESS FAYES</t>
  </si>
  <si>
    <t>SE49579/2016</t>
  </si>
  <si>
    <t>LIONBROOK'S FLAWLESS FRANCIS</t>
  </si>
  <si>
    <t>SE49580/2016</t>
  </si>
  <si>
    <t>LIONBROOK'S FLAWLESS FRITZ</t>
  </si>
  <si>
    <t>SE49581/2016</t>
  </si>
  <si>
    <t>LIONBROOK'S FLAWLESS FRODO</t>
  </si>
  <si>
    <t>SE49582/2016</t>
  </si>
  <si>
    <t>LIONBROOK'S FLAWLESS FAY</t>
  </si>
  <si>
    <t>SE49583/2016</t>
  </si>
  <si>
    <t>LIONBROOK'S FLAWLESS FAITH</t>
  </si>
  <si>
    <t>SE49584/2016</t>
  </si>
  <si>
    <t>LIONBROOK'S FLAWLESS FILIPPA</t>
  </si>
  <si>
    <t>SE49585/2016</t>
  </si>
  <si>
    <t>LIONBROOK'S FLAWLESS FELICITY</t>
  </si>
  <si>
    <t>SE49720/2016</t>
  </si>
  <si>
    <t>WILDERING'S DREAM ON</t>
  </si>
  <si>
    <t>SE49721/2016</t>
  </si>
  <si>
    <t>WILDERING'S MY DREAM</t>
  </si>
  <si>
    <t>SE49722/2016</t>
  </si>
  <si>
    <t>WILDERING'S DREAMS COME TRUE</t>
  </si>
  <si>
    <t>SE49723/2016</t>
  </si>
  <si>
    <t>WILDERING'S DREAM MAKER</t>
  </si>
  <si>
    <t>SE49724/2016</t>
  </si>
  <si>
    <t>WILDERING'S BEYOUND MY DREAMS</t>
  </si>
  <si>
    <t>SE49725/2016</t>
  </si>
  <si>
    <t>WILDERING'S DREAM CATCHER</t>
  </si>
  <si>
    <t>SE52502/2016</t>
  </si>
  <si>
    <t>ENDLESS EDENS CHIEF LITTLE BEAR</t>
  </si>
  <si>
    <t>SE52503/2016</t>
  </si>
  <si>
    <t>ENDLESS EDENS CHIEF LITTLE DOG</t>
  </si>
  <si>
    <t>SE52504/2016</t>
  </si>
  <si>
    <t>ENDLESS EDENS CHIEF LITTLE HAWK</t>
  </si>
  <si>
    <t>SE52505/2016</t>
  </si>
  <si>
    <t>ENDLESS EDENS CHIEF LITTLE RAVEN</t>
  </si>
  <si>
    <t>SE52506/2016</t>
  </si>
  <si>
    <t>ENDLESS EDENS CHIEF LITTLE BUFFALO</t>
  </si>
  <si>
    <t>SE52507/2016</t>
  </si>
  <si>
    <t>ENDLESS EDENS CHIEF LITTLE BULL</t>
  </si>
  <si>
    <t>SE52508/2016</t>
  </si>
  <si>
    <t>ENDLESS EDENS CHIEF LITTLE GRIZZLY</t>
  </si>
  <si>
    <t>SE52509/2016</t>
  </si>
  <si>
    <t>ENDLESS EDENS CHIEF LITTLE WOLF</t>
  </si>
  <si>
    <t>SE52510/2016</t>
  </si>
  <si>
    <t>ENDLESS EDENS CHIEF LITTLE EAGLE</t>
  </si>
  <si>
    <t>SE52511/2016</t>
  </si>
  <si>
    <t>ENDLESS EDENS CHIEF LITTLE HORSE</t>
  </si>
  <si>
    <t>SE52512/2016</t>
  </si>
  <si>
    <t>ENDLESS EDENS LITTLE RED FOX</t>
  </si>
  <si>
    <t>SE52513/2016</t>
  </si>
  <si>
    <t>ENDLESS EDENS LITTLE BRIGHT STAR</t>
  </si>
  <si>
    <t>SE52514/2016</t>
  </si>
  <si>
    <t>JÄRNSLUND'S CRYSTAL COZY CASPER</t>
  </si>
  <si>
    <t>SE52515/2016</t>
  </si>
  <si>
    <t>JÄRNSLUND'S CRYSTAL COZY CHIPPEN</t>
  </si>
  <si>
    <t>SE52516/2016</t>
  </si>
  <si>
    <t>JÄRNSLUND'S CRYSTAL COZY CASTRO</t>
  </si>
  <si>
    <t>SE52517/2016</t>
  </si>
  <si>
    <t>JÄRNSLUND'S CRYSTAL COZY CARMEN</t>
  </si>
  <si>
    <t>SE52518/2016</t>
  </si>
  <si>
    <t>JÄRNSLUND'S CRYSTAL COZY CINA</t>
  </si>
  <si>
    <t>SE52519/2016</t>
  </si>
  <si>
    <t>JÄRNSLUND'S CRYSTAL COZY CHAKIRA</t>
  </si>
  <si>
    <t>SE52520/2016</t>
  </si>
  <si>
    <t>JÄRNSLUND'S CRYSTAL COZY CHIWA</t>
  </si>
  <si>
    <t>SE52521/2016</t>
  </si>
  <si>
    <t>JÄRNSLUND'S CRYSTAL COZY CAJSA</t>
  </si>
  <si>
    <t>SE55502/2016</t>
  </si>
  <si>
    <t>WO-WO PRINCE LOVE YOU FOREVER</t>
  </si>
  <si>
    <t>SE55503/2016</t>
  </si>
  <si>
    <t>WO-WO PRINCE LOVE ME FOREVER</t>
  </si>
  <si>
    <t>SE55504/2016</t>
  </si>
  <si>
    <t>WO-WO PRINCE LOVE YOU ALWAYS</t>
  </si>
  <si>
    <t>SE55505/2016</t>
  </si>
  <si>
    <t>WO-WO PRINCESS LOVE YOU FOREVER</t>
  </si>
  <si>
    <t>SE55506/2016</t>
  </si>
  <si>
    <t>WO-WO PRINCESS LOVE ME FOREVER</t>
  </si>
  <si>
    <t>SE58462/2016</t>
  </si>
  <si>
    <t>UNIQUE DOGS GH ONE OF US</t>
  </si>
  <si>
    <t>SE58463/2016</t>
  </si>
  <si>
    <t>UNIQUE DOGS GH YESTERDAY</t>
  </si>
  <si>
    <t>SE58464/2016</t>
  </si>
  <si>
    <t>UNIQUE DOGS GH WALKING ON SUNSHINE</t>
  </si>
  <si>
    <t>SE58465/2016</t>
  </si>
  <si>
    <t>UNIQUE DOGS GH BURNING LOVE</t>
  </si>
  <si>
    <t>SE58466/2016</t>
  </si>
  <si>
    <t>UNIQUE DOGS GH MAMMA MIA</t>
  </si>
  <si>
    <t>SE58467/2016</t>
  </si>
  <si>
    <t>UNIQUE DOGS GH HUNGRY HEART</t>
  </si>
  <si>
    <t>SE58468/2016</t>
  </si>
  <si>
    <t>UNIQUE DOGS GH ALWAYS ON MY MIND</t>
  </si>
  <si>
    <t>MET.LEONB16815</t>
  </si>
  <si>
    <t>MEDVEBERGI MASZKOS KEISA KIRALYNÖ</t>
  </si>
  <si>
    <t>METLEONB168/18</t>
  </si>
  <si>
    <t>MEDVEBERGI MASZKOS KEISA KIRÁLYNÓ</t>
  </si>
  <si>
    <t>NHSB3017858</t>
  </si>
  <si>
    <t>JOLLY MESSED UP MARDI VH LEONHUUSKE</t>
  </si>
  <si>
    <t>NHSB3017859</t>
  </si>
  <si>
    <t>JOLLY BLOODY MARY V.H LEONHUUSKE</t>
  </si>
  <si>
    <t>NO37954/15</t>
  </si>
  <si>
    <t>SKJAERGAARDENS BAVARIOS DE MEE MOO</t>
  </si>
  <si>
    <t>RKF4405004</t>
  </si>
  <si>
    <t>LEMPILEIJONAN VELJENI LEIJONAMIELI</t>
  </si>
  <si>
    <t>SE10112/2016</t>
  </si>
  <si>
    <t>VILJANSHOF SICKEN KUNGSLEJONINNA</t>
  </si>
  <si>
    <t>SE10113/2016</t>
  </si>
  <si>
    <t>VILJANSHOF MED BULLER OCH BÅNG</t>
  </si>
  <si>
    <t>SE10114/2016</t>
  </si>
  <si>
    <t>VILJANSHOF EN STJÄRNA I HORISONTEN</t>
  </si>
  <si>
    <t>SE10115/2016</t>
  </si>
  <si>
    <t>VILJANSHOF BOMULL FÖR SJÄLEN</t>
  </si>
  <si>
    <t>SE10116/2016</t>
  </si>
  <si>
    <t>VILJANSHOF SKÄRGÅRDSPRINS</t>
  </si>
  <si>
    <t>SE10117/2016</t>
  </si>
  <si>
    <t>VILJANSHOF PRATKVARN</t>
  </si>
  <si>
    <t>SE10850/2016</t>
  </si>
  <si>
    <t>SJÖWILDAS THE ONE AND LONELY</t>
  </si>
  <si>
    <t>SE11170/2016</t>
  </si>
  <si>
    <t>FABLERNAS PRIO I</t>
  </si>
  <si>
    <t>SE11342/2016</t>
  </si>
  <si>
    <t>LEJONVINDEN'S FINA FEMININA</t>
  </si>
  <si>
    <t>SE11343/2016</t>
  </si>
  <si>
    <t>LEJONVINDEN'S FAGRA FRENJA</t>
  </si>
  <si>
    <t>SE11344/2016</t>
  </si>
  <si>
    <t>LEJONVINDEN'S FRÄNA FREDDIE</t>
  </si>
  <si>
    <t>SE11345/2016</t>
  </si>
  <si>
    <t>LEJONVINDEN'S FRODIGA FRASSE</t>
  </si>
  <si>
    <t>SE11346/2016</t>
  </si>
  <si>
    <t>LEJONVINDEN'S FINURLIGA FRANK</t>
  </si>
  <si>
    <t>SE11347/2016</t>
  </si>
  <si>
    <t>LEJONVINDEN'S FRÄSIGA FRIDOLF</t>
  </si>
  <si>
    <t>SE11348/2016</t>
  </si>
  <si>
    <t>LEJONVINDEN'S FANTASTISKA FERDINAND</t>
  </si>
  <si>
    <t>SE11349/2016</t>
  </si>
  <si>
    <t>LEJONVINDEN'S FLINKA FELIX</t>
  </si>
  <si>
    <t>SE11350/2016</t>
  </si>
  <si>
    <t>LEJONVINDEN'S FREJDIGA FRODO</t>
  </si>
  <si>
    <t>SE14247/2015</t>
  </si>
  <si>
    <t>SLOTTBLOMMANS JAX OF SAMCRO</t>
  </si>
  <si>
    <t>SE14248/2015</t>
  </si>
  <si>
    <t>SLOTTBLOMMANS OPIE OF SAMCRO</t>
  </si>
  <si>
    <t>SE14249/2015</t>
  </si>
  <si>
    <t>SLOTTBLOMMANS CHIBS OF SAMCRO</t>
  </si>
  <si>
    <t>SE14250/2015</t>
  </si>
  <si>
    <t>SLOTTBLOMMANS TARA OF CHARMING</t>
  </si>
  <si>
    <t>SE14251/2015</t>
  </si>
  <si>
    <t>SLOTTBLOMMANS LYLA OF CHARMING</t>
  </si>
  <si>
    <t>SE14252/2015</t>
  </si>
  <si>
    <t>SLOTTBLOMMANS DONNA OF CHARMING</t>
  </si>
  <si>
    <t>SE14253/2015</t>
  </si>
  <si>
    <t>SLOTTBLOMMANS WENDY OF CHARMING</t>
  </si>
  <si>
    <t>SE14413/2016</t>
  </si>
  <si>
    <t>FABLERNAS PEPPARKAKA</t>
  </si>
  <si>
    <t>SE14414/2016</t>
  </si>
  <si>
    <t>FABLERNAS IS TAPP</t>
  </si>
  <si>
    <t>SE14415/2016</t>
  </si>
  <si>
    <t>FABLERNAS RÖDROSETT</t>
  </si>
  <si>
    <t>SE14416/2016</t>
  </si>
  <si>
    <t>FABLERNAS SNÖFLINGA</t>
  </si>
  <si>
    <t>SE14417/2016</t>
  </si>
  <si>
    <t>FABLERNAS SNÖÄNGEL</t>
  </si>
  <si>
    <t>SE14418/2016</t>
  </si>
  <si>
    <t>FABLERNAS VINTER KYLA</t>
  </si>
  <si>
    <t>SE14419/2016</t>
  </si>
  <si>
    <t>FABLERNAS PEPPARKAKSGUBBEN</t>
  </si>
  <si>
    <t>SE14420/2016</t>
  </si>
  <si>
    <t>FABLERNAS SNÖGUBBEN</t>
  </si>
  <si>
    <t>SE14421/2016</t>
  </si>
  <si>
    <t>FABLERNAS VINTER FROST</t>
  </si>
  <si>
    <t>SE14422/2016</t>
  </si>
  <si>
    <t>FABLERNAS TIPP TAPP</t>
  </si>
  <si>
    <t>SE14423/2016</t>
  </si>
  <si>
    <t>FABLERNAS JULBOCK</t>
  </si>
  <si>
    <t>SE14678/2015</t>
  </si>
  <si>
    <t>LEJONVINDEN'S EXPLOSIVE</t>
  </si>
  <si>
    <t>SE14679/2015</t>
  </si>
  <si>
    <t>LEJONVINDEN'S EXTRA</t>
  </si>
  <si>
    <t>SE14680/2015</t>
  </si>
  <si>
    <t>LEJONVINDEN'S EXPRESSION</t>
  </si>
  <si>
    <t>SE14681/2015</t>
  </si>
  <si>
    <t>LEJONVINDEN'S EXPRESS</t>
  </si>
  <si>
    <t>SE14682/2015</t>
  </si>
  <si>
    <t>LEJONVINDEN'S ENOUGH</t>
  </si>
  <si>
    <t>SE14683/2015</t>
  </si>
  <si>
    <t>LEJONVINDEN'S EXTREM</t>
  </si>
  <si>
    <t>SE14684/2015</t>
  </si>
  <si>
    <t>LEJONVINDEN'S EAGLE</t>
  </si>
  <si>
    <t>SE17759/2015</t>
  </si>
  <si>
    <t>SJAMAN'S MICKAEL</t>
  </si>
  <si>
    <t>SE17760/2015</t>
  </si>
  <si>
    <t>SJAMAN'S JERMAINE</t>
  </si>
  <si>
    <t>SE17761/2015</t>
  </si>
  <si>
    <t>SJAMAN'S JANET</t>
  </si>
  <si>
    <t>SE17762/2015</t>
  </si>
  <si>
    <t>SJAMAN'S LATOYA</t>
  </si>
  <si>
    <t>SE18950/2016</t>
  </si>
  <si>
    <t>JÄRNSLUND'S BENITA</t>
  </si>
  <si>
    <t>SE18951/2016</t>
  </si>
  <si>
    <t>JÄRNSLUND'S BENSON</t>
  </si>
  <si>
    <t>SE18952/2016</t>
  </si>
  <si>
    <t>JÄRNSLUND'S BOBBO</t>
  </si>
  <si>
    <t>SE18953/2016</t>
  </si>
  <si>
    <t>JÄRNSLUND'S BAMSE</t>
  </si>
  <si>
    <t>SE20568/2015</t>
  </si>
  <si>
    <t>KNOCKANDO'S YIN THE MOON OF MÓR</t>
  </si>
  <si>
    <t>SE20569/2015</t>
  </si>
  <si>
    <t>KNOCKANDO'S YIN THE NIGHT OF TOLNA</t>
  </si>
  <si>
    <t>SE20570/2015</t>
  </si>
  <si>
    <t>KNOCKANDO'S YIN TIGER OF VILLANY</t>
  </si>
  <si>
    <t>SE20571/2015</t>
  </si>
  <si>
    <t>KNOCKANDO'S YANG SUN OF CSONGRAD</t>
  </si>
  <si>
    <t>SE20572/2015</t>
  </si>
  <si>
    <t>KNOCKANDO'S YANG FIRE IN KUNSÁG</t>
  </si>
  <si>
    <t>SE20573/2015</t>
  </si>
  <si>
    <t>KNOCKANDO'S YANG DRAGON OF ASZAR</t>
  </si>
  <si>
    <t>SE20574/2015</t>
  </si>
  <si>
    <t>KNOCKANDO'S YANG THE RIVER OF HAJOS</t>
  </si>
  <si>
    <t>SE20575/2015</t>
  </si>
  <si>
    <t>KNOCKANDO'S YANG HOT AS SOMLÓ</t>
  </si>
  <si>
    <t>SE21486/2015</t>
  </si>
  <si>
    <t>NALLEÄNGENS PISCO</t>
  </si>
  <si>
    <t>SE21490/2015</t>
  </si>
  <si>
    <t>FABLERNAS HJÄRTE GULL</t>
  </si>
  <si>
    <t>SE21491/2015</t>
  </si>
  <si>
    <t>FABLERNAS HJÄRTE GRYN</t>
  </si>
  <si>
    <t>SE21492/2015</t>
  </si>
  <si>
    <t>FABLERNAS GULD HJÄRTA</t>
  </si>
  <si>
    <t>SE21493/2015</t>
  </si>
  <si>
    <t>FABLERNAS RARA HJÄRTANES</t>
  </si>
  <si>
    <t>SE21494/2015</t>
  </si>
  <si>
    <t>FABLERNAS LILLA HJÄRTE KROSSARE</t>
  </si>
  <si>
    <t>SE21495/2015</t>
  </si>
  <si>
    <t>FABLERNAS HJÄRTA FÖR KÄRLEK</t>
  </si>
  <si>
    <t>SE21496/2015</t>
  </si>
  <si>
    <t>FABLERNAS MED KÄRLEK I HJÄRTAT</t>
  </si>
  <si>
    <t>SE21497/2015</t>
  </si>
  <si>
    <t>FABLERNAS VALD AV HJÄRTAT</t>
  </si>
  <si>
    <t>SE22100/2015</t>
  </si>
  <si>
    <t>SKORRES WALTER</t>
  </si>
  <si>
    <t>SE22101/2015</t>
  </si>
  <si>
    <t>SKORRES WARG WERUM</t>
  </si>
  <si>
    <t>SE22102/2015</t>
  </si>
  <si>
    <t>SKORRES WILMER</t>
  </si>
  <si>
    <t>SE22103/2015</t>
  </si>
  <si>
    <t>SKORRES WILGOT</t>
  </si>
  <si>
    <t>SE22104/2015</t>
  </si>
  <si>
    <t>SKORRES WATANZIE</t>
  </si>
  <si>
    <t>SE22105/2015</t>
  </si>
  <si>
    <t>SKORRES WERA</t>
  </si>
  <si>
    <t>SE22106/2015</t>
  </si>
  <si>
    <t>SKORRES WESAGA</t>
  </si>
  <si>
    <t>SE26264/2015</t>
  </si>
  <si>
    <t>LIONBROOK'S DARLING OF DESTINY</t>
  </si>
  <si>
    <t>SE26265/2015</t>
  </si>
  <si>
    <t>LIONBROOK'S DREAM OF DESTINY</t>
  </si>
  <si>
    <t>SE26266/2015</t>
  </si>
  <si>
    <t>LIONBROOK'S DESIGN OF DESTINY</t>
  </si>
  <si>
    <t>SE26267/2015</t>
  </si>
  <si>
    <t>LIONBROOK'S DYNAMITE OF DESTINY</t>
  </si>
  <si>
    <t>SE26268/2015</t>
  </si>
  <si>
    <t>LIONBROOK'S DOLLAR OF DESTINY</t>
  </si>
  <si>
    <t>SE26269/2015</t>
  </si>
  <si>
    <t>LIONBROOK'S DRAGON OF DESTINY</t>
  </si>
  <si>
    <t>SE26270/2015</t>
  </si>
  <si>
    <t>LIONBROOK'S DEAMON OF DESTINY</t>
  </si>
  <si>
    <t>SE26271/2015</t>
  </si>
  <si>
    <t>DUVASGÅRDENS VILLE VADUVILLE</t>
  </si>
  <si>
    <t>SE26272/2015</t>
  </si>
  <si>
    <t>DUVASGÅRDENS VICKE VIRE</t>
  </si>
  <si>
    <t>SE26273/2015</t>
  </si>
  <si>
    <t>DUVASGÅRDENS VIDAR VIKING</t>
  </si>
  <si>
    <t>SE26274/2015</t>
  </si>
  <si>
    <t>DUVASGÅRDENS VICTORY VON VINTER</t>
  </si>
  <si>
    <t>SE26275/2015</t>
  </si>
  <si>
    <t>DUVASGÅRDENS VITA VARGA</t>
  </si>
  <si>
    <t>SE26276/2015</t>
  </si>
  <si>
    <t>DUVASGÅRDENS VIEWING VERA</t>
  </si>
  <si>
    <t>SE26277/2015</t>
  </si>
  <si>
    <t>DUVASGÅRDENS VILJAS VINNI</t>
  </si>
  <si>
    <t>SE26865/2015</t>
  </si>
  <si>
    <t>UNIQUE DOGS THE PERFECT PINK</t>
  </si>
  <si>
    <t>SE28237/2015</t>
  </si>
  <si>
    <t>LEONSKALL'S ROYAL FLUSH FOUR U</t>
  </si>
  <si>
    <t>SE28238/2015</t>
  </si>
  <si>
    <t>LEONSKALL'S ROYAL KING FOUR U</t>
  </si>
  <si>
    <t>SE28239/2015</t>
  </si>
  <si>
    <t>LEONSKALL'S ROYAL STRAIGHT FLUSH</t>
  </si>
  <si>
    <t>SE28240/2015</t>
  </si>
  <si>
    <t>LEONSKALL'S ROYAL ACE FOUR U</t>
  </si>
  <si>
    <t>SE28241/2015</t>
  </si>
  <si>
    <t>LEONSKALL'S ROYAL QUEEN FOUR U</t>
  </si>
  <si>
    <t>SE28242/2015</t>
  </si>
  <si>
    <t>LEONSKALL'S ROYAL DIAMONDS FOUR U</t>
  </si>
  <si>
    <t>SE32466/2015</t>
  </si>
  <si>
    <t>DRAGONGÅRDENS DEAR BOY</t>
  </si>
  <si>
    <t>SE32467/2015</t>
  </si>
  <si>
    <t>DRAGONGÅRDENS BROMANCE</t>
  </si>
  <si>
    <t>SE32468/2015</t>
  </si>
  <si>
    <t>DRAGONGÅRDENS HEY BROTHER</t>
  </si>
  <si>
    <t>SE32469/2015</t>
  </si>
  <si>
    <t>DRAGONGÅRDENS ADDICTED TO YOU</t>
  </si>
  <si>
    <t>SE32470/2015</t>
  </si>
  <si>
    <t>DRAGONGÅRDENS I COULD BE THE ONE</t>
  </si>
  <si>
    <t>SE32471/2015</t>
  </si>
  <si>
    <t>DRAGONGÅRDENS WAITING FOR LOVE</t>
  </si>
  <si>
    <t>SE32472/2015</t>
  </si>
  <si>
    <t>DRAGONGÅRDENS STREET DANCER</t>
  </si>
  <si>
    <t>SE32473/2015</t>
  </si>
  <si>
    <t>DRAGONGÅRDENS WAKE ME UP</t>
  </si>
  <si>
    <t>SE32474/2015</t>
  </si>
  <si>
    <t>DRAGONGÅRDENS YOU MAKE ME</t>
  </si>
  <si>
    <t>SE33269/2015</t>
  </si>
  <si>
    <t>GEP'S BIG BEAR'S CRAWLING CUB</t>
  </si>
  <si>
    <t>SE33270/2015</t>
  </si>
  <si>
    <t>GEP'S BIG BEAR'S LITTEL BIG MAN</t>
  </si>
  <si>
    <t>SE33271/2015</t>
  </si>
  <si>
    <t>GEP'S BIG BEAR'S CROW FOOT</t>
  </si>
  <si>
    <t>SE33272/2015</t>
  </si>
  <si>
    <t>GEP'S BIG BEAR'S RAIN IN THE FACE</t>
  </si>
  <si>
    <t>SE33273/2015</t>
  </si>
  <si>
    <t>GEP'S BIG BEAR'S POW WOW</t>
  </si>
  <si>
    <t>SE33274/2015</t>
  </si>
  <si>
    <t>GEP'S BIG BEAR'S SMILES A LOT</t>
  </si>
  <si>
    <t>SE33275/2015</t>
  </si>
  <si>
    <t>GEP'S BIG BEAR'S SHOOTING STAR</t>
  </si>
  <si>
    <t>SE37448/2015</t>
  </si>
  <si>
    <t>CABLE-GUY</t>
  </si>
  <si>
    <t>SE37449/2015</t>
  </si>
  <si>
    <t>FIRE-BEAST</t>
  </si>
  <si>
    <t>SE37450/2015</t>
  </si>
  <si>
    <t>CANDY-CRUSCH</t>
  </si>
  <si>
    <t>SE37451/2015</t>
  </si>
  <si>
    <t>SUGAR-PIE</t>
  </si>
  <si>
    <t>SE37452/2015</t>
  </si>
  <si>
    <t>GOING-FOR-GOLD</t>
  </si>
  <si>
    <t>SE37453/2015</t>
  </si>
  <si>
    <t>GUARDIAN-ANGEL</t>
  </si>
  <si>
    <t>SE44243/2015</t>
  </si>
  <si>
    <t>WILDERING'S FAIRYTALE</t>
  </si>
  <si>
    <t>SE44579/2015</t>
  </si>
  <si>
    <t>BÖLELEJONET ZOLO ZURVIVER</t>
  </si>
  <si>
    <t>SE47562/2015</t>
  </si>
  <si>
    <t>BÖLELEJONET ALWAYS AT YOUR SIDE</t>
  </si>
  <si>
    <t>SE47563/2015</t>
  </si>
  <si>
    <t>BÖLELEJONET ALWAYS THE FIRST BOY</t>
  </si>
  <si>
    <t>SE47564/2015</t>
  </si>
  <si>
    <t>BÖLELEJONET ALWAYS A COOL FELLOW</t>
  </si>
  <si>
    <t>SE47565/2015</t>
  </si>
  <si>
    <t>BÖLELEJONET ALWAYS A TRUE HERO</t>
  </si>
  <si>
    <t>SE47566/2015</t>
  </si>
  <si>
    <t>BÖLELEJONET ALL FOR THE PATCHA</t>
  </si>
  <si>
    <t>SE47567/2015</t>
  </si>
  <si>
    <t>BÖLELEJONET ALL X-TRA IS FOR ME</t>
  </si>
  <si>
    <t>SE47568/2015</t>
  </si>
  <si>
    <t>BÖLELEJONET ALL THAT SHE WANTS</t>
  </si>
  <si>
    <t>SE47569/2015</t>
  </si>
  <si>
    <t>BÖLELEJONET ALL OVER THE FACE</t>
  </si>
  <si>
    <t>SE48322/2015</t>
  </si>
  <si>
    <t>KNICKERBOCKERS TACKLAR HÅRT</t>
  </si>
  <si>
    <t>SE48323/2015</t>
  </si>
  <si>
    <t>KNICKERBOCKERS HATTRICK</t>
  </si>
  <si>
    <t>SE48324/2015</t>
  </si>
  <si>
    <t>KNICKERBOCKERS PÅ HAL IS</t>
  </si>
  <si>
    <t>SE48325/2015</t>
  </si>
  <si>
    <t>KNICKERBOCKERS POWERBREAK</t>
  </si>
  <si>
    <t>SE48326/2015</t>
  </si>
  <si>
    <t>KNICKERBOCKERS THE GREAT ONE</t>
  </si>
  <si>
    <t>SE48327/2015</t>
  </si>
  <si>
    <t>KNICKERBOCKERS ISPRINSESSA</t>
  </si>
  <si>
    <t>SE48328/2015</t>
  </si>
  <si>
    <t>KNICKERBOCKERS OWN THE MOMENT</t>
  </si>
  <si>
    <t>SE48329/2015</t>
  </si>
  <si>
    <t>KNICKERBOCKERS TIME OUT</t>
  </si>
  <si>
    <t>SE48795/2015</t>
  </si>
  <si>
    <t>KNICKERBOCKERS FROM HEAVEN SENT</t>
  </si>
  <si>
    <t>SE48796/2015</t>
  </si>
  <si>
    <t>KNICKERBOCKERS FROM HEAVEN WITHLOVE</t>
  </si>
  <si>
    <t>SE48797/2015</t>
  </si>
  <si>
    <t>KNICKERBOCKERS PENNIES FROM HEAVEN</t>
  </si>
  <si>
    <t>SE48798/2015</t>
  </si>
  <si>
    <t>KNICKERBOCKERS LOVE FROM HEAVEN</t>
  </si>
  <si>
    <t>SE48799/2015</t>
  </si>
  <si>
    <t>KNICKERBOCKERS GIFT FROM HEAVEN</t>
  </si>
  <si>
    <t>SE48800/2015</t>
  </si>
  <si>
    <t>KNICKERBOCKERS FAR FROM HEAVEN</t>
  </si>
  <si>
    <t>SE48801/2015</t>
  </si>
  <si>
    <t>KNICKERBOCKERS STAR FROM HEAVEN</t>
  </si>
  <si>
    <t>SE49078/2015</t>
  </si>
  <si>
    <t>KNATTEBERGA'S MIDSOMMARDRÖM</t>
  </si>
  <si>
    <t>SE49079/2015</t>
  </si>
  <si>
    <t>KNATTEBERGA'S MIDSOMMARKRANS</t>
  </si>
  <si>
    <t>SE49080/2015</t>
  </si>
  <si>
    <t>KNATTEBERGA'S MIDSOMMARNATT</t>
  </si>
  <si>
    <t>SE49081/2015</t>
  </si>
  <si>
    <t>KNATTEBERGA'S MIDSOMMARNUBBE</t>
  </si>
  <si>
    <t>SE49082/2015</t>
  </si>
  <si>
    <t>KNATTEBERGA'S MIDSOMMARSTÅNG</t>
  </si>
  <si>
    <t>SE49083/2015</t>
  </si>
  <si>
    <t>KNATTEBERGA'S MIDSOMMARBLOMSTER</t>
  </si>
  <si>
    <t>SE49084/2015</t>
  </si>
  <si>
    <t>KNATTEBERGA'S MIDSOMMARDANS</t>
  </si>
  <si>
    <t>SE49983/2015</t>
  </si>
  <si>
    <t>LEJONHJÄRTA COCO CHANEL</t>
  </si>
  <si>
    <t>SE49984/2015</t>
  </si>
  <si>
    <t>LEJONHJÄRTA CALVIN KLEIN</t>
  </si>
  <si>
    <t>SE49985/2015</t>
  </si>
  <si>
    <t>LEJONHJÄRTA CHRISTIAN DIOR</t>
  </si>
  <si>
    <t>SE49986/2015</t>
  </si>
  <si>
    <t>LEJONHJÄRTA CHEAP MONDAY</t>
  </si>
  <si>
    <t>SE49987/2015</t>
  </si>
  <si>
    <t>LEJONHJÄRTA CAVALLI ROBERTO</t>
  </si>
  <si>
    <t>SE49988/2015</t>
  </si>
  <si>
    <t>LEJONHJÄRTA CHRISTIAN LOUBOUTIN</t>
  </si>
  <si>
    <t>SE50332/2015</t>
  </si>
  <si>
    <t>FAITHFUL AMIGO EAU DE PRADA</t>
  </si>
  <si>
    <t>SE51147/2015</t>
  </si>
  <si>
    <t>MEDVEBERGI MASZKOS KHALEESI</t>
  </si>
  <si>
    <t>SE53180/2015</t>
  </si>
  <si>
    <t>ÖGONFRÖJDENS FATIMA</t>
  </si>
  <si>
    <t>SE53181/2015</t>
  </si>
  <si>
    <t>ÖGONFRÖJDENS FANNY</t>
  </si>
  <si>
    <t>SE53813/2015</t>
  </si>
  <si>
    <t>SANDIANA'S TAKE A CHANCE ON ME</t>
  </si>
  <si>
    <t>SE53814/2015</t>
  </si>
  <si>
    <t>SANDIANA'S DANCING QUEEN</t>
  </si>
  <si>
    <t>SE53815/2015</t>
  </si>
  <si>
    <t>SANDIANA'S MAMMA MIA</t>
  </si>
  <si>
    <t>SE54985/2015</t>
  </si>
  <si>
    <t>DRAGONGÅRDENS ONE STEP AT A TIME</t>
  </si>
  <si>
    <t>SE54986/2015</t>
  </si>
  <si>
    <t>DRAGONGÅRDENS ONE WING</t>
  </si>
  <si>
    <t>SE54987/2015</t>
  </si>
  <si>
    <t>DRAGONGÅRDENS JUST FOR THE RECORD</t>
  </si>
  <si>
    <t>SE54988/2015</t>
  </si>
  <si>
    <t>DRAGONGÅRDENS NOW YOU TELL ME</t>
  </si>
  <si>
    <t>SE54989/2015</t>
  </si>
  <si>
    <t>DRAGONGÅRDENS WORTH THE WAIT</t>
  </si>
  <si>
    <t>SE54990/2015</t>
  </si>
  <si>
    <t>DRAGONGÅRDENS GOTA ART OF LOVE</t>
  </si>
  <si>
    <t>SE54991/2015</t>
  </si>
  <si>
    <t>DRAGONGÅRDENS IT TAKES MORE</t>
  </si>
  <si>
    <t>SE54992/2015</t>
  </si>
  <si>
    <t>DRAGONGÅRDENS THIS IS ME NOW</t>
  </si>
  <si>
    <t>SE56055/2015</t>
  </si>
  <si>
    <t>AMOR-IKARUS LEO VOM JERICHOWER LAND</t>
  </si>
  <si>
    <t>NO33520/14</t>
  </si>
  <si>
    <t>MAMILI'S WHAT YOU SEE WHAT YOU GET</t>
  </si>
  <si>
    <t>NO35929/14</t>
  </si>
  <si>
    <t>SKJAERGAARDENS DIE ANOTHER DAY 007</t>
  </si>
  <si>
    <t>RKF4066532</t>
  </si>
  <si>
    <t>JEDEON-BAILOO DE LA LEGEND DU CHENE</t>
  </si>
  <si>
    <t>SE12017/2015</t>
  </si>
  <si>
    <t>FIVA'S ZOKRATES</t>
  </si>
  <si>
    <t>SE14479/2015</t>
  </si>
  <si>
    <t>KNATTEBERGA'S NEW YEAR AYDIN</t>
  </si>
  <si>
    <t>SE14480/2015</t>
  </si>
  <si>
    <t>KNATTEBERGA'S NEW YEAR BADRANI</t>
  </si>
  <si>
    <t>SE14481/2015</t>
  </si>
  <si>
    <t>KNATTEBERGA'S NEW YEAR BAHRAM</t>
  </si>
  <si>
    <t>SE14482/2015</t>
  </si>
  <si>
    <t>KNATTEBERGA'S NEW YEAR GÜNES</t>
  </si>
  <si>
    <t>SE14483/2015</t>
  </si>
  <si>
    <t>KNATTEBERGA'S NEW YEAR AFTAB</t>
  </si>
  <si>
    <t>SE14484/2015</t>
  </si>
  <si>
    <t>KNATTEBERGA'S NEW YEAR AYNUR</t>
  </si>
  <si>
    <t>SE14485/2015</t>
  </si>
  <si>
    <t>KNATTEBERGA'S NEW YEAR BEYAN</t>
  </si>
  <si>
    <t>SE14486/2015</t>
  </si>
  <si>
    <t>KNATTEBERGA'S NEW YEAR FERESHTEH</t>
  </si>
  <si>
    <t>SE14487/2015</t>
  </si>
  <si>
    <t>KNATTEBERGA'S NEW YEAR HIKARI</t>
  </si>
  <si>
    <t>SE15377/2014</t>
  </si>
  <si>
    <t>KUSTKÄRANS BORN TO BE A PRINCESS</t>
  </si>
  <si>
    <t>SE15716/2017</t>
  </si>
  <si>
    <t>RADIANT JEWEL VOM KITZSTEINHORN</t>
  </si>
  <si>
    <t>SE15726/2014</t>
  </si>
  <si>
    <t>KNICKERBOCKERS LIME PEPPER</t>
  </si>
  <si>
    <t>SE15727/2014</t>
  </si>
  <si>
    <t>KNICKERBOCKERS BLACK PEPPER</t>
  </si>
  <si>
    <t>SE15728/2014</t>
  </si>
  <si>
    <t>KNICKERBOCKERS LEMON GRASS</t>
  </si>
  <si>
    <t>SE15729/2014</t>
  </si>
  <si>
    <t>KNICKERBOCKERS CHILI CHIPOTLE</t>
  </si>
  <si>
    <t>SE15730/2014</t>
  </si>
  <si>
    <t>KNICKERBOCKERS CURRY BOMBAY</t>
  </si>
  <si>
    <t>SE15731/2014</t>
  </si>
  <si>
    <t>KNICKERBOCKERS HOT MIX</t>
  </si>
  <si>
    <t>SE15732/2014</t>
  </si>
  <si>
    <t>KNICKERBOCKERS CHIMMICHURRI</t>
  </si>
  <si>
    <t>SE15733/2014</t>
  </si>
  <si>
    <t>KNICKERBOCKERS PIRI PIRI</t>
  </si>
  <si>
    <t>SE15734/2014</t>
  </si>
  <si>
    <t>KNICKERBOCKERS SWEET CHILI</t>
  </si>
  <si>
    <t>SE15735/2014</t>
  </si>
  <si>
    <t>KNICKERBOCKERS TIKKA MASALA</t>
  </si>
  <si>
    <t>SE15736/2014</t>
  </si>
  <si>
    <t>KNICKERBOCKERS SPICY CAYENNE</t>
  </si>
  <si>
    <t>SE18059/2014</t>
  </si>
  <si>
    <t>MOHINHI'S QUANTO OF QUALITY</t>
  </si>
  <si>
    <t>SE18060/2014</t>
  </si>
  <si>
    <t>MOHINHI'S QUATTRO OF QUALITY</t>
  </si>
  <si>
    <t>SE18061/2014</t>
  </si>
  <si>
    <t>MOHINHI'S QUICKSILVER OF QUALITY</t>
  </si>
  <si>
    <t>SE18434/2014</t>
  </si>
  <si>
    <t>DRAGONGÅRDENS DREAM BOY</t>
  </si>
  <si>
    <t>SE18435/2014</t>
  </si>
  <si>
    <t>DRAGONGÅRDENS KEEP THE DREAM ALIVE</t>
  </si>
  <si>
    <t>SE18436/2014</t>
  </si>
  <si>
    <t>DRAGONGÅRDENS ITALIAN DREAM</t>
  </si>
  <si>
    <t>SE18437/2014</t>
  </si>
  <si>
    <t>DRAGONGÅRDENS PERFECT DREAM</t>
  </si>
  <si>
    <t>SE18438/2014</t>
  </si>
  <si>
    <t>DRAGONGÅRDENS JUST A DREAM</t>
  </si>
  <si>
    <t>SE18439/2014</t>
  </si>
  <si>
    <t>DRAGONGÅRDENS A DREAM FOR ME</t>
  </si>
  <si>
    <t>SE18440/2014</t>
  </si>
  <si>
    <t>DRAGONGÅRDENS I HAD A DREAM</t>
  </si>
  <si>
    <t>SE18441/2014</t>
  </si>
  <si>
    <t>DRAGONGÅRDENS HEAVENLY DREAM</t>
  </si>
  <si>
    <t>SE18442/2014</t>
  </si>
  <si>
    <t>DRAGONGÅRDENS DREAM GIRL</t>
  </si>
  <si>
    <t>SE18443/2014</t>
  </si>
  <si>
    <t>DRAGONGÅRDENS SWEET DREAM</t>
  </si>
  <si>
    <t>SE18685/2014</t>
  </si>
  <si>
    <t>AMALEONS D'ARAMIS</t>
  </si>
  <si>
    <t>SE18686/2014</t>
  </si>
  <si>
    <t>AMALEONS D'ATHOS</t>
  </si>
  <si>
    <t>SE18687/2014</t>
  </si>
  <si>
    <t>AMALEONS D'PORTHOS</t>
  </si>
  <si>
    <t>SE21998/2014</t>
  </si>
  <si>
    <t>MAMILI'S WHITE DIAMOND 4 YAKS</t>
  </si>
  <si>
    <t>SE25425/2014</t>
  </si>
  <si>
    <t>BÖLELEJONET XOXO AV TAAVI</t>
  </si>
  <si>
    <t>SE25426/2014</t>
  </si>
  <si>
    <t>BÖLELEJONET XOLO AV TAAVI</t>
  </si>
  <si>
    <t>SE25427/2014</t>
  </si>
  <si>
    <t>BÖLELEJONET XTREME ELVIS AV TAAVI</t>
  </si>
  <si>
    <t>SE25428/2014</t>
  </si>
  <si>
    <t>BÖLELEJONET XL MELVIN AV TAAVI</t>
  </si>
  <si>
    <t>SE25429/2014</t>
  </si>
  <si>
    <t>BÖLELEJONET XANTANA AV TAAVI</t>
  </si>
  <si>
    <t>SE26718/2014</t>
  </si>
  <si>
    <t>KNATTEBERGA'S DANSKA TOP MODEL</t>
  </si>
  <si>
    <t>SE26719/2014</t>
  </si>
  <si>
    <t>KNATTEBERGA'S SUPER MODEL</t>
  </si>
  <si>
    <t>SE26720/2014</t>
  </si>
  <si>
    <t>KNATTEBERGA'S TOP MODEL</t>
  </si>
  <si>
    <t>SE27067/2014</t>
  </si>
  <si>
    <t>SJÖWILDAS A HOLE LOT OF ROSIE</t>
  </si>
  <si>
    <t>SE27068/2014</t>
  </si>
  <si>
    <t>SJÖWILDAS AT THE GATE'S</t>
  </si>
  <si>
    <t>SE27069/2014</t>
  </si>
  <si>
    <t>SJÖWILDAS IN FLAME'S</t>
  </si>
  <si>
    <t>SE27070/2014</t>
  </si>
  <si>
    <t>SJÖWILDAS EDGE OF SANITY</t>
  </si>
  <si>
    <t>SE27071/2014</t>
  </si>
  <si>
    <t>SJÖWILDAS TYP O NEGATIVE</t>
  </si>
  <si>
    <t>SE29407/2014</t>
  </si>
  <si>
    <t>FABLERNAS PAPPA PÅ BURK</t>
  </si>
  <si>
    <t>SE29408/2014</t>
  </si>
  <si>
    <t>FABLERNAS V SJUFEM MED SPIK</t>
  </si>
  <si>
    <t>SE29409/2014</t>
  </si>
  <si>
    <t>FABLERNAS ETT X TVÅ MED VINST</t>
  </si>
  <si>
    <t>SE29410/2014</t>
  </si>
  <si>
    <t>FABLERNAS ETT X TVÅ MED ODDS</t>
  </si>
  <si>
    <t>SE29411/2014</t>
  </si>
  <si>
    <t>FABLERNAS ETT X TVÅ MED UTDELNING</t>
  </si>
  <si>
    <t>SE29739/2014</t>
  </si>
  <si>
    <t>SPADDALENS DREAMCATCHER</t>
  </si>
  <si>
    <t>SE29740/2014</t>
  </si>
  <si>
    <t>SPADDALENS HOKUS POKUS</t>
  </si>
  <si>
    <t>SE29741/2014</t>
  </si>
  <si>
    <t>SPADDALENS FAIRYTAIL</t>
  </si>
  <si>
    <t>SE29742/2014</t>
  </si>
  <si>
    <t>SPADDALENS MYSTIQUE</t>
  </si>
  <si>
    <t>SE29743/2014</t>
  </si>
  <si>
    <t>SPADDALENS DEJA VU</t>
  </si>
  <si>
    <t>SE29744/2014</t>
  </si>
  <si>
    <t>SPADDALENS ABRACADABRA</t>
  </si>
  <si>
    <t>SE29745/2014</t>
  </si>
  <si>
    <t>SPADDALENS MAGIC</t>
  </si>
  <si>
    <t>SE29746/2014</t>
  </si>
  <si>
    <t>SPADDALENS CARPE DIEM</t>
  </si>
  <si>
    <t>SE29747/2014</t>
  </si>
  <si>
    <t>DRAGONGÅRDENS EXPRESS YOURSELF</t>
  </si>
  <si>
    <t>SE29748/2014</t>
  </si>
  <si>
    <t>DRAGONGÅRDENS MILES AWAY</t>
  </si>
  <si>
    <t>SE29749/2014</t>
  </si>
  <si>
    <t>DRAGONGÅRDENS EASY RIDE</t>
  </si>
  <si>
    <t>SE29750/2014</t>
  </si>
  <si>
    <t>DRAGONGÅRDENS LIKE IT OR NOT</t>
  </si>
  <si>
    <t>SE29751/2014</t>
  </si>
  <si>
    <t>DRAGONGÅRDENS THIEF OF HEART</t>
  </si>
  <si>
    <t>SE29752/2014</t>
  </si>
  <si>
    <t>DRAGONGÅRDENS GIRL GONE WILD</t>
  </si>
  <si>
    <t>SE29753/2014</t>
  </si>
  <si>
    <t>DRAGONGÅRDENS FORBIDDEN LOVE</t>
  </si>
  <si>
    <t>SE29754/2014</t>
  </si>
  <si>
    <t>DRAGONGÅRDENS BEDTIME STORY</t>
  </si>
  <si>
    <t>SE29755/2014</t>
  </si>
  <si>
    <t>DRAGONGÅRDENS MATERIAL GIRL</t>
  </si>
  <si>
    <t>SE29756/2014</t>
  </si>
  <si>
    <t>DRAGONGÅRDENS JUSTIFY MY LOVE</t>
  </si>
  <si>
    <t>SE29757/2014</t>
  </si>
  <si>
    <t>DRAGONGÅRDENS VOGUE</t>
  </si>
  <si>
    <t>SE29758/2014</t>
  </si>
  <si>
    <t>DRAGONGÅRDENS LIKA A PRAYER</t>
  </si>
  <si>
    <t>SE36382/2014</t>
  </si>
  <si>
    <t>DRÖMBJÖRNENS FINA FATIMA</t>
  </si>
  <si>
    <t>SE36383/2014</t>
  </si>
  <si>
    <t>DRÖMBJÖRNENS FINA FAWNE</t>
  </si>
  <si>
    <t>SE36527/2014</t>
  </si>
  <si>
    <t>LIONGATE'S LAST ONE</t>
  </si>
  <si>
    <t>SE38056/2014</t>
  </si>
  <si>
    <t>HELLCAT'S YAMAHA PHAZER</t>
  </si>
  <si>
    <t>SE38057/2014</t>
  </si>
  <si>
    <t>HELLCAT'S YAMAHA NYTRO</t>
  </si>
  <si>
    <t>SE38058/2014</t>
  </si>
  <si>
    <t>HELLCAT'S YAMAHA VIKING</t>
  </si>
  <si>
    <t>SE38059/2014</t>
  </si>
  <si>
    <t>HELLCAT'S YAMAHA EXCITER</t>
  </si>
  <si>
    <t>SE38060/2014</t>
  </si>
  <si>
    <t>HELLCAT'S YAMAHA VIPER</t>
  </si>
  <si>
    <t>SE38061/2014</t>
  </si>
  <si>
    <t>HELLCAT'S YAMAHA V-MAX</t>
  </si>
  <si>
    <t>SE38062/2014</t>
  </si>
  <si>
    <t>HELLCAT'S YAMAHA VENTURE</t>
  </si>
  <si>
    <t>SE38063/2014</t>
  </si>
  <si>
    <t>HELLCAT'S YAMAHA ENTICER</t>
  </si>
  <si>
    <t>SE39200/2014</t>
  </si>
  <si>
    <t>LIONBROOK'S COMMANDER OF CREATIVITY</t>
  </si>
  <si>
    <t>SE39201/2014</t>
  </si>
  <si>
    <t>LIONBROOK'S CUPID OF CREATIVITY</t>
  </si>
  <si>
    <t>SE39202/2014</t>
  </si>
  <si>
    <t>LIONBROOK'S CHAMPION OF CREATIVITY</t>
  </si>
  <si>
    <t>SE39203/2014</t>
  </si>
  <si>
    <t>LIONBROOK'S CAPTAIN OF CREATIVITY</t>
  </si>
  <si>
    <t>SE39204/2014</t>
  </si>
  <si>
    <t>LIONBROOK'S CLOVER OF CREATIVITY</t>
  </si>
  <si>
    <t>SE39205/2014</t>
  </si>
  <si>
    <t>LIONBROOK'S CHARM OF CREATIVITY</t>
  </si>
  <si>
    <t>SE44352/2014</t>
  </si>
  <si>
    <t>LEJONHJÄRTA BÖND</t>
  </si>
  <si>
    <t>SE44353/2014</t>
  </si>
  <si>
    <t>LEJONHJÄRTA BRYNHILD</t>
  </si>
  <si>
    <t>SE44354/2014</t>
  </si>
  <si>
    <t>LEJONHJÄRTA BRAGE</t>
  </si>
  <si>
    <t>SE44355/2014</t>
  </si>
  <si>
    <t>LEJONHJÄRTA BURE</t>
  </si>
  <si>
    <t>SE44356/2014</t>
  </si>
  <si>
    <t>LEJONHJÄRTA BESTLA</t>
  </si>
  <si>
    <t>SE44357/2014</t>
  </si>
  <si>
    <t>LEJONHJÄRTA BYGGVIR</t>
  </si>
  <si>
    <t>SE44358/2014</t>
  </si>
  <si>
    <t>LEJONHJÄRTA BALDER</t>
  </si>
  <si>
    <t>SE44359/2014</t>
  </si>
  <si>
    <t>LEJONHJÄRTA BROKK</t>
  </si>
  <si>
    <t>SE46264/2014</t>
  </si>
  <si>
    <t>MILLIJOR'S FESTINA LENTE</t>
  </si>
  <si>
    <t>SE46265/2014</t>
  </si>
  <si>
    <t>MILLIJOR'S FARNA</t>
  </si>
  <si>
    <t>SE46266/2014</t>
  </si>
  <si>
    <t>MILLIJOR'S ADELIS</t>
  </si>
  <si>
    <t>SE46267/2014</t>
  </si>
  <si>
    <t>MILLIJOR'S VESTA</t>
  </si>
  <si>
    <t>SE46268/2014</t>
  </si>
  <si>
    <t>MILLIJOR'S MEL</t>
  </si>
  <si>
    <t>SE46269/2014</t>
  </si>
  <si>
    <t>MILLIJOR'S SOLAS</t>
  </si>
  <si>
    <t>SE46270/2014</t>
  </si>
  <si>
    <t>MILLIJOR'S AMO</t>
  </si>
  <si>
    <t>SE46271/2014</t>
  </si>
  <si>
    <t>MILLIJOR'S DRIGO</t>
  </si>
  <si>
    <t>SE46272/2014</t>
  </si>
  <si>
    <t>MILLIJOR'S ERGO</t>
  </si>
  <si>
    <t>SE46273/2014</t>
  </si>
  <si>
    <t>MILLIJOR'S CAUDA</t>
  </si>
  <si>
    <t>SE46274/2014</t>
  </si>
  <si>
    <t>MILLIJOR'S PRIMUS</t>
  </si>
  <si>
    <t>SE46275/2014</t>
  </si>
  <si>
    <t>MILLIJOR'S MARE</t>
  </si>
  <si>
    <t>SE47036/2014</t>
  </si>
  <si>
    <t>SHIMANI'S HEJ H HEAVY METAL</t>
  </si>
  <si>
    <t>SE47037/2014</t>
  </si>
  <si>
    <t>SHIMANI'S HEJ H BLACK METAL</t>
  </si>
  <si>
    <t>SE47038/2014</t>
  </si>
  <si>
    <t>SHIMANI'S HEJ H ROCKA BILLY</t>
  </si>
  <si>
    <t>SE47039/2014</t>
  </si>
  <si>
    <t>SHIMANI'S HEJ H REGGAE</t>
  </si>
  <si>
    <t>SE47040/2014</t>
  </si>
  <si>
    <t>SHIMANI'S HEJ H ROCKN' ROLL</t>
  </si>
  <si>
    <t>SE47041/2014</t>
  </si>
  <si>
    <t>SHIMANI'S HEJ H HIP HOP</t>
  </si>
  <si>
    <t>SE47042/2014</t>
  </si>
  <si>
    <t>SHIMANI'S HEJ H CAN CAN</t>
  </si>
  <si>
    <t>SE47043/2014</t>
  </si>
  <si>
    <t>SHIMANI'S HEJ H ACAPELLA</t>
  </si>
  <si>
    <t>SE48095/2014</t>
  </si>
  <si>
    <t>LEODAL'S EXCLUSIVE EDITION</t>
  </si>
  <si>
    <t>SE48096/2014</t>
  </si>
  <si>
    <t>LEODAL'S EXCLUSIVE ESCALADE</t>
  </si>
  <si>
    <t>SE48097/2014</t>
  </si>
  <si>
    <t>LEODAL'S EXCLUSIVE EMPEROR</t>
  </si>
  <si>
    <t>SE48098/2014</t>
  </si>
  <si>
    <t>LEODAL'S EXCLUSIVE EMPRESS</t>
  </si>
  <si>
    <t>SE48099/2014</t>
  </si>
  <si>
    <t>LEODAL'S EXCLUSIVE ELITA</t>
  </si>
  <si>
    <t>SE48100/2014</t>
  </si>
  <si>
    <t>LEODAL'S EXCLUSIVE ECLIPSE</t>
  </si>
  <si>
    <t>SE49217/2014</t>
  </si>
  <si>
    <t>BESAROON MIHAIL</t>
  </si>
  <si>
    <t>SE51413/2014</t>
  </si>
  <si>
    <t>JÄRNSLUND'S AMBER</t>
  </si>
  <si>
    <t>SE51414/2014</t>
  </si>
  <si>
    <t>JÄRNSLUND'S ANTON</t>
  </si>
  <si>
    <t>SE51415/2014</t>
  </si>
  <si>
    <t>JÄRNSLUND'S ALLAN</t>
  </si>
  <si>
    <t>SE51416/2014</t>
  </si>
  <si>
    <t>JÄRNSLUND'S ARNE</t>
  </si>
  <si>
    <t>SE51417/2014</t>
  </si>
  <si>
    <t>JÄRNSLUND'S ASSLAN</t>
  </si>
  <si>
    <t>SE51418/2014</t>
  </si>
  <si>
    <t>JÄRNSLUND'S ADAM</t>
  </si>
  <si>
    <t>SE51419/2014</t>
  </si>
  <si>
    <t>JÄRNSLUND'S ATLAS</t>
  </si>
  <si>
    <t>SE51420/2014</t>
  </si>
  <si>
    <t>JÄRNSLUND'S ASTERIX</t>
  </si>
  <si>
    <t>SE51421/2014</t>
  </si>
  <si>
    <t>JÄRNSLUND'S ATOS</t>
  </si>
  <si>
    <t>SE51422/2014</t>
  </si>
  <si>
    <t>JÄRNSLUND'S ASTON</t>
  </si>
  <si>
    <t>SE51690/2014</t>
  </si>
  <si>
    <t>BÖLELEJONET YANINA OF NEW LOVE</t>
  </si>
  <si>
    <t>SE51691/2014</t>
  </si>
  <si>
    <t>BÖLELEJONET YENTA OF NEW LOVE</t>
  </si>
  <si>
    <t>SE51692/2014</t>
  </si>
  <si>
    <t>BÖLELEJONET YAZZ OF NEW LOVE</t>
  </si>
  <si>
    <t>SE51693/2014</t>
  </si>
  <si>
    <t>BÖLELEJONET YAYYA OF NEW LOVE</t>
  </si>
  <si>
    <t>SE51694/2014</t>
  </si>
  <si>
    <t>BÖLELEJONET YONNA OF NEW LOVE</t>
  </si>
  <si>
    <t>SE53363/2014</t>
  </si>
  <si>
    <t>LEONSKALL'S QUEEN OF QUALITY</t>
  </si>
  <si>
    <t>SE53364/2014</t>
  </si>
  <si>
    <t>LEONSKALL'S QUILA OF QUALITY</t>
  </si>
  <si>
    <t>SE53365/2014</t>
  </si>
  <si>
    <t>LEONSKALL'S QUEENBEE OF QUALITY</t>
  </si>
  <si>
    <t>SE53366/2014</t>
  </si>
  <si>
    <t>LEONSKALL'S QUIZ OF QUALITY</t>
  </si>
  <si>
    <t>SE53367/2014</t>
  </si>
  <si>
    <t>LEONSKALL'S QUANDO OF QUALITY</t>
  </si>
  <si>
    <t>SE54460/2014</t>
  </si>
  <si>
    <t>ALEOMAS FIRST GUY FOR US</t>
  </si>
  <si>
    <t>SE55051/2014</t>
  </si>
  <si>
    <t>KNATTEBERGA'S HALOWEEN BETELGEUSE</t>
  </si>
  <si>
    <t>SE55052/2014</t>
  </si>
  <si>
    <t>KNATTEBERGA'S HALOWEEN GHOST</t>
  </si>
  <si>
    <t>SE55053/2014</t>
  </si>
  <si>
    <t>KNATTEBERGA'S HALOWEEN CANDY</t>
  </si>
  <si>
    <t>SE55054/2014</t>
  </si>
  <si>
    <t>KNATTEBERGA'S HALOWEEN GIFT</t>
  </si>
  <si>
    <t>SE55055/2014</t>
  </si>
  <si>
    <t>KNATTEBERGA'S HALOWEEN PUMPKIN</t>
  </si>
  <si>
    <t>SE56835/2014</t>
  </si>
  <si>
    <t>SANDIANA'S BORN TO BE ALIVE</t>
  </si>
  <si>
    <t>SE58118/2014</t>
  </si>
  <si>
    <t>VILLMOBACKENS LUFSEN</t>
  </si>
  <si>
    <t>SE58119/2014</t>
  </si>
  <si>
    <t>VILLMOBACKENS LADY</t>
  </si>
  <si>
    <t>SE58549/2014</t>
  </si>
  <si>
    <t>HAGELSTORMEN'S COZY AS HELL</t>
  </si>
  <si>
    <t>SE58550/2014</t>
  </si>
  <si>
    <t>HAGELSTORMEN'S COZY ONE</t>
  </si>
  <si>
    <t>SE58551/2014</t>
  </si>
  <si>
    <t>HAGELSTORMEN'S COZY AND HOT</t>
  </si>
  <si>
    <t>SE59544/2014</t>
  </si>
  <si>
    <t>ÖGONGLIMTENS LILY OF THE VALLEY</t>
  </si>
  <si>
    <t>SE59545/2014</t>
  </si>
  <si>
    <t>ÖGONGLIMTENS BOHEMIAN RHAPSODY</t>
  </si>
  <si>
    <t>SE59546/2014</t>
  </si>
  <si>
    <t>ÖGONGLIMTENS BARCELONA</t>
  </si>
  <si>
    <t>SE59547/2014</t>
  </si>
  <si>
    <t>ÖGONGLIMTENS I WANT TO BREAK FREE</t>
  </si>
  <si>
    <t>SE59548/2014</t>
  </si>
  <si>
    <t>ÖGONGLIMTENS NO ONE BUT YOU</t>
  </si>
  <si>
    <t>SE59549/2014</t>
  </si>
  <si>
    <t>ÖGONGLIMTENS THE GREAT PRETENDER</t>
  </si>
  <si>
    <t>SE59550/2014</t>
  </si>
  <si>
    <t>ÖGONGLIMTENS THE SHOW MUST GO ON</t>
  </si>
  <si>
    <t>SE59551/2014</t>
  </si>
  <si>
    <t>ÖGONGLIMTENS A KIND OF MAGIC</t>
  </si>
  <si>
    <t>SE59552/2014</t>
  </si>
  <si>
    <t>ÖGONGLIMTENS WE WILL ROCK YOU</t>
  </si>
  <si>
    <t>SE59946/2014</t>
  </si>
  <si>
    <t>ZIR OZZY'S CHARMED PIPER</t>
  </si>
  <si>
    <t>SE59947/2014</t>
  </si>
  <si>
    <t>ZIR OZZY'S CHARMED PHOEBE</t>
  </si>
  <si>
    <t>SE59948/2014</t>
  </si>
  <si>
    <t>ZIR OZZY'S CHARMED PRUE</t>
  </si>
  <si>
    <t>SE59949/2014</t>
  </si>
  <si>
    <t>SJÖWILDAS CAN'T FIGHT THE MOONLIGHT</t>
  </si>
  <si>
    <t>SE59950/2014</t>
  </si>
  <si>
    <t>SJÖWILDAS MOONCHILD</t>
  </si>
  <si>
    <t>SE59951/2014</t>
  </si>
  <si>
    <t>SJÖWILDAS MR MOONLIGHT</t>
  </si>
  <si>
    <t>SE59952/2014</t>
  </si>
  <si>
    <t>SJÖWILDAS BARK AT THE MOON</t>
  </si>
  <si>
    <t>SE59953/2014</t>
  </si>
  <si>
    <t>SJÖWILDAS MOONSHADOW</t>
  </si>
  <si>
    <t>SE59954/2014</t>
  </si>
  <si>
    <t>SJÖWILDAS DANCING IN THE MOONLIGHT</t>
  </si>
  <si>
    <t>SE59955/2014</t>
  </si>
  <si>
    <t>SJÖWILDAS MOONDANCER</t>
  </si>
  <si>
    <t>SE59956/2014</t>
  </si>
  <si>
    <t>SJÖWILDAS RED ABSINT IS DA SHIT</t>
  </si>
  <si>
    <t>NO31846/14</t>
  </si>
  <si>
    <t>SKJAERGAARDENS MSTAR TROISGROS</t>
  </si>
  <si>
    <t>SE12691/2014</t>
  </si>
  <si>
    <t>FAIRYTROLL'S SUGAR PIE</t>
  </si>
  <si>
    <t>SE12692/2014</t>
  </si>
  <si>
    <t>FAIRYTROLL'S SUGAR HONEY</t>
  </si>
  <si>
    <t>SE18347/2013</t>
  </si>
  <si>
    <t>VARGBITEN'S BETTAN</t>
  </si>
  <si>
    <t>SE18688/2014</t>
  </si>
  <si>
    <t>LEMPILEIJONAN ITSE KATEUDENPISTOS</t>
  </si>
  <si>
    <t>SE19731/2013</t>
  </si>
  <si>
    <t>KNATTEBERGA'S EUROVISIONS LAS VEGAS</t>
  </si>
  <si>
    <t>SE19732/2013</t>
  </si>
  <si>
    <t>KNATTEBERGA'S EUROVISIONS SATELITT</t>
  </si>
  <si>
    <t>SE19733/2013</t>
  </si>
  <si>
    <t>KNATTEBERGA'S EUROVISIONS WATERLOO</t>
  </si>
  <si>
    <t>SE19734/2013</t>
  </si>
  <si>
    <t>KNATTEBERGA'S EUROVISIONS AUGUSTIN</t>
  </si>
  <si>
    <t>SE19735/2013</t>
  </si>
  <si>
    <t>KNATTEBERGA'S EUROVISIONS EUPHORIA</t>
  </si>
  <si>
    <t>SE20071/2013</t>
  </si>
  <si>
    <t>VILLMOBACKENS KRONAN</t>
  </si>
  <si>
    <t>SE20072/2013</t>
  </si>
  <si>
    <t>VILLMOBACKENS KORNELIUS</t>
  </si>
  <si>
    <t>SE20073/2013</t>
  </si>
  <si>
    <t>VILLMOBACKENS KASANOVA</t>
  </si>
  <si>
    <t>SE20074/2013</t>
  </si>
  <si>
    <t>VILLMOBACKENS KRISTALL</t>
  </si>
  <si>
    <t>SE20075/2013</t>
  </si>
  <si>
    <t>VILLMOBACKENS KONFEKT</t>
  </si>
  <si>
    <t>SE20076/2013</t>
  </si>
  <si>
    <t>VILLMOBACKENS KIWI</t>
  </si>
  <si>
    <t>SE20077/2013</t>
  </si>
  <si>
    <t>VILLMOBACKENS KITTY</t>
  </si>
  <si>
    <t>SE20078/2013</t>
  </si>
  <si>
    <t>VILLMOBACKENS KAILA</t>
  </si>
  <si>
    <t>SE20314/2013</t>
  </si>
  <si>
    <t>DRAGONGÅRDENS CAPTAIN MORGAN</t>
  </si>
  <si>
    <t>SE20315/2013</t>
  </si>
  <si>
    <t>DRAGONGÅRDENS BACARDI BREEZER</t>
  </si>
  <si>
    <t>SE20316/2013</t>
  </si>
  <si>
    <t>DRAGONGÅRDENS RUM RUNNER</t>
  </si>
  <si>
    <t>SE20317/2013</t>
  </si>
  <si>
    <t>DRAGONGÅRDENS DRY MARTINI</t>
  </si>
  <si>
    <t>SE20318/2013</t>
  </si>
  <si>
    <t>DRAGONGÅRDENS GALLIANO BULL</t>
  </si>
  <si>
    <t>SE20319/2013</t>
  </si>
  <si>
    <t>DRAGONGÅRDENS KAHLUA</t>
  </si>
  <si>
    <t>SE20320/2013</t>
  </si>
  <si>
    <t>DRAGONGÅRDENS PINA COLADA</t>
  </si>
  <si>
    <t>SE20321/2013</t>
  </si>
  <si>
    <t>DRAGONGÅRDENS BLOODY MARY</t>
  </si>
  <si>
    <t>SE20322/2013</t>
  </si>
  <si>
    <t>DRAGONGÅRDENS TEQUILA SUNRISE</t>
  </si>
  <si>
    <t>SE21361/2013</t>
  </si>
  <si>
    <t>DRÖMBJÖRNENS EXKLUSIVA ESMERALDA</t>
  </si>
  <si>
    <t>SE21362/2013</t>
  </si>
  <si>
    <t>DRÖMBJÖRNENS EXKLUSIVA ESTER</t>
  </si>
  <si>
    <t>SE22559/2013</t>
  </si>
  <si>
    <t>VILJANSHOF VÅRÄLVA AF NORDEN</t>
  </si>
  <si>
    <t>SE22560/2013</t>
  </si>
  <si>
    <t>VILJANSHOF VÅRVITTRA AF NORDEN</t>
  </si>
  <si>
    <t>SE22561/2013</t>
  </si>
  <si>
    <t>VILJANSHOF VÅRLYCKA AF NORDEN</t>
  </si>
  <si>
    <t>SE22562/2013</t>
  </si>
  <si>
    <t>VILJANSHOF VÅRVIDE AF NORDEN</t>
  </si>
  <si>
    <t>SE22563/2013</t>
  </si>
  <si>
    <t>VILJANSHOF VÅRELD AF NORDEN</t>
  </si>
  <si>
    <t>SE22564/2013</t>
  </si>
  <si>
    <t>VILJANSHOF VÅRKRAFT AF NORDEN</t>
  </si>
  <si>
    <t>SE22565/2013</t>
  </si>
  <si>
    <t>VILJANSHOF VÅRFORS AF NORDEN</t>
  </si>
  <si>
    <t>SE25008/2014</t>
  </si>
  <si>
    <t>NAMUPALAN RETURN TO ME</t>
  </si>
  <si>
    <t>SE25237/2013</t>
  </si>
  <si>
    <t>ALTONASTIGENS AMETIST</t>
  </si>
  <si>
    <t>SE25238/2013</t>
  </si>
  <si>
    <t>ALTONASTIGENS DIAMANT</t>
  </si>
  <si>
    <t>SE25239/2013</t>
  </si>
  <si>
    <t>ALTONASTIGENS BERYLL</t>
  </si>
  <si>
    <t>SE25240/2013</t>
  </si>
  <si>
    <t>ALTONASTIGENS RUBIN</t>
  </si>
  <si>
    <t>SE25241/2013</t>
  </si>
  <si>
    <t>ALTONASTIGENS SAFIR</t>
  </si>
  <si>
    <t>SE25242/2013</t>
  </si>
  <si>
    <t>ALTONASTIGENS SMARAGD</t>
  </si>
  <si>
    <t>SE25243/2013</t>
  </si>
  <si>
    <t>ALTONASTIGENS OPAL</t>
  </si>
  <si>
    <t>SE28008/2013</t>
  </si>
  <si>
    <t>GULLEFJUNS DRÄNG</t>
  </si>
  <si>
    <t>SE28009/2013</t>
  </si>
  <si>
    <t>GULLEFJUNS PIGA</t>
  </si>
  <si>
    <t>SE29165/2013</t>
  </si>
  <si>
    <t>FABLERNAS SPÖKAR PÅ WO-WO</t>
  </si>
  <si>
    <t>SE29166/2013</t>
  </si>
  <si>
    <t>FABLERNAS SPÖKET ALLA VILL SE</t>
  </si>
  <si>
    <t>SE29167/2013</t>
  </si>
  <si>
    <t>FABLERNAS SPÖKAR SJÖVILT</t>
  </si>
  <si>
    <t>SE29168/2013</t>
  </si>
  <si>
    <t>FABLERNAS SPÖKAR HOS JUNHAGER</t>
  </si>
  <si>
    <t>SE29169/2013</t>
  </si>
  <si>
    <t>FABLERNAS SPÖKAR PÅ VILMOBACKENS</t>
  </si>
  <si>
    <t>SE29170/2013</t>
  </si>
  <si>
    <t>FABLERNAS SPÖKAR HOS RANDAU</t>
  </si>
  <si>
    <t>SE29171/2013</t>
  </si>
  <si>
    <t>FABLERNAS SPÖKET I HAGELSTORM</t>
  </si>
  <si>
    <t>SE29303/2013</t>
  </si>
  <si>
    <t>LIONBROOK'S BERONJA OF BONANZA</t>
  </si>
  <si>
    <t>SE29608/2013</t>
  </si>
  <si>
    <t>KNICKERBOCKERS PÅ STYVA LINAN</t>
  </si>
  <si>
    <t>SE29609/2013</t>
  </si>
  <si>
    <t>KNICKERBOCKERS MED FLAGGAN I TOPP</t>
  </si>
  <si>
    <t>SE29610/2013</t>
  </si>
  <si>
    <t>KNICKERBOCKERS SVART SOM SYNDEN</t>
  </si>
  <si>
    <t>SE29611/2013</t>
  </si>
  <si>
    <t>KNICKERBOCKERS GLAD I HATTEN</t>
  </si>
  <si>
    <t>SE29612/2013</t>
  </si>
  <si>
    <t>KNICKERBOCKERS SÖT SOM SOCKER</t>
  </si>
  <si>
    <t>SE29613/2013</t>
  </si>
  <si>
    <t>KNICKERBOCKERS I ETT NÖTSKAL</t>
  </si>
  <si>
    <t>SE29614/2013</t>
  </si>
  <si>
    <t>KNICKERBOCKERS LURAD PÅ KONFEKTEN</t>
  </si>
  <si>
    <t>SE30160/2013</t>
  </si>
  <si>
    <t>BÖLELEJONET VOM HOKUTO</t>
  </si>
  <si>
    <t>SE30161/2013</t>
  </si>
  <si>
    <t>BÖLELEJONET VOSSCO</t>
  </si>
  <si>
    <t>SE30162/2013</t>
  </si>
  <si>
    <t>BÖLELEJONET VALKYRIA</t>
  </si>
  <si>
    <t>SE30163/2013</t>
  </si>
  <si>
    <t>BÖLELEJONET VACKERPACKA</t>
  </si>
  <si>
    <t>SE33524/2013</t>
  </si>
  <si>
    <t>LEONSKALL'S PAWNEE POWER</t>
  </si>
  <si>
    <t>SE33525/2013</t>
  </si>
  <si>
    <t>LEONSKALL'S POWER PARTY PINGLA</t>
  </si>
  <si>
    <t>SE33526/2013</t>
  </si>
  <si>
    <t>LEONSKALL'S PEAK POWER</t>
  </si>
  <si>
    <t>SE33527/2013</t>
  </si>
  <si>
    <t>LEONSKALL'S PANSAR POWER</t>
  </si>
  <si>
    <t>SE33528/2013</t>
  </si>
  <si>
    <t>LEONSKALL'S PERFECT POWER</t>
  </si>
  <si>
    <t>SE33529/2013</t>
  </si>
  <si>
    <t>LEONSKALL'S PAW POWER</t>
  </si>
  <si>
    <t>SE33530/2013</t>
  </si>
  <si>
    <t>LEONSKALL'S PEACE FULL POWER</t>
  </si>
  <si>
    <t>SE33531/2013</t>
  </si>
  <si>
    <t>LEONSKALL'S POWER POINT</t>
  </si>
  <si>
    <t>SE33875/2015</t>
  </si>
  <si>
    <t>FIVA'S XANDAN</t>
  </si>
  <si>
    <t>SE37013/2013</t>
  </si>
  <si>
    <t>FABLERNAS IT'S GOODNESS</t>
  </si>
  <si>
    <t>SE37014/2013</t>
  </si>
  <si>
    <t>FABLERNAS TALK ABOUT GOODNESS</t>
  </si>
  <si>
    <t>SE37015/2013</t>
  </si>
  <si>
    <t>FABLERNAS GOODNESS FROM CREATION</t>
  </si>
  <si>
    <t>SE37016/2013</t>
  </si>
  <si>
    <t>FABLERNAS GOODNESS OF CREATION</t>
  </si>
  <si>
    <t>SE37017/2013</t>
  </si>
  <si>
    <t>ENDLESS EDENS GIVE ME YOUR LOVE</t>
  </si>
  <si>
    <t>SE37018/2013</t>
  </si>
  <si>
    <t>ENDLESS EDENS THE BEST OF MY LOVE</t>
  </si>
  <si>
    <t>SE37019/2013</t>
  </si>
  <si>
    <t>ENDLESS EDENS I NEED YOUR LOVE</t>
  </si>
  <si>
    <t>SE37020/2013</t>
  </si>
  <si>
    <t>ENDLESS EDENS WHAT ABOUT LOVE</t>
  </si>
  <si>
    <t>SE37021/2013</t>
  </si>
  <si>
    <t>ENDLESS EDENS BURNING FOR LOVE</t>
  </si>
  <si>
    <t>SE37022/2013</t>
  </si>
  <si>
    <t>ENDLESS EDENS I FEED YOU MY LOVE</t>
  </si>
  <si>
    <t>SE37023/2013</t>
  </si>
  <si>
    <t>ENDLESS EDENS LIGHT YEARS OF LOVE</t>
  </si>
  <si>
    <t>SE37024/2013</t>
  </si>
  <si>
    <t>ENDLESS EDENS SOMEBODY TO LOVE</t>
  </si>
  <si>
    <t>SE37025/2013</t>
  </si>
  <si>
    <t>ENDLESS EDENS I STOLE YOUR LOVE</t>
  </si>
  <si>
    <t>SE39199/2013</t>
  </si>
  <si>
    <t>LEJONLYCKANS HAPPY FABULOUS GUY</t>
  </si>
  <si>
    <t>SE39200/2013</t>
  </si>
  <si>
    <t>LEJONLYCKANS HAPPY FANTASTIC GUY</t>
  </si>
  <si>
    <t>SE39201/2013</t>
  </si>
  <si>
    <t>LEJONLYCKANS HAPPY AMAZING GUY</t>
  </si>
  <si>
    <t>SE39202/2013</t>
  </si>
  <si>
    <t>LEJONLYCKANS HAPPY MAGNIFICENT GUY</t>
  </si>
  <si>
    <t>SE39203/2013</t>
  </si>
  <si>
    <t>LEJONLYCKANS HAPPY MIRACULOUS GUY</t>
  </si>
  <si>
    <t>SE39204/2013</t>
  </si>
  <si>
    <t>LEJONLYCKANS HAPPY WONDERFUL GIRL</t>
  </si>
  <si>
    <t>SE39205/2013</t>
  </si>
  <si>
    <t>LEJONLYCKANS HAPPY GORGEOUS GIRL</t>
  </si>
  <si>
    <t>SE39206/2013</t>
  </si>
  <si>
    <t>LEJONLYCKANS HAPPY SPECTACULAR GIRL</t>
  </si>
  <si>
    <t>SE39207/2013</t>
  </si>
  <si>
    <t>LEJONLYCKANS HAPPY BEAUTIFUL GIRL</t>
  </si>
  <si>
    <t>SE40217/2013</t>
  </si>
  <si>
    <t>DRAGONGÅRDENS WONDERMAN</t>
  </si>
  <si>
    <t>SE40218/2013</t>
  </si>
  <si>
    <t>DRAGONGÅRDENS WILD ONE</t>
  </si>
  <si>
    <t>SE40219/2013</t>
  </si>
  <si>
    <t>DRAGONGÅRDENS GOOD FEELING</t>
  </si>
  <si>
    <t>SE40220/2013</t>
  </si>
  <si>
    <t>DRAGONGÅRDENS EUPHORIA</t>
  </si>
  <si>
    <t>SE40221/2013</t>
  </si>
  <si>
    <t>DRAGONGÅRDENS WE FOUND LOVE</t>
  </si>
  <si>
    <t>SE40222/2013</t>
  </si>
  <si>
    <t>DRAGONGÅRDENS JUST A KISS</t>
  </si>
  <si>
    <t>SE40223/2013</t>
  </si>
  <si>
    <t>DRAGONGÅRDENS LIVE MY LIFE</t>
  </si>
  <si>
    <t>SE40711/2013</t>
  </si>
  <si>
    <t>CON-CORDELIAS HOW DARE YOU</t>
  </si>
  <si>
    <t>SE40712/2013</t>
  </si>
  <si>
    <t>CON-CORDELIAS DARK EYES</t>
  </si>
  <si>
    <t>SE40713/2013</t>
  </si>
  <si>
    <t>CON-CORDELIAS FRIEND FOR LIFE</t>
  </si>
  <si>
    <t>SE40714/2013</t>
  </si>
  <si>
    <t>CON-CORDELIAS TAKING SOME TIME</t>
  </si>
  <si>
    <t>SE40715/2013</t>
  </si>
  <si>
    <t>CON-CORDELIAS ABSOLUTELY ME</t>
  </si>
  <si>
    <t>SE40716/2013</t>
  </si>
  <si>
    <t>CON-CORDELIAS WHAT A BONUS</t>
  </si>
  <si>
    <t>SE40717/2013</t>
  </si>
  <si>
    <t>CON-CORDELIAS SO FAR SO GOOD</t>
  </si>
  <si>
    <t>SE40718/2013</t>
  </si>
  <si>
    <t>CON-CORDELIAS NOW AND FOREVER</t>
  </si>
  <si>
    <t>SE42893/2013</t>
  </si>
  <si>
    <t>ÖGONGLIMTENS STREETS OF PHILADELPHI</t>
  </si>
  <si>
    <t>SE47052/2013</t>
  </si>
  <si>
    <t>BOYZONE'S FROM A JACK TO A KING</t>
  </si>
  <si>
    <t>SE47053/2013</t>
  </si>
  <si>
    <t>BOYZONE'S A BIG HUNK O' LOVE</t>
  </si>
  <si>
    <t>SE47054/2013</t>
  </si>
  <si>
    <t>BOYZONE'S DEVIL IN DISGUISE</t>
  </si>
  <si>
    <t>SE47055/2013</t>
  </si>
  <si>
    <t>BOYZONE'S PLAYING FOR KEEPS</t>
  </si>
  <si>
    <t>SE47056/2013</t>
  </si>
  <si>
    <t>BOYZONE'S UNCHAINED MELODY</t>
  </si>
  <si>
    <t>SE47057/2013</t>
  </si>
  <si>
    <t>BOYZONE'S RETURN TO SENDER</t>
  </si>
  <si>
    <t>SE47058/2013</t>
  </si>
  <si>
    <t>BOYZONE'S THAT'S ALL RIGHT MAMA</t>
  </si>
  <si>
    <t>SE47218/2013</t>
  </si>
  <si>
    <t>DUVASGÅRDENS URS UNIC</t>
  </si>
  <si>
    <t>SE47219/2013</t>
  </si>
  <si>
    <t>DUVASGÅRDENS ULTIMATE USKO</t>
  </si>
  <si>
    <t>SE47220/2013</t>
  </si>
  <si>
    <t>DUVASGÅRDENS UNIVERSAL UTHAS</t>
  </si>
  <si>
    <t>SE47221/2013</t>
  </si>
  <si>
    <t>DUVASGÅRDENS URAX UNO</t>
  </si>
  <si>
    <t>SE47222/2013</t>
  </si>
  <si>
    <t>DUVASGÅRDENS UNIQUE URTICIA</t>
  </si>
  <si>
    <t>SE49638/2013</t>
  </si>
  <si>
    <t>LEJONVINDEN'S DROSTE</t>
  </si>
  <si>
    <t>SE49639/2013</t>
  </si>
  <si>
    <t>LEJONVINDEN'S DIVA</t>
  </si>
  <si>
    <t>SE49640/2013</t>
  </si>
  <si>
    <t>LEJONVINDEN'S DRAMA</t>
  </si>
  <si>
    <t>SE49641/2013</t>
  </si>
  <si>
    <t>LEJONVINDEN'S DIMMA</t>
  </si>
  <si>
    <t>SE49642/2013</t>
  </si>
  <si>
    <t>LEJONVINDEN'S DROPPE</t>
  </si>
  <si>
    <t>SE51827/2013</t>
  </si>
  <si>
    <t>SJÖWILDAS ALEXZ B XOXO GOSSIP GIRL</t>
  </si>
  <si>
    <t>SE51828/2013</t>
  </si>
  <si>
    <t>SJÖWILDAS ELIN W XOXO GOSSIP GIRL</t>
  </si>
  <si>
    <t>SE51829/2013</t>
  </si>
  <si>
    <t>SJÖWILDAS MADDE C XOXO GOSSIP GIRL</t>
  </si>
  <si>
    <t>SE51830/2013</t>
  </si>
  <si>
    <t>SJÖWILDAS LOLLO F XOXO GOSSIP GIRL</t>
  </si>
  <si>
    <t>SE51831/2013</t>
  </si>
  <si>
    <t>SJÖWILDAS JENNY G XOXO GOSSIP GIRL</t>
  </si>
  <si>
    <t>SE51832/2013</t>
  </si>
  <si>
    <t>SJÖWILDAS SARA B XOXO GOSSIP GIRL</t>
  </si>
  <si>
    <t>SE51833/2013</t>
  </si>
  <si>
    <t>SJÖWILDAS EROS</t>
  </si>
  <si>
    <t>SE51834/2013</t>
  </si>
  <si>
    <t>SJÖWILDAS KOSTA KOSING</t>
  </si>
  <si>
    <t>SE51835/2013</t>
  </si>
  <si>
    <t>CUREMIDAS CHOICE OF OBSESSION</t>
  </si>
  <si>
    <t>SE52246/2013</t>
  </si>
  <si>
    <t>FABLERNAS UPPFÖDARENS HEMLIGA VAPEN</t>
  </si>
  <si>
    <t>SE52247/2013</t>
  </si>
  <si>
    <t>FABLERNAS STRIDSHEMLIGA VAPEN</t>
  </si>
  <si>
    <t>SE52248/2013</t>
  </si>
  <si>
    <t>FABLERNAS SUPERDUPER HEMLIGA VAPEN</t>
  </si>
  <si>
    <t>SE52249/2013</t>
  </si>
  <si>
    <t>FABLERNAS HEMLIGA VAPEN</t>
  </si>
  <si>
    <t>SE52250/2013</t>
  </si>
  <si>
    <t>FABLERNAS SOLDATENS HEMLIGA VAPEN</t>
  </si>
  <si>
    <t>SE52251/2013</t>
  </si>
  <si>
    <t>FABLERNAS TOPPEN HEMLIGA VAPEN</t>
  </si>
  <si>
    <t>SE53433/2013</t>
  </si>
  <si>
    <t>MILLIJOR'S ROYAL ESKIL</t>
  </si>
  <si>
    <t>SE53434/2013</t>
  </si>
  <si>
    <t>MILLIJOR'S ROYAL ELIAS</t>
  </si>
  <si>
    <t>SE53435/2013</t>
  </si>
  <si>
    <t>MILLIJOR'S ROYAL ESTER</t>
  </si>
  <si>
    <t>SE53436/2013</t>
  </si>
  <si>
    <t>MILLIJOR'S ROYAL ELSA</t>
  </si>
  <si>
    <t>SE53437/2013</t>
  </si>
  <si>
    <t>TEQIMBO'Z CRAZY'S LITTLE LOVE XO</t>
  </si>
  <si>
    <t>SE53438/2013</t>
  </si>
  <si>
    <t>TEQIMBO'Z CRAZY'S LITTLE HOPE XO</t>
  </si>
  <si>
    <t>SE53439/2013</t>
  </si>
  <si>
    <t>TEQIMBO'Z CRAZY'S LITTLE JOY XO</t>
  </si>
  <si>
    <t>SE53440/2013</t>
  </si>
  <si>
    <t>TEQIMBO'Z CRAZY'S LITTLE GLOW XO</t>
  </si>
  <si>
    <t>SE53441/2013</t>
  </si>
  <si>
    <t>TEQIMBO'Z CRAZY'S LITTLE DESTINY XO</t>
  </si>
  <si>
    <t>SE57839/2013</t>
  </si>
  <si>
    <t>KNOCKANDO'S XO CAMUS EVITA ELEGANCE</t>
  </si>
  <si>
    <t>SE57840/2013</t>
  </si>
  <si>
    <t>KNOCKANDO'S XO TESSERON EXCEPTION</t>
  </si>
  <si>
    <t>SE57841/2013</t>
  </si>
  <si>
    <t>KNOCKANDO'S XO DE LUZE FINE</t>
  </si>
  <si>
    <t>SE57842/2013</t>
  </si>
  <si>
    <t>KNOCKANDO'S XO MARTELL CREATION</t>
  </si>
  <si>
    <t>SE57843/2013</t>
  </si>
  <si>
    <t>KNOCKANDO'S XO MEUKOW GOLD PANTHER</t>
  </si>
  <si>
    <t>SE57844/2013</t>
  </si>
  <si>
    <t>KNOCKANDO'S XO OTARD GOLD</t>
  </si>
  <si>
    <t>SE57845/2013</t>
  </si>
  <si>
    <t>KNOCKANDO'S XO LE REVISEUR EXTRA</t>
  </si>
  <si>
    <t>SE57846/2013</t>
  </si>
  <si>
    <t>KNOCKANDO'S XO DELAMAIN CHRISTMAS</t>
  </si>
  <si>
    <t>SE57847/2013</t>
  </si>
  <si>
    <t>KNOCKANDO'S XO HENNESY RARE</t>
  </si>
  <si>
    <t>SE57848/2013</t>
  </si>
  <si>
    <t>KNOCKANDO'S XO PARK EXTRA GRANDE</t>
  </si>
  <si>
    <t>SE57849/2013</t>
  </si>
  <si>
    <t>KNOCKANDO'S XO IMPERIAL LUCKY</t>
  </si>
  <si>
    <t>SE57850/2013</t>
  </si>
  <si>
    <t>KNOCKANDO'S XO REMY MARTIN</t>
  </si>
  <si>
    <t>SE57854/2013</t>
  </si>
  <si>
    <t>VALLONBYGDENS DREAM LOVER</t>
  </si>
  <si>
    <t>VDH/DLZB26132</t>
  </si>
  <si>
    <t>NEWLOOK-NABUCCO LÖWE VOM BERNBURGER</t>
  </si>
  <si>
    <t>DK00802/2013</t>
  </si>
  <si>
    <t>STAR OF REGULUS' SWEET CHILD O MINE</t>
  </si>
  <si>
    <t>EST03644/12</t>
  </si>
  <si>
    <t>CARDAMINE'S CARIBBA</t>
  </si>
  <si>
    <t>FI26066/12</t>
  </si>
  <si>
    <t>KINGLORDS MISS JASMINE</t>
  </si>
  <si>
    <t>FI40817/12</t>
  </si>
  <si>
    <t>FOREST SKIPPER'S DON FORTUNA</t>
  </si>
  <si>
    <t>FI49134/12</t>
  </si>
  <si>
    <t>MAXIGOR MORISSETTE</t>
  </si>
  <si>
    <t>FI51900/12</t>
  </si>
  <si>
    <t>ANN'S LIONS BLACK DIAMOND</t>
  </si>
  <si>
    <t>FI52753/12</t>
  </si>
  <si>
    <t>CARDAMINE'S CAPTAIN MORGAN</t>
  </si>
  <si>
    <t>FI58056/12</t>
  </si>
  <si>
    <t>NAMUPALAN BLING KISS TO BONNIE</t>
  </si>
  <si>
    <t>FI58059/12</t>
  </si>
  <si>
    <t>NAMUPALAN BLING ENVY LADDIE</t>
  </si>
  <si>
    <t>NO33292/13</t>
  </si>
  <si>
    <t>SKJAERGAARDENS DRUMMER BOY AT XMAS</t>
  </si>
  <si>
    <t>NO33300/13</t>
  </si>
  <si>
    <t>SKJAERGAARDENS MERRY MERRY XMAS</t>
  </si>
  <si>
    <t>NO33301/13</t>
  </si>
  <si>
    <t>SKJAERGAARDENS THANK GOD ITS XMAS</t>
  </si>
  <si>
    <t>SE10304/2013</t>
  </si>
  <si>
    <t>MOHINHI'S PERFECT PEARL OF POLARIS</t>
  </si>
  <si>
    <t>SE11840/2013</t>
  </si>
  <si>
    <t>SCHERZO AGER TRIFOLIUM</t>
  </si>
  <si>
    <t>SE12140/2013</t>
  </si>
  <si>
    <t>AMALEONS CHRISTMAS JOY</t>
  </si>
  <si>
    <t>SE12141/2013</t>
  </si>
  <si>
    <t>AMALEONS CHRISTMAS STAR</t>
  </si>
  <si>
    <t>SE12142/2013</t>
  </si>
  <si>
    <t>AMALEONS CHRISTMAS WISH</t>
  </si>
  <si>
    <t>SE12143/2013</t>
  </si>
  <si>
    <t>AMALEONS CHRISTMAS CALIMERO</t>
  </si>
  <si>
    <t>SE12144/2013</t>
  </si>
  <si>
    <t>AMALEONS CHRISTMAS DREAM</t>
  </si>
  <si>
    <t>SE12145/2013</t>
  </si>
  <si>
    <t>AMALEONS CHRISTMAS BELL</t>
  </si>
  <si>
    <t>SE12146/2013</t>
  </si>
  <si>
    <t>AMALEONS CHRISTMAS WONDER</t>
  </si>
  <si>
    <t>SE13216/2013</t>
  </si>
  <si>
    <t>ZIR OZZY'S TIE FIGHTER</t>
  </si>
  <si>
    <t>SE13217/2013</t>
  </si>
  <si>
    <t>ZIR OZZY'S TIE INTERCEPTOR</t>
  </si>
  <si>
    <t>SE13218/2013</t>
  </si>
  <si>
    <t>ZIR OZZY'S TIE ADVANCED</t>
  </si>
  <si>
    <t>SE13219/2013</t>
  </si>
  <si>
    <t>ZIR OZZY'S TIE BOMBER</t>
  </si>
  <si>
    <t>SE13220/2013</t>
  </si>
  <si>
    <t>ZIR OZZY'S ROGUE SHADOW</t>
  </si>
  <si>
    <t>SE13221/2013</t>
  </si>
  <si>
    <t>ZIR OZZY'S STAR DESTROYER</t>
  </si>
  <si>
    <t>SE13222/2013</t>
  </si>
  <si>
    <t>ZIR OZZY'S NABOO STARFIGHTER</t>
  </si>
  <si>
    <t>SE13223/2013</t>
  </si>
  <si>
    <t>ZIR OZZY'S NABOO ROYAL STARSHIP</t>
  </si>
  <si>
    <t>SE13912/2013</t>
  </si>
  <si>
    <t>SONATA AGER TRIFOLIUM</t>
  </si>
  <si>
    <t>SE15466/2012</t>
  </si>
  <si>
    <t>LAQUETTAS OLE</t>
  </si>
  <si>
    <t>SE15467/2012</t>
  </si>
  <si>
    <t>LAQUETTAS DOLE</t>
  </si>
  <si>
    <t>SE15468/2012</t>
  </si>
  <si>
    <t>LAQUETTAS DOFF</t>
  </si>
  <si>
    <t>SE15469/2012</t>
  </si>
  <si>
    <t>LAQUETTAS KINKE</t>
  </si>
  <si>
    <t>SE15470/2012</t>
  </si>
  <si>
    <t>LAQUETTAS LANE</t>
  </si>
  <si>
    <t>SE15471/2012</t>
  </si>
  <si>
    <t>LAQUETTAS KOFF</t>
  </si>
  <si>
    <t>SE16355/2012</t>
  </si>
  <si>
    <t>KUSTKÄRANS FERRARI</t>
  </si>
  <si>
    <t>SE16356/2012</t>
  </si>
  <si>
    <t>KUSTKÄRANS YOUNGBLOOD</t>
  </si>
  <si>
    <t>SE16357/2012</t>
  </si>
  <si>
    <t>KUSTKÄRANS GILLETTE</t>
  </si>
  <si>
    <t>SE16358/2012</t>
  </si>
  <si>
    <t>KUSTKÄRANS LACOSTE</t>
  </si>
  <si>
    <t>SE16359/2012</t>
  </si>
  <si>
    <t>KUSTKÄRANS LANCOME</t>
  </si>
  <si>
    <t>SE16360/2012</t>
  </si>
  <si>
    <t>KUSTKÄRANS NIVEA</t>
  </si>
  <si>
    <t>SE16361/2012</t>
  </si>
  <si>
    <t>KUSTKÄRANS PUMA</t>
  </si>
  <si>
    <t>SE16362/2012</t>
  </si>
  <si>
    <t>KUSTKÄRANS LOREAL</t>
  </si>
  <si>
    <t>SE16363/2012</t>
  </si>
  <si>
    <t>KUSTKÄRANS OLAY</t>
  </si>
  <si>
    <t>SE16364/2012</t>
  </si>
  <si>
    <t>KUSTKÄRANS OLIV</t>
  </si>
  <si>
    <t>SE18473/2012</t>
  </si>
  <si>
    <t>KNATTEBERGA'S DREAM</t>
  </si>
  <si>
    <t>SE18760/2012</t>
  </si>
  <si>
    <t>MATHOAKA'S POWERFUL MOONSHINE</t>
  </si>
  <si>
    <t>SE18761/2012</t>
  </si>
  <si>
    <t>MATHOAKA'S MIGHTY MOONSHINE</t>
  </si>
  <si>
    <t>SE18762/2012</t>
  </si>
  <si>
    <t>MATHOAKA'S MAGIC MOONSHINE</t>
  </si>
  <si>
    <t>SE18763/2012</t>
  </si>
  <si>
    <t>MATHOAKA'S SUNSHINE IN YOUR EYES</t>
  </si>
  <si>
    <t>SE18764/2012</t>
  </si>
  <si>
    <t>MATHOAKA'S SUNSHINE IN YOUR HEART</t>
  </si>
  <si>
    <t>SE20446/2012</t>
  </si>
  <si>
    <t>ALTONASTIGENS OPTIMUS PRIME</t>
  </si>
  <si>
    <t>SE20447/2012</t>
  </si>
  <si>
    <t>ALTONASTIGENS MEGATRON</t>
  </si>
  <si>
    <t>SE20448/2012</t>
  </si>
  <si>
    <t>ALTONASTIGENS IRONHIDE</t>
  </si>
  <si>
    <t>SE20449/2012</t>
  </si>
  <si>
    <t>ALTONASTIGENS BARRICADE</t>
  </si>
  <si>
    <t>SE20450/2012</t>
  </si>
  <si>
    <t>ALTONASTIGENS BUMBLEBEE</t>
  </si>
  <si>
    <t>SE20451/2012</t>
  </si>
  <si>
    <t>ALTONASTIGENS SENTINAL</t>
  </si>
  <si>
    <t>SE20452/2012</t>
  </si>
  <si>
    <t>ALTONASTIGENS MUDFLAP</t>
  </si>
  <si>
    <t>SE20453/2012</t>
  </si>
  <si>
    <t>ALTONASTIGENS STAR SCREEM</t>
  </si>
  <si>
    <t>SE20454/2012</t>
  </si>
  <si>
    <t>ALTONASTIGENS WEELIE</t>
  </si>
  <si>
    <t>SE20455/2012</t>
  </si>
  <si>
    <t>ALTONASTIGENS SAND STORM</t>
  </si>
  <si>
    <t>SE20456/2012</t>
  </si>
  <si>
    <t>ALTONASTIGENS THE FALLEN</t>
  </si>
  <si>
    <t>SE20457/2012</t>
  </si>
  <si>
    <t>ALTONASTIGENS SOUND WAVE</t>
  </si>
  <si>
    <t>SE20458/2012</t>
  </si>
  <si>
    <t>BLÅ ROSEN'S LOVE IS IN THE AIR</t>
  </si>
  <si>
    <t>SE20459/2012</t>
  </si>
  <si>
    <t>BLÅ ROSEN'S LOVE TO YOU ALL</t>
  </si>
  <si>
    <t>SE20460/2012</t>
  </si>
  <si>
    <t>BLÅ ROSEN'S LOVE THE RIDE</t>
  </si>
  <si>
    <t>SE20461/2012</t>
  </si>
  <si>
    <t>BLÅ ROSEN'S LOVE IS ALL AROUND</t>
  </si>
  <si>
    <t>SE20462/2012</t>
  </si>
  <si>
    <t>BLÅ ROSEN'S LOVE GENERATION</t>
  </si>
  <si>
    <t>SE20463/2012</t>
  </si>
  <si>
    <t>BLÅ ROSEN'S LOVE ON TOP</t>
  </si>
  <si>
    <t>SE20464/2012</t>
  </si>
  <si>
    <t>BLÅ ROSEN'S LOVE STORY</t>
  </si>
  <si>
    <t>SE20465/2012</t>
  </si>
  <si>
    <t>BLÅ ROSEN'S LOVE YOU MORE</t>
  </si>
  <si>
    <t>SE20466/2012</t>
  </si>
  <si>
    <t>BLÅ ROSEN'S LOVE OF MY LIFE</t>
  </si>
  <si>
    <t>SE21794/2012</t>
  </si>
  <si>
    <t>LIONBROOK'S KNIGHT OT ATTENTION</t>
  </si>
  <si>
    <t>SE21795/2012</t>
  </si>
  <si>
    <t>MOHINHI'S ODEN THE ONE AND ONLY</t>
  </si>
  <si>
    <t>SE21796/2012</t>
  </si>
  <si>
    <t>MOHINHI'S OLYMPUS THE ONE AND ONLY</t>
  </si>
  <si>
    <t>SE21797/2012</t>
  </si>
  <si>
    <t>MOHINHI'S ORAKEL THE ONE AND ONLY</t>
  </si>
  <si>
    <t>SE21798/2012</t>
  </si>
  <si>
    <t>MOHINHI'S ORION THE ONE AND ONLY</t>
  </si>
  <si>
    <t>SE21799/2012</t>
  </si>
  <si>
    <t>MOHINHI'S ORKAN THE ONE AND ONLY</t>
  </si>
  <si>
    <t>SE21800/2012</t>
  </si>
  <si>
    <t>MOHINHI'S OTHELLO THE ONE AND ONLY</t>
  </si>
  <si>
    <t>SE25189/2012</t>
  </si>
  <si>
    <t>LEJONSHINES BLACK HEART</t>
  </si>
  <si>
    <t>SE25190/2012</t>
  </si>
  <si>
    <t>LEJONSHINES WHITE HUNTER</t>
  </si>
  <si>
    <t>SE25191/2012</t>
  </si>
  <si>
    <t>LEJONSHINES JOSEY WALES</t>
  </si>
  <si>
    <t>SE25192/2012</t>
  </si>
  <si>
    <t>LEJONSHINES DIRTY HARRY</t>
  </si>
  <si>
    <t>SE25193/2012</t>
  </si>
  <si>
    <t>LEJONSHINES ABSOLUTE POWER</t>
  </si>
  <si>
    <t>SE25194/2012</t>
  </si>
  <si>
    <t>LEJONSHINES PALE RIDER</t>
  </si>
  <si>
    <t>SE25195/2012</t>
  </si>
  <si>
    <t>LEJONSHINES CITY HEAT</t>
  </si>
  <si>
    <t>SE26228/2012</t>
  </si>
  <si>
    <t>SANDIANA'S CRASH BOOM BANG</t>
  </si>
  <si>
    <t>SE26229/2012</t>
  </si>
  <si>
    <t>SANDIANA'S HOW DO YOU DO</t>
  </si>
  <si>
    <t>SE26230/2012</t>
  </si>
  <si>
    <t>SANDIANA'S RUN TO YOU</t>
  </si>
  <si>
    <t>SE26231/2012</t>
  </si>
  <si>
    <t>SANDIANA'S PERFECT DAY</t>
  </si>
  <si>
    <t>SE26232/2012</t>
  </si>
  <si>
    <t>SANDIANA'S SPENDING MY TIME</t>
  </si>
  <si>
    <t>SE26233/2012</t>
  </si>
  <si>
    <t>SANDIANA'S NEVERENDING LOVE</t>
  </si>
  <si>
    <t>SE26234/2012</t>
  </si>
  <si>
    <t>SANDIANA'S LISTEN TO YOUR HEART</t>
  </si>
  <si>
    <t>SE26235/2012</t>
  </si>
  <si>
    <t>SANDIANA'S DRESSED FOR SUCCESS</t>
  </si>
  <si>
    <t>SE26236/2012</t>
  </si>
  <si>
    <t>SANDIANA'S ONE WISH</t>
  </si>
  <si>
    <t>SE26237/2012</t>
  </si>
  <si>
    <t>SANDIANA'S THE CENTER OF THE HEART</t>
  </si>
  <si>
    <t>SE26238/2012</t>
  </si>
  <si>
    <t>SANDIANA'S THE LOOK</t>
  </si>
  <si>
    <t>SE26518/2012</t>
  </si>
  <si>
    <t>NAMUPALAN YOU GO J J GIRL</t>
  </si>
  <si>
    <t>SE29718/2012</t>
  </si>
  <si>
    <t>HAGELSTORMEN'S MAISON DE CHAMPANGE</t>
  </si>
  <si>
    <t>SE29719/2012</t>
  </si>
  <si>
    <t>HAGELSTORMEN'S CHAMPANGE SHOWER</t>
  </si>
  <si>
    <t>SE29720/2012</t>
  </si>
  <si>
    <t>HAGELSTORMEN'S TASTY CHAMPAGNE</t>
  </si>
  <si>
    <t>SE29721/2012</t>
  </si>
  <si>
    <t>HAGELSTORMEN'S GOLDEN CHAMPANGE</t>
  </si>
  <si>
    <t>SE29722/2012</t>
  </si>
  <si>
    <t>HAGELSTORMEN'S SPARKLING CHAMPANGE</t>
  </si>
  <si>
    <t>SE29723/2012</t>
  </si>
  <si>
    <t>HAGELSTORMEN'S BUBBLY CHAMPANGE</t>
  </si>
  <si>
    <t>SE29724/2012</t>
  </si>
  <si>
    <t>HAGELSTORMEN'S SWEET CHAMPANGE</t>
  </si>
  <si>
    <t>SE31049/2012</t>
  </si>
  <si>
    <t>FABLERNAS IOOPROCENT LOVERS</t>
  </si>
  <si>
    <t>SE31050/2012</t>
  </si>
  <si>
    <t>FABLERNAS IOOPROCENTFUCKINGPERFECT</t>
  </si>
  <si>
    <t>SE31051/2012</t>
  </si>
  <si>
    <t>FABLERNAS IOOPROCENT EYECANDY</t>
  </si>
  <si>
    <t>SE31052/2012</t>
  </si>
  <si>
    <t>FABLERNAS IOOPROCENT DOG</t>
  </si>
  <si>
    <t>SE31053/2012</t>
  </si>
  <si>
    <t>FABLERNAS IOOPROCENT COOL</t>
  </si>
  <si>
    <t>SE31054/2012</t>
  </si>
  <si>
    <t>FABLERNAS IOOPROCENT LIKE IT A LOT</t>
  </si>
  <si>
    <t>SE31055/2012</t>
  </si>
  <si>
    <t>FABLERNAS IOOPROCENT SWEDISH</t>
  </si>
  <si>
    <t>SE31056/2012</t>
  </si>
  <si>
    <t>FABLERNAS IOOPROCENT FABLER</t>
  </si>
  <si>
    <t>SE32862/2012</t>
  </si>
  <si>
    <t>ENDLESS EDENS HOLD ME TIGHT</t>
  </si>
  <si>
    <t>SE32863/2012</t>
  </si>
  <si>
    <t>ENDLESS EDENS ROCK LIKE A HURRICANE</t>
  </si>
  <si>
    <t>SE32864/2012</t>
  </si>
  <si>
    <t>ENDLESS EDENS LIVING FOR TOMORROW</t>
  </si>
  <si>
    <t>SE32865/2012</t>
  </si>
  <si>
    <t>ENDLESS EDENS LIFE'S LIKE A RIVER</t>
  </si>
  <si>
    <t>SE32866/2012</t>
  </si>
  <si>
    <t>ENDLESS EDENS LADY STARLIGHT</t>
  </si>
  <si>
    <t>SE32867/2012</t>
  </si>
  <si>
    <t>ENDLESS EDENS WIND OF CHANGE</t>
  </si>
  <si>
    <t>SE34944/2012</t>
  </si>
  <si>
    <t>MILLIJOR'S BUSTER</t>
  </si>
  <si>
    <t>SE34945/2012</t>
  </si>
  <si>
    <t>MILLIJOR'S KNASEN</t>
  </si>
  <si>
    <t>SE34946/2012</t>
  </si>
  <si>
    <t>MILLIJOR'S STARLET</t>
  </si>
  <si>
    <t>SE34947/2012</t>
  </si>
  <si>
    <t>MILLIJOR'S WENDY</t>
  </si>
  <si>
    <t>SE34948/2012</t>
  </si>
  <si>
    <t>MILLIJOR'S OKEJ</t>
  </si>
  <si>
    <t>SE34949/2012</t>
  </si>
  <si>
    <t>MILLIJOR'S FRIDA</t>
  </si>
  <si>
    <t>SE35069/2012</t>
  </si>
  <si>
    <t>KINGLORDS MR DANDELION</t>
  </si>
  <si>
    <t>SE38926/2012</t>
  </si>
  <si>
    <t>FABLERNAS MIDSOMMAR BLOMMA</t>
  </si>
  <si>
    <t>SE40776/2012</t>
  </si>
  <si>
    <t>LA DOLCE LUNA'S DREAM PRETTY FOR ME</t>
  </si>
  <si>
    <t>SE40777/2012</t>
  </si>
  <si>
    <t>LA DOLCE LUNA'S DREAM PEARL FOR ME</t>
  </si>
  <si>
    <t>SE41674/2012</t>
  </si>
  <si>
    <t>KINGLORDS MISS ANGELICA</t>
  </si>
  <si>
    <t>SE42896/2012</t>
  </si>
  <si>
    <t>KNICKERBOCKERS SIR FRANCIS DRAKE</t>
  </si>
  <si>
    <t>SE42897/2012</t>
  </si>
  <si>
    <t>KNICKERBOCKERS JOHN MORRIS</t>
  </si>
  <si>
    <t>SE42898/2012</t>
  </si>
  <si>
    <t>KNICKERBOCKERS SJÖBUSA</t>
  </si>
  <si>
    <t>SE42899/2012</t>
  </si>
  <si>
    <t>KNICKERBOCKERS HOPPETOSSA</t>
  </si>
  <si>
    <t>SE42900/2012</t>
  </si>
  <si>
    <t>KNICKERBOCKERS SVARTA MALIN</t>
  </si>
  <si>
    <t>SE46676/2014</t>
  </si>
  <si>
    <t>SKJAERGAARDENS ALL I WANT 4 XMAS</t>
  </si>
  <si>
    <t>SE49950/2012</t>
  </si>
  <si>
    <t>KNOCKANDO'S WAIKATO QUINCYSON</t>
  </si>
  <si>
    <t>SE55150/2016</t>
  </si>
  <si>
    <t>SKJAERGAARDENS LONELY THIS XMAS</t>
  </si>
  <si>
    <t>SE56610/2012</t>
  </si>
  <si>
    <t>LEONSKALL'S OBELIX ON THE WAY</t>
  </si>
  <si>
    <t>SE56611/2012</t>
  </si>
  <si>
    <t>LEONSKALL'S ORLANDO ON THE WAY</t>
  </si>
  <si>
    <t>SE56612/2012</t>
  </si>
  <si>
    <t>LEONSKALL'S OCEON ON THE WAY</t>
  </si>
  <si>
    <t>SE56613/2012</t>
  </si>
  <si>
    <t>LEONSKALL'S ORKIDÉ ON THE WAY</t>
  </si>
  <si>
    <t>SE56614/2012</t>
  </si>
  <si>
    <t>LEONSKALL'S OLYMPIA ON THE WAY</t>
  </si>
  <si>
    <t>SE56615/2012</t>
  </si>
  <si>
    <t>LEONSKALL'S OPAL ON THE WAY</t>
  </si>
  <si>
    <t>SE56691/2012</t>
  </si>
  <si>
    <t>GEP'S BIG BEAR'S DANCES WITH WOLVES</t>
  </si>
  <si>
    <t>SE56801/2012</t>
  </si>
  <si>
    <t>HAGELSTORMEN'S ON THE ROAD AGAIN</t>
  </si>
  <si>
    <t>SE56802/2012</t>
  </si>
  <si>
    <t>HAGELSTORMEN'S ROAD RUNNER MAN</t>
  </si>
  <si>
    <t>SE56803/2012</t>
  </si>
  <si>
    <t>HAGELSTORMEN'S ROAD TRIP TO KAMAKAS</t>
  </si>
  <si>
    <t>SE56804/2012</t>
  </si>
  <si>
    <t>HAGELSTORMEN'S ROAD BACK HOME</t>
  </si>
  <si>
    <t>SE56805/2012</t>
  </si>
  <si>
    <t>HAGELSTORMEN'S ROAD TO FINDE LOVE</t>
  </si>
  <si>
    <t>SE56806/2012</t>
  </si>
  <si>
    <t>HAGELSTORMEN'S QUEEN OF THE ROAD</t>
  </si>
  <si>
    <t>SE60958/2012</t>
  </si>
  <si>
    <t>LEODAL'S DIAMOND DAGGER</t>
  </si>
  <si>
    <t>SE60959/2012</t>
  </si>
  <si>
    <t>LEODAL'S DIAMOND DASH</t>
  </si>
  <si>
    <t>SE60960/2012</t>
  </si>
  <si>
    <t>LEODAL'S DIAMOND DRAGON</t>
  </si>
  <si>
    <t>SE60961/2012</t>
  </si>
  <si>
    <t>LEODAL'S DIAMOND DIGGER</t>
  </si>
  <si>
    <t>SE60962/2012</t>
  </si>
  <si>
    <t>LEODAL'S DIAMOND DE LUX</t>
  </si>
  <si>
    <t>SE60963/2012</t>
  </si>
  <si>
    <t>LEODAL'S DIAMOND DAZZEL</t>
  </si>
  <si>
    <t>SE60964/2012</t>
  </si>
  <si>
    <t>LEODAL'S DIAMOND DREAM</t>
  </si>
  <si>
    <t>SE60965/2012</t>
  </si>
  <si>
    <t>LEODAL'S DIAMOND DELIGHT</t>
  </si>
  <si>
    <t>SE61644/2012</t>
  </si>
  <si>
    <t>NAMUPALAN BLING SMACK CHAP</t>
  </si>
  <si>
    <t>SE62393/2012</t>
  </si>
  <si>
    <t>LEJONKLIPPANS MIRACLE POIKA</t>
  </si>
  <si>
    <t>SE62394/2012</t>
  </si>
  <si>
    <t>LEJONKLIPPANS MIRACOLO RAGAZZA</t>
  </si>
  <si>
    <t>SE62395/2012</t>
  </si>
  <si>
    <t>LEJONKLIPPANS WUNDER MÄDCHEN</t>
  </si>
  <si>
    <t>SE62396/2012</t>
  </si>
  <si>
    <t>LEJONKLIPPANS MIRAKEL PIGE</t>
  </si>
  <si>
    <t>SE62397/2012</t>
  </si>
  <si>
    <t>LEJONKLIPPANS MIRAKEL RAMBO</t>
  </si>
  <si>
    <t>VDH/DLZB25169</t>
  </si>
  <si>
    <t>IKARUS OSKAR V D AIGNER-OBERMÜHLE</t>
  </si>
  <si>
    <t>VDH/DLZB25589</t>
  </si>
  <si>
    <t>CHYLANDYK FLEMMING COLJA</t>
  </si>
  <si>
    <t>FI17753/11</t>
  </si>
  <si>
    <t>KINGLORDS MR OCEAN SOUL</t>
  </si>
  <si>
    <t>FI21196/11</t>
  </si>
  <si>
    <t>KINGLORDS MR MAGNETIC FORCE</t>
  </si>
  <si>
    <t>LOF29075/5289</t>
  </si>
  <si>
    <t>GENKINI CARINI DU TEMPLE D'ARTEMIS</t>
  </si>
  <si>
    <t>METLEONB3699/11</t>
  </si>
  <si>
    <t>MEDVEBERGI MASZKOS EXCEL</t>
  </si>
  <si>
    <t>PKRII/109772</t>
  </si>
  <si>
    <t>ENJOY BIG BROTHER GINGER HEAVEN</t>
  </si>
  <si>
    <t>SE15999/2011</t>
  </si>
  <si>
    <t>VILJANSHOF LISTIG SOM EN RÄV</t>
  </si>
  <si>
    <t>SE16000/2011</t>
  </si>
  <si>
    <t>VILJANSHOF SKJUTEN UR EN KANON</t>
  </si>
  <si>
    <t>SE16001/2011</t>
  </si>
  <si>
    <t>VILJANSHOF KUSTEN ÄR KLAR</t>
  </si>
  <si>
    <t>SE16002/2011</t>
  </si>
  <si>
    <t>VILJANSHOF MED DUNDER OCH BRAK</t>
  </si>
  <si>
    <t>SE16003/2011</t>
  </si>
  <si>
    <t>VILJANSHOF SÅ ÄNDA IN I VASSEN</t>
  </si>
  <si>
    <t>SE16004/2011</t>
  </si>
  <si>
    <t>VILJANSHOF VILD OCH VACKER</t>
  </si>
  <si>
    <t>SE16005/2011</t>
  </si>
  <si>
    <t>VILJANSHOF HÄMNDEN ÄR LJUV</t>
  </si>
  <si>
    <t>SE27342/2011</t>
  </si>
  <si>
    <t>FABLERNAS OJOJOJ BIG GAMBLER</t>
  </si>
  <si>
    <t>SE27343/2011</t>
  </si>
  <si>
    <t>FABLERNAS OJOJOJ I AM A WINNER</t>
  </si>
  <si>
    <t>SE27344/2011</t>
  </si>
  <si>
    <t>FABLERNAS OJOJOJ OBS PGA SPECIELL</t>
  </si>
  <si>
    <t>SE27345/2011</t>
  </si>
  <si>
    <t>FABLERNAS OJOJOJ E-LÄNDE</t>
  </si>
  <si>
    <t>SE27346/2011</t>
  </si>
  <si>
    <t>FABLERNAS OJOJOJ O-KOLL</t>
  </si>
  <si>
    <t>SE27347/2011</t>
  </si>
  <si>
    <t>FABLERNAS OJOJOJ DO NOT FORGET ME</t>
  </si>
  <si>
    <t>SE27348/2011</t>
  </si>
  <si>
    <t>FABLERNAS OJOJOJ I LOVE YOU</t>
  </si>
  <si>
    <t>SE27349/2011</t>
  </si>
  <si>
    <t>FABLERNAS OJOJOJ MED ANDRA ORD</t>
  </si>
  <si>
    <t>SE29085/2011</t>
  </si>
  <si>
    <t>NEW LOVE VOM LÖWENGARTEN</t>
  </si>
  <si>
    <t>SE29957/2011</t>
  </si>
  <si>
    <t>VARGBITEN'S ALVINA</t>
  </si>
  <si>
    <t>SE29958/2011</t>
  </si>
  <si>
    <t>VARGBITEN'S AMBER</t>
  </si>
  <si>
    <t>SE29959/2011</t>
  </si>
  <si>
    <t>VARGBITEN'S ADINA</t>
  </si>
  <si>
    <t>SE29960/2011</t>
  </si>
  <si>
    <t>VARGBITEN'S ALDIN</t>
  </si>
  <si>
    <t>SE29961/2011</t>
  </si>
  <si>
    <t>VARGBITEN'S ADDE</t>
  </si>
  <si>
    <t>SE29962/2011</t>
  </si>
  <si>
    <t>VARGBITEN'S ASTELLO</t>
  </si>
  <si>
    <t>SE29963/2011</t>
  </si>
  <si>
    <t>VARGBITEN'S ALGOT</t>
  </si>
  <si>
    <t>SE29964/2011</t>
  </si>
  <si>
    <t>VARGBITEN'S ALFONZ</t>
  </si>
  <si>
    <t>SE38047/2011</t>
  </si>
  <si>
    <t>WÄNERLANDS NO-NO NICE</t>
  </si>
  <si>
    <t>SE38366/2011</t>
  </si>
  <si>
    <t>MILLIJOR'S BLÅKLOCKA</t>
  </si>
  <si>
    <t>SE38367/2011</t>
  </si>
  <si>
    <t>MILLIJOR'S SMÖRBLOMMA</t>
  </si>
  <si>
    <t>SE38368/2011</t>
  </si>
  <si>
    <t>MILLIJOR'S MANDELBLOMMA</t>
  </si>
  <si>
    <t>SE38369/2011</t>
  </si>
  <si>
    <t>MILLIJOR'S VITSIPPAN</t>
  </si>
  <si>
    <t>SE38370/2011</t>
  </si>
  <si>
    <t>MILLIJOR'S TUSSILAGO</t>
  </si>
  <si>
    <t>SE38371/2011</t>
  </si>
  <si>
    <t>MILLIJOR'S GULLVIVA</t>
  </si>
  <si>
    <t>SE38372/2011</t>
  </si>
  <si>
    <t>MILLIJOR'S BLÅSIPPA</t>
  </si>
  <si>
    <t>SE38373/2011</t>
  </si>
  <si>
    <t>MILLIJOR'S STYVMORSVIOL</t>
  </si>
  <si>
    <t>SE38723/2011</t>
  </si>
  <si>
    <t>ALTONASTIGENS SOMMARDAGG</t>
  </si>
  <si>
    <t>SE38724/2011</t>
  </si>
  <si>
    <t>ALTONASTIGENS SOMMARKVÄLL</t>
  </si>
  <si>
    <t>SE38725/2011</t>
  </si>
  <si>
    <t>ALTONASTIGENS SOMMARMORGON</t>
  </si>
  <si>
    <t>SE38726/2011</t>
  </si>
  <si>
    <t>ALTONASTIGENS SOMMARNATT</t>
  </si>
  <si>
    <t>SE38727/2011</t>
  </si>
  <si>
    <t>ALTONASTIGENS SOMMARSKYMNING</t>
  </si>
  <si>
    <t>SE38728/2011</t>
  </si>
  <si>
    <t>ALTONASTIGENS SOMMARHETTA</t>
  </si>
  <si>
    <t>SE38729/2011</t>
  </si>
  <si>
    <t>ALTONASTIGENS SOMMARÄNG</t>
  </si>
  <si>
    <t>SE38730/2011</t>
  </si>
  <si>
    <t>ALTONASTIGENS SOMMARBLOMMA</t>
  </si>
  <si>
    <t>SE38731/2011</t>
  </si>
  <si>
    <t>ALTONASTIGENS SOMMARGLÄDJE</t>
  </si>
  <si>
    <t>SE38732/2011</t>
  </si>
  <si>
    <t>ALTONASTIGENS SOMMARSOL</t>
  </si>
  <si>
    <t>SE38733/2011</t>
  </si>
  <si>
    <t>ALTONASTIGENS SOMMARSKRUD</t>
  </si>
  <si>
    <t>SE40624/2011</t>
  </si>
  <si>
    <t>WILDERING'S FORT KNOX GOLD RAIDERS</t>
  </si>
  <si>
    <t>SE40625/2011</t>
  </si>
  <si>
    <t>WILDERING'S GOLD FROM FORT KNOX</t>
  </si>
  <si>
    <t>SE40626/2011</t>
  </si>
  <si>
    <t>WILDERING'S HEART SAFE AS FORT KNOX</t>
  </si>
  <si>
    <t>SE40627/2011</t>
  </si>
  <si>
    <t>WILDERING'S AS SAFE AS FORT KNOX</t>
  </si>
  <si>
    <t>SE40628/2011</t>
  </si>
  <si>
    <t>WILDERING'S ROB PREY FROM FORT KNOX</t>
  </si>
  <si>
    <t>SE40629/2011</t>
  </si>
  <si>
    <t>WILDERING'S FORTKNOXLITTLEGOLDHEART</t>
  </si>
  <si>
    <t>SE43455/2011</t>
  </si>
  <si>
    <t>KNICKERBOCKERS TREMENDO XAVI</t>
  </si>
  <si>
    <t>SE43456/2011</t>
  </si>
  <si>
    <t>KNICKERBOCKERS GRANDIOSA FENOMENO</t>
  </si>
  <si>
    <t>SE43457/2011</t>
  </si>
  <si>
    <t>KNICKERBOCKERS FELIX ZAMORA</t>
  </si>
  <si>
    <t>SE43458/2011</t>
  </si>
  <si>
    <t>KNICKERBOCKERS IMPASIBLE KAKA</t>
  </si>
  <si>
    <t>SE43459/2011</t>
  </si>
  <si>
    <t>KNICKERBOCKERS CHICO EL NINO</t>
  </si>
  <si>
    <t>SE43460/2011</t>
  </si>
  <si>
    <t>KNICKERBOCKERS ESTUPENDO ZIZOU</t>
  </si>
  <si>
    <t>SE43461/2011</t>
  </si>
  <si>
    <t>KNICKERBOCKERS BRILLIANTE GARNNCHA</t>
  </si>
  <si>
    <t>SE44396/2011</t>
  </si>
  <si>
    <t>HELLCAT'S HEAVEN</t>
  </si>
  <si>
    <t>SE44397/2011</t>
  </si>
  <si>
    <t>HELLCAT'S DOUBLE DIAMOND</t>
  </si>
  <si>
    <t>SE44398/2011</t>
  </si>
  <si>
    <t>HELLCAT'S COBRA</t>
  </si>
  <si>
    <t>SE44399/2011</t>
  </si>
  <si>
    <t>HELLCAT'S NORRLANDS DYNAMIT</t>
  </si>
  <si>
    <t>SE44400/2011</t>
  </si>
  <si>
    <t>HELLCAT'S HELL</t>
  </si>
  <si>
    <t>SE44401/2011</t>
  </si>
  <si>
    <t>HELLCAT'S KILKENNY</t>
  </si>
  <si>
    <t>SE44402/2011</t>
  </si>
  <si>
    <t>HELLCAT'S CHILI BEER</t>
  </si>
  <si>
    <t>SE44403/2011</t>
  </si>
  <si>
    <t>HELLCAT'S DUFF</t>
  </si>
  <si>
    <t>SE45427/2011</t>
  </si>
  <si>
    <t>WILDERING'S OWN IT</t>
  </si>
  <si>
    <t>SE45981/2011</t>
  </si>
  <si>
    <t>GEP'S BIG BEAR'S LITTEL RAVEN</t>
  </si>
  <si>
    <t>SE47175/2011</t>
  </si>
  <si>
    <t>BOYZONE'S TWILIGHT ZONE</t>
  </si>
  <si>
    <t>SE48017/2011</t>
  </si>
  <si>
    <t>SHIMANI'S STRONG SONGAN</t>
  </si>
  <si>
    <t>SE48020/2011</t>
  </si>
  <si>
    <t>SHIMANI'S MAGICAL POWER WAKANDA</t>
  </si>
  <si>
    <t>SE51209/2011</t>
  </si>
  <si>
    <t>LEONSKALL'S NUMERA DRÖMBJÖRN</t>
  </si>
  <si>
    <t>SE51210/2011</t>
  </si>
  <si>
    <t>LEONSKALL'S NORDISKA DRÖMBJÖRN</t>
  </si>
  <si>
    <t>SE51211/2011</t>
  </si>
  <si>
    <t>LEONSKALL'S NÄPNA DRÖMBJÖRN</t>
  </si>
  <si>
    <t>SE51212/2011</t>
  </si>
  <si>
    <t>LEONSKALL'S NUTIDA DRÖMBJÖRN</t>
  </si>
  <si>
    <t>SE51533/2011</t>
  </si>
  <si>
    <t>WILDERING'S GO-AND-GO FOR THE WIN</t>
  </si>
  <si>
    <t>SE51534/2011</t>
  </si>
  <si>
    <t>WILDERING'S GO-AND-GO FOR SUCCESS</t>
  </si>
  <si>
    <t>SE51535/2011</t>
  </si>
  <si>
    <t>WILDERING'S GO-AND-GO TO FIND</t>
  </si>
  <si>
    <t>SE51536/2011</t>
  </si>
  <si>
    <t>WILDERING'S GO-AND-GO TO SEARCH</t>
  </si>
  <si>
    <t>SE51537/2011</t>
  </si>
  <si>
    <t>WILDERING'S GO-AND-GO TO BEEN SEEN</t>
  </si>
  <si>
    <t>SE51538/2011</t>
  </si>
  <si>
    <t>WILDERING'S GO-AND-GO FOR POWER</t>
  </si>
  <si>
    <t>SE52133/2011</t>
  </si>
  <si>
    <t>BÖLELEJONET ULTIMATE EDITION</t>
  </si>
  <si>
    <t>SE52134/2011</t>
  </si>
  <si>
    <t>BÖLELEJONET UNDER MY SKIN</t>
  </si>
  <si>
    <t>SE52135/2011</t>
  </si>
  <si>
    <t>BÖLELEJONET UP-AND-AWAY</t>
  </si>
  <si>
    <t>SE52136/2011</t>
  </si>
  <si>
    <t>BÖLELEJONET UP-TO-DATE</t>
  </si>
  <si>
    <t>SE52137/2011</t>
  </si>
  <si>
    <t>BÖLELEJONET UP-AND-COMING</t>
  </si>
  <si>
    <t>SE52138/2011</t>
  </si>
  <si>
    <t>BÖLELEJONET UP-TOWN-GIRL</t>
  </si>
  <si>
    <t>SE52139/2011</t>
  </si>
  <si>
    <t>BÖLELEJONET UP-SIDE-DOWN</t>
  </si>
  <si>
    <t>SE52140/2011</t>
  </si>
  <si>
    <t>BÖLELEJONET UP-IN-THE-CLOUDS</t>
  </si>
  <si>
    <t>SE52141/2011</t>
  </si>
  <si>
    <t>BÖLELEJONET UP-IN-THE-SKY</t>
  </si>
  <si>
    <t>SE52452/2011</t>
  </si>
  <si>
    <t>LEODAL'S CÁCERES</t>
  </si>
  <si>
    <t>SE52453/2011</t>
  </si>
  <si>
    <t>LEODAL'S CEYLON</t>
  </si>
  <si>
    <t>SE52454/2011</t>
  </si>
  <si>
    <t>LEODAL'S CINCINNATI</t>
  </si>
  <si>
    <t>SE52455/2011</t>
  </si>
  <si>
    <t>LEODAL'S CÁDIZ</t>
  </si>
  <si>
    <t>SE52456/2011</t>
  </si>
  <si>
    <t>LEODAL'S CATANIA</t>
  </si>
  <si>
    <t>SE53066/2011</t>
  </si>
  <si>
    <t>VILLMOBACKENS ISAK EFTER GO-AND-GO</t>
  </si>
  <si>
    <t>SE53067/2011</t>
  </si>
  <si>
    <t>VILLMOBACKENS INGO EFTER GO-AND-GO</t>
  </si>
  <si>
    <t>SE53068/2011</t>
  </si>
  <si>
    <t>VILLMOBACKENS IVAN EFTER GO-AND-GO</t>
  </si>
  <si>
    <t>SE53069/2011</t>
  </si>
  <si>
    <t>VILLMOBACKENS IRIS EFTER GO-AND-GO</t>
  </si>
  <si>
    <t>SE55232/2011</t>
  </si>
  <si>
    <t>MOHINHI'S NAGIMA OF NORTHERN NIGHT</t>
  </si>
  <si>
    <t>SE55236/2011</t>
  </si>
  <si>
    <t>DUVASGÅRDENS THEODORS TEDDY</t>
  </si>
  <si>
    <t>SE55237/2011</t>
  </si>
  <si>
    <t>DUVASGÅRDENS TOUCH TORNESCH</t>
  </si>
  <si>
    <t>SE55238/2011</t>
  </si>
  <si>
    <t>DUVASGÅRDENS TRUE TROPHY</t>
  </si>
  <si>
    <t>SE55239/2011</t>
  </si>
  <si>
    <t>DUVASGÅRDENS TOVAS TOULOUSE</t>
  </si>
  <si>
    <t>SE55240/2011</t>
  </si>
  <si>
    <t>DUVASGÅRDENS TAKE THELMA</t>
  </si>
  <si>
    <t>SE55241/2011</t>
  </si>
  <si>
    <t>DUVASGÅRDENS THINKABLE THEA</t>
  </si>
  <si>
    <t>SE55242/2011</t>
  </si>
  <si>
    <t>DUVASGÅRDENS TRENDY TWIGGY</t>
  </si>
  <si>
    <t>SE56059/2011</t>
  </si>
  <si>
    <t>YAKZ LORD BUTE</t>
  </si>
  <si>
    <t>SE56060/2011</t>
  </si>
  <si>
    <t>YAKZ NOEL GORDON</t>
  </si>
  <si>
    <t>SE56061/2011</t>
  </si>
  <si>
    <t>YAKZ A HAPPY THOUGHT</t>
  </si>
  <si>
    <t>SE58119/2011</t>
  </si>
  <si>
    <t>VARFÖRINTE LILL-COLUMBUS</t>
  </si>
  <si>
    <t>SE59163/2011</t>
  </si>
  <si>
    <t>ZIR OZZY'S COFFEE BLUE MOUNTAIN</t>
  </si>
  <si>
    <t>SE59562/2011</t>
  </si>
  <si>
    <t>SPADDALENS FAMOUS GROUSE</t>
  </si>
  <si>
    <t>SE59563/2011</t>
  </si>
  <si>
    <t>SPADDALENS BLACK GROUSE</t>
  </si>
  <si>
    <t>SE59564/2011</t>
  </si>
  <si>
    <t>SPADDALENS BLACK VELVET</t>
  </si>
  <si>
    <t>SE59565/2011</t>
  </si>
  <si>
    <t>SPADDALENS SNOW GROUSE</t>
  </si>
  <si>
    <t>SE59566/2011</t>
  </si>
  <si>
    <t>SPADDALENS CONNEMARA</t>
  </si>
  <si>
    <t>SE59567/2011</t>
  </si>
  <si>
    <t>SPADDALENS CHIVAS REGAL</t>
  </si>
  <si>
    <t>SE59568/2011</t>
  </si>
  <si>
    <t>SPADDALENS ISLAY MIST</t>
  </si>
  <si>
    <t>SE59569/2011</t>
  </si>
  <si>
    <t>SPADDALENS SMOKEHEAD</t>
  </si>
  <si>
    <t>SE60433/2011</t>
  </si>
  <si>
    <t>AMALEONS BLACK PEARL</t>
  </si>
  <si>
    <t>SE60434/2011</t>
  </si>
  <si>
    <t>AMALEONS BLACK CROWES</t>
  </si>
  <si>
    <t>SE60435/2011</t>
  </si>
  <si>
    <t>AMALEONS BLACK DIAMONDS</t>
  </si>
  <si>
    <t>SE60436/2011</t>
  </si>
  <si>
    <t>AMALEONS BLACK ROSE</t>
  </si>
  <si>
    <t>SE63277/2011</t>
  </si>
  <si>
    <t>LEJONVINDEN'S ÖGONSTEN</t>
  </si>
  <si>
    <t>SE63278/2011</t>
  </si>
  <si>
    <t>LEJONVINDEN'S ÖGONGLIMT</t>
  </si>
  <si>
    <t>SE63279/2011</t>
  </si>
  <si>
    <t>LEJONVINDEN'S ÖGONFRÖJD</t>
  </si>
  <si>
    <t>SE63280/2011</t>
  </si>
  <si>
    <t>LEJONVINDEN'S ÖGONBLICK</t>
  </si>
  <si>
    <t>SE63281/2011</t>
  </si>
  <si>
    <t>LEJONVINDEN'S ÖNSKEDRÖM</t>
  </si>
  <si>
    <t>SE63282/2011</t>
  </si>
  <si>
    <t>LEJONVINDEN'S ÖGONGODIS</t>
  </si>
  <si>
    <t>VDHDLZB24533</t>
  </si>
  <si>
    <t>COOL COMEBYE NASCH VOM VIETINGSHOF</t>
  </si>
  <si>
    <t>FI21372/10</t>
  </si>
  <si>
    <t>IRTOKARVAN PRINCE OSAMA</t>
  </si>
  <si>
    <t>FI46589/10</t>
  </si>
  <si>
    <t>LEMPILEIJONAN YKS GARVAGASA</t>
  </si>
  <si>
    <t>FI46590/10</t>
  </si>
  <si>
    <t>LEMPILEIJONAN YKS CUKLAACILMÄ</t>
  </si>
  <si>
    <t>NHSB2820300</t>
  </si>
  <si>
    <t>CHYLANDYK JOHNNY'S E-BOY</t>
  </si>
  <si>
    <t>NO60091/10</t>
  </si>
  <si>
    <t>ALDIBARA'S THE LAST ONE ON ICE</t>
  </si>
  <si>
    <t>NO60096/10</t>
  </si>
  <si>
    <t>MAMILI'S THE WINNER TAKES IT ALL</t>
  </si>
  <si>
    <t>SE15107/2010</t>
  </si>
  <si>
    <t>AMALEONS AEROSMITH</t>
  </si>
  <si>
    <t>SE15108/2010</t>
  </si>
  <si>
    <t>AMALEONS ALICE IN CHAIN</t>
  </si>
  <si>
    <t>SE15109/2010</t>
  </si>
  <si>
    <t>AMALEONS ALEXIA</t>
  </si>
  <si>
    <t>SE15110/2010</t>
  </si>
  <si>
    <t>AMALEONS ALDONOVA</t>
  </si>
  <si>
    <t>SE15111/2010</t>
  </si>
  <si>
    <t>AMALEONS AVALON</t>
  </si>
  <si>
    <t>SE17952/2011</t>
  </si>
  <si>
    <t>LIONGATE'S FANCY</t>
  </si>
  <si>
    <t>SE18096/2010</t>
  </si>
  <si>
    <t>KNICKERBOCKERS RUFSIGA RUBIN</t>
  </si>
  <si>
    <t>SE18309/2010</t>
  </si>
  <si>
    <t>LILLA ÄVENTYRETS GALILEO</t>
  </si>
  <si>
    <t>SE26861/2010</t>
  </si>
  <si>
    <t>LEONSKALL'S LIONKING</t>
  </si>
  <si>
    <t>SE28571/2010</t>
  </si>
  <si>
    <t>RACYSTAR IGNITION</t>
  </si>
  <si>
    <t>SE33691/2010</t>
  </si>
  <si>
    <t>ORAKELS FLAMING LAMBORGHINI</t>
  </si>
  <si>
    <t>SE38179/2010</t>
  </si>
  <si>
    <t>CON-CORDELIAS THE ONE AND ONLY</t>
  </si>
  <si>
    <t>SE38814/2010</t>
  </si>
  <si>
    <t>FABLERNAS MICHELIN GUBBEN</t>
  </si>
  <si>
    <t>SE42559/2010</t>
  </si>
  <si>
    <t>STRANDENS HEMULEN</t>
  </si>
  <si>
    <t>SE45601/2010</t>
  </si>
  <si>
    <t>BOYZONE'S CATCH ME IF YOU CAN</t>
  </si>
  <si>
    <t>SE45602/2010</t>
  </si>
  <si>
    <t>BOYZONE'S BACK TO THE FUTURE</t>
  </si>
  <si>
    <t>SE45603/2010</t>
  </si>
  <si>
    <t>BOYZONE'S GONE IN SIXTY SECONDS</t>
  </si>
  <si>
    <t>SE45604/2010</t>
  </si>
  <si>
    <t>BOYZONE'S GOOD WILL HUNTING</t>
  </si>
  <si>
    <t>SE45605/2010</t>
  </si>
  <si>
    <t>BOYZONE'S HAPPY FEET</t>
  </si>
  <si>
    <t>SE45606/2010</t>
  </si>
  <si>
    <t>BOYZONE'S TO FAST TO FURIOUS</t>
  </si>
  <si>
    <t>SE45607/2010</t>
  </si>
  <si>
    <t>BOYZONE'S RUNAWAY BRIDE</t>
  </si>
  <si>
    <t>SE45608/2010</t>
  </si>
  <si>
    <t>BOYZONE'S LITTLE MISS SUNSHINE</t>
  </si>
  <si>
    <t>SE45609/2010</t>
  </si>
  <si>
    <t>BOYZONE'S GONE WITH THE WIND</t>
  </si>
  <si>
    <t>SE45610/2010</t>
  </si>
  <si>
    <t>BOYZONE'S IN TO THE WILD</t>
  </si>
  <si>
    <t>SE45611/2010</t>
  </si>
  <si>
    <t>BOYZONE'S VANILLA SKY</t>
  </si>
  <si>
    <t>SE47456/2010</t>
  </si>
  <si>
    <t>DRAGONGÅRDENS RACKARUNGE</t>
  </si>
  <si>
    <t>SE52542/2010</t>
  </si>
  <si>
    <t>LEJONHJÄRTA AITHER</t>
  </si>
  <si>
    <t>SE52543/2010</t>
  </si>
  <si>
    <t>LEJONHJÄRTA ASOPOS</t>
  </si>
  <si>
    <t>SE52544/2010</t>
  </si>
  <si>
    <t>LEJONHJÄRTA APOLLON</t>
  </si>
  <si>
    <t>SE52545/2010</t>
  </si>
  <si>
    <t>LEJONHJÄRTA ATLAS</t>
  </si>
  <si>
    <t>SE52546/2010</t>
  </si>
  <si>
    <t>LEJONHJÄRTA ADONIS</t>
  </si>
  <si>
    <t>SE52547/2010</t>
  </si>
  <si>
    <t>LEJONHJÄRTA ACTAEA</t>
  </si>
  <si>
    <t>SE52548/2010</t>
  </si>
  <si>
    <t>LEJONHJÄRTA AUREGIA</t>
  </si>
  <si>
    <t>SE52549/2010</t>
  </si>
  <si>
    <t>LEJONHJÄRTA ACHELOUS</t>
  </si>
  <si>
    <t>SE52550/2010</t>
  </si>
  <si>
    <t>LEJONHJÄRTA ALKYONEUS</t>
  </si>
  <si>
    <t>SE52551/2010</t>
  </si>
  <si>
    <t>LEJONHJÄRTA ARES</t>
  </si>
  <si>
    <t>SE55468/2010</t>
  </si>
  <si>
    <t>LEJONVINDEN'S ZNYGGA ZEBBE</t>
  </si>
  <si>
    <t>SE55469/2010</t>
  </si>
  <si>
    <t>LEJONVINDEN'S ZNYGGA ZIMBA</t>
  </si>
  <si>
    <t>SE55470/2010</t>
  </si>
  <si>
    <t>LEJONVINDEN'S ZNYGGA ZAFIR</t>
  </si>
  <si>
    <t>SE55471/2010</t>
  </si>
  <si>
    <t>LEJONVINDEN'S ZNYGGA ZENITA</t>
  </si>
  <si>
    <t>SE55472/2010</t>
  </si>
  <si>
    <t>LEJONVINDEN'S ZNYGGA ZINDY</t>
  </si>
  <si>
    <t>SE55473/2010</t>
  </si>
  <si>
    <t>LEJONVINDEN'S ZNYGGA ZITA</t>
  </si>
  <si>
    <t>SE61445/2010</t>
  </si>
  <si>
    <t>LEODAL'S BALBOA</t>
  </si>
  <si>
    <t>SE61446/2010</t>
  </si>
  <si>
    <t>LEODAL'S BAI BANG</t>
  </si>
  <si>
    <t>SE61447/2010</t>
  </si>
  <si>
    <t>LEODAL'S BILBAO</t>
  </si>
  <si>
    <t>SE61448/2010</t>
  </si>
  <si>
    <t>LEODAL'S BELIZE</t>
  </si>
  <si>
    <t>SE63330/2010</t>
  </si>
  <si>
    <t>WÄNERLANDS LIONEZZ HEART</t>
  </si>
  <si>
    <t>SE63331/2010</t>
  </si>
  <si>
    <t>WÄNERLANDS LIONEZZ QUEEN</t>
  </si>
  <si>
    <t>SE63332/2010</t>
  </si>
  <si>
    <t>WÄNERLANDS LIONEZZ CHARM</t>
  </si>
  <si>
    <t>SE65194/2010</t>
  </si>
  <si>
    <t>BÖLELEJONET SURE YOU ARE MINE</t>
  </si>
  <si>
    <t>SE66431/2010</t>
  </si>
  <si>
    <t>LEJONKLIPPANS AMAZING HERITAGE</t>
  </si>
  <si>
    <t>VDHDLZB24226</t>
  </si>
  <si>
    <t>COOPER VOM NONNENWALD</t>
  </si>
  <si>
    <t>DK21759/2009</t>
  </si>
  <si>
    <t>KHAIMAS' CAMINO WIND</t>
  </si>
  <si>
    <t>NO58154/09</t>
  </si>
  <si>
    <t>ALDIBARA'S LONESOME TRAVELLER</t>
  </si>
  <si>
    <t>RKF2457796</t>
  </si>
  <si>
    <t>AMICUS OPTIMUS ANTONIUS</t>
  </si>
  <si>
    <t>S17966/2009</t>
  </si>
  <si>
    <t>BOYZONE'S COPYCAT</t>
  </si>
  <si>
    <t>S22667/2009</t>
  </si>
  <si>
    <t>VALLONBYGDENS CRAZY IN BEER</t>
  </si>
  <si>
    <t>S22668/2009</t>
  </si>
  <si>
    <t>VALLONBYGDENS CRAZY BOY</t>
  </si>
  <si>
    <t>S22669/2009</t>
  </si>
  <si>
    <t>VALLONBYGDENS CRAZY DREAM</t>
  </si>
  <si>
    <t>S22670/2009</t>
  </si>
  <si>
    <t>VALLONBYGDENS CRAZY FOR NOTHING</t>
  </si>
  <si>
    <t>S22671/2009</t>
  </si>
  <si>
    <t>VALLONBYGDENS CRAZY MIX</t>
  </si>
  <si>
    <t>S22672/2009</t>
  </si>
  <si>
    <t>VALLONBYGDENS CRAZY GIRL MDB SHIKU</t>
  </si>
  <si>
    <t>S23239/2009</t>
  </si>
  <si>
    <t>LILLA ÄVENTYRETS DACTIL</t>
  </si>
  <si>
    <t>S27917/2009</t>
  </si>
  <si>
    <t>DRÖMBJÖRNENS CANDY NOUGAT</t>
  </si>
  <si>
    <t>S27918/2009</t>
  </si>
  <si>
    <t>DRÖMBJÖRNENS CANDY SNICKERS</t>
  </si>
  <si>
    <t>S27919/2009</t>
  </si>
  <si>
    <t>DRÖMBJÖRNENS CANDY BOUNTY</t>
  </si>
  <si>
    <t>S27920/2009</t>
  </si>
  <si>
    <t>DRÖMBJÖRNENS CANDY DAIM</t>
  </si>
  <si>
    <t>S27921/2009</t>
  </si>
  <si>
    <t>DRÖMBJÖRNENS CANDY JAPP</t>
  </si>
  <si>
    <t>S27922/2009</t>
  </si>
  <si>
    <t>DRÖMBJÖRNENS CANDY CO-CO</t>
  </si>
  <si>
    <t>S27923/2009</t>
  </si>
  <si>
    <t>DRÖMBJÖRNENS CANDY TARRAGONA</t>
  </si>
  <si>
    <t>S27924/2009</t>
  </si>
  <si>
    <t>DRÖMBJÖRNENS CANDY POLLY</t>
  </si>
  <si>
    <t>S27925/2009</t>
  </si>
  <si>
    <t>DRÖMBJÖRNENS CANDY GEISHA</t>
  </si>
  <si>
    <t>S30478/2009</t>
  </si>
  <si>
    <t>LEONSKALL'S KIZZ ME CLAZ</t>
  </si>
  <si>
    <t>S30479/2009</t>
  </si>
  <si>
    <t>LEONSKALL'S KIZZ ME BAMSE</t>
  </si>
  <si>
    <t>S30480/2009</t>
  </si>
  <si>
    <t>LEONSKALL'S KIZZ ME BOBBO LINSLUS</t>
  </si>
  <si>
    <t>S30481/2009</t>
  </si>
  <si>
    <t>LEONSKALL'S KIZZ ME GOLIAT</t>
  </si>
  <si>
    <t>S30482/2009</t>
  </si>
  <si>
    <t>LEONSKALL'S KIZZ ME HUGO</t>
  </si>
  <si>
    <t>S30483/2009</t>
  </si>
  <si>
    <t>LEONSKALL'S KIZZ ME BEPPE</t>
  </si>
  <si>
    <t>S30484/2009</t>
  </si>
  <si>
    <t>LEONSKALL'S KIZZ ME ALBIN</t>
  </si>
  <si>
    <t>S30485/2009</t>
  </si>
  <si>
    <t>LEONSKALL'S KIZZ ME VIKTOR</t>
  </si>
  <si>
    <t>S30486/2009</t>
  </si>
  <si>
    <t>LEONSKALL'S KIZZ ME IZA</t>
  </si>
  <si>
    <t>S30487/2009</t>
  </si>
  <si>
    <t>LEONSKALL'S KIZZ ME ZARA</t>
  </si>
  <si>
    <t>S31615/2009</t>
  </si>
  <si>
    <t>LILLA ÄVENTYRETS EROS</t>
  </si>
  <si>
    <t>S31616/2009</t>
  </si>
  <si>
    <t>LILLA ÄVENTYRETS EPSILON</t>
  </si>
  <si>
    <t>S31617/2009</t>
  </si>
  <si>
    <t>LILLA ÄVENTYRETS EURYDIKE</t>
  </si>
  <si>
    <t>S31618/2009</t>
  </si>
  <si>
    <t>LILLA ÄVENTYRETS ELECTRA</t>
  </si>
  <si>
    <t>S31619/2009</t>
  </si>
  <si>
    <t>LILLA ÄVENTYRETS EUNIKE</t>
  </si>
  <si>
    <t>S31620/2009</t>
  </si>
  <si>
    <t>LILLA ÄVENTYRETS EUDORA</t>
  </si>
  <si>
    <t>S33129/2009</t>
  </si>
  <si>
    <t>LISTERLANDETSLEJON ATLAS</t>
  </si>
  <si>
    <t>S37255/2009</t>
  </si>
  <si>
    <t>GEP'S BIG BEAR'S WHITE WOLF</t>
  </si>
  <si>
    <t>S37262/2009</t>
  </si>
  <si>
    <t>GEP'S BIG BEAR'S WHITE PEARL</t>
  </si>
  <si>
    <t>S39712/2009</t>
  </si>
  <si>
    <t>LEJONVINDEN'S VÄNTAN TO TEDDYBEAR</t>
  </si>
  <si>
    <t>S44358/2009</t>
  </si>
  <si>
    <t>CON-CORDELIAS NATURAL BORN WINNER</t>
  </si>
  <si>
    <t>S47183/2009</t>
  </si>
  <si>
    <t>LEJONKLIPPANS ÄKKINEN UTAN H</t>
  </si>
  <si>
    <t>S58332/2009</t>
  </si>
  <si>
    <t>NATAQUEENIES AQUILA GIFT TO PAMELA</t>
  </si>
  <si>
    <t>S61210/2009</t>
  </si>
  <si>
    <t>ESHITA VON DER AIGNER-OBERMÜHLE</t>
  </si>
  <si>
    <t>S62445/2009</t>
  </si>
  <si>
    <t>VACKRA-HUND</t>
  </si>
  <si>
    <t>S62446/2009</t>
  </si>
  <si>
    <t>GOA-FLICKA</t>
  </si>
  <si>
    <t>S62447/2009</t>
  </si>
  <si>
    <t>THE-POWER</t>
  </si>
  <si>
    <t>S62448/2009</t>
  </si>
  <si>
    <t>TITT-UT</t>
  </si>
  <si>
    <t>S62449/2009</t>
  </si>
  <si>
    <t>GO-AND-GO</t>
  </si>
  <si>
    <t>S66246/2009</t>
  </si>
  <si>
    <t>LEJONVINDEN'S XTRA TO TEDDYBEAR</t>
  </si>
  <si>
    <t>S67088/2009</t>
  </si>
  <si>
    <t>KNOCKANDO'S WINTHER IN SONOMA</t>
  </si>
  <si>
    <t>S67089/2009</t>
  </si>
  <si>
    <t>KNOCKANDO'S WINTHER IN SALINAS</t>
  </si>
  <si>
    <t>S67090/2009</t>
  </si>
  <si>
    <t>KNOCKANDO'S WINTHER IN SANCERRA</t>
  </si>
  <si>
    <t>S67091/2009</t>
  </si>
  <si>
    <t>KNOCKANDO'S WINTHER IN ST GEORGES</t>
  </si>
  <si>
    <t>S67092/2009</t>
  </si>
  <si>
    <t>KNOCKANDO'S WINTHER IN ST GERVALS</t>
  </si>
  <si>
    <t>S67093/2009</t>
  </si>
  <si>
    <t>KNOCKANDO'S WINTHER IN ST LAURENT</t>
  </si>
  <si>
    <t>S67094/2009</t>
  </si>
  <si>
    <t>KNOCKANDO'S WINTHER IN ST NICOLAS</t>
  </si>
  <si>
    <t>S67095/2009</t>
  </si>
  <si>
    <t>KNOCKANDO'S WINTHER IN ST JOSEPH</t>
  </si>
  <si>
    <t>S67096/2009</t>
  </si>
  <si>
    <t>KNOCKANDO'S WINTHER IN ST JULIEN</t>
  </si>
  <si>
    <t>SE10162/2010</t>
  </si>
  <si>
    <t>KNATTEBERGA'S CHRISTMAS ANGEL</t>
  </si>
  <si>
    <t>SE10165/2010</t>
  </si>
  <si>
    <t>KNATTEBERGA'S CHRISTMAS PRINCESS</t>
  </si>
  <si>
    <t>SE12619/2010</t>
  </si>
  <si>
    <t>GEP'S BIG BEAR'S STORM EAGLE</t>
  </si>
  <si>
    <t>SE12713/2010</t>
  </si>
  <si>
    <t>LEJONVINDEN'S YUMMIE YAM YAM</t>
  </si>
  <si>
    <t>SE12714/2010</t>
  </si>
  <si>
    <t>LEJONVINDEN'S YUMMIE MINT KISS</t>
  </si>
  <si>
    <t>SE12715/2010</t>
  </si>
  <si>
    <t>LEJONVINDEN'S YUMMIE CHOCOLATE CHIP</t>
  </si>
  <si>
    <t>SE12716/2010</t>
  </si>
  <si>
    <t>LEJONVINDEN'S YUMMIE CANDY CANE</t>
  </si>
  <si>
    <t>SE12717/2010</t>
  </si>
  <si>
    <t>LEJONVINDEN'S YUMMIE TOFFEE</t>
  </si>
  <si>
    <t>SE12718/2010</t>
  </si>
  <si>
    <t>LEJONVINDEN'S YUMMIE TO DADDY</t>
  </si>
  <si>
    <t>SE12719/2010</t>
  </si>
  <si>
    <t>LEJONVINDEN'S YUMMIE BROWNIE</t>
  </si>
  <si>
    <t>SE14062/2010</t>
  </si>
  <si>
    <t>DRAGONGÅRDENS QRUMELUR AT XMAS</t>
  </si>
  <si>
    <t>SE14063/2010</t>
  </si>
  <si>
    <t>DRAGONGÅRDENS QVADRAT AT XMAS</t>
  </si>
  <si>
    <t>SE14064/2010</t>
  </si>
  <si>
    <t>DRAGONGÅRDENS QUBIQ AT XMAS</t>
  </si>
  <si>
    <t>SE14065/2010</t>
  </si>
  <si>
    <t>DRAGONGÅRDENS QUANTAS AT XMAS</t>
  </si>
  <si>
    <t>SE14066/2010</t>
  </si>
  <si>
    <t>DRAGONGÅRDENS QORNELIA AT XMAS</t>
  </si>
  <si>
    <t>SE14067/2010</t>
  </si>
  <si>
    <t>DRAGONGÅRDENS QORNELLE AT XMAS</t>
  </si>
  <si>
    <t>SE14068/2010</t>
  </si>
  <si>
    <t>DRAGONGÅRDENS QORINNE AT XMAS</t>
  </si>
  <si>
    <t>SE14069/2010</t>
  </si>
  <si>
    <t>DRAGONGÅRDENS QANASTA AT XMAS</t>
  </si>
  <si>
    <t>SE14070/2010</t>
  </si>
  <si>
    <t>DRAGONGÅRDENS QAVATINA AT XMAS</t>
  </si>
  <si>
    <t>SE14237/2010</t>
  </si>
  <si>
    <t>FAIRYTROLL'S X-MAS ELF ZOCCER</t>
  </si>
  <si>
    <t>SE14238/2010</t>
  </si>
  <si>
    <t>FAIRYTROLL'S X-MAS ELF ZUGAR</t>
  </si>
  <si>
    <t>N17825/08</t>
  </si>
  <si>
    <t>LÖVELIENS HERKULES VON UNKAS</t>
  </si>
  <si>
    <t>N17832/08</t>
  </si>
  <si>
    <t>LÖVELIENS HARMONY VON UNKAS</t>
  </si>
  <si>
    <t>S10797/2009</t>
  </si>
  <si>
    <t>KUSTKÄRANS ARIEL</t>
  </si>
  <si>
    <t>S12234/2009</t>
  </si>
  <si>
    <t>DRAGONGÅRDENS DIWA AT XMAS</t>
  </si>
  <si>
    <t>S16635/2008</t>
  </si>
  <si>
    <t>VILLMOBACKENS FRANZ JÄGER</t>
  </si>
  <si>
    <t>S16636/2008</t>
  </si>
  <si>
    <t>VILLMOBACKENS FAMILY GUY</t>
  </si>
  <si>
    <t>S16637/2008</t>
  </si>
  <si>
    <t>VILLMOBACKENS FOREST GUMP</t>
  </si>
  <si>
    <t>S16638/2008</t>
  </si>
  <si>
    <t>VILLMOBACKENS FIRST DAUGHTER</t>
  </si>
  <si>
    <t>S16639/2008</t>
  </si>
  <si>
    <t>VILLMOBACKENS FLASHDANCE</t>
  </si>
  <si>
    <t>S16640/2008</t>
  </si>
  <si>
    <t>VILLMOBACKENS FOLLEN ANGEL</t>
  </si>
  <si>
    <t>S16641/2008</t>
  </si>
  <si>
    <t>VILLMOBACKENS FOR YOUR EYES ONLY</t>
  </si>
  <si>
    <t>S16642/2008</t>
  </si>
  <si>
    <t>VILLMOBACKENS FEMME FATALE</t>
  </si>
  <si>
    <t>S16643/2008</t>
  </si>
  <si>
    <t>VILLMOBACKENS FOREVER YOUNG</t>
  </si>
  <si>
    <t>S16644/2008</t>
  </si>
  <si>
    <t>VILLMOBACKENS FRENCH KISS</t>
  </si>
  <si>
    <t>S19187/2008</t>
  </si>
  <si>
    <t>HELLCAT'S THE MEMORY REMAINS</t>
  </si>
  <si>
    <t>S24177/2008</t>
  </si>
  <si>
    <t>BÖLELEJONET NICE MR MARCUS</t>
  </si>
  <si>
    <t>S24178/2008</t>
  </si>
  <si>
    <t>BÖLELEJONET NERO-EURO-MIX</t>
  </si>
  <si>
    <t>S24179/2008</t>
  </si>
  <si>
    <t>BÖLELEJONET NAUGHTY BUT NICE</t>
  </si>
  <si>
    <t>S24180/2008</t>
  </si>
  <si>
    <t>BÖLELEJONET NILLA-RUNNING-NORTH</t>
  </si>
  <si>
    <t>S24181/2008</t>
  </si>
  <si>
    <t>BÖLELEJONET NOKIA</t>
  </si>
  <si>
    <t>S24182/2008</t>
  </si>
  <si>
    <t>BÖLELEJONET NINJA</t>
  </si>
  <si>
    <t>S24183/2008</t>
  </si>
  <si>
    <t>BÖLELEJONET NICKI</t>
  </si>
  <si>
    <t>S26021/2008</t>
  </si>
  <si>
    <t>DRAGONGÅRDENS CALYPSO DE CACIQUE</t>
  </si>
  <si>
    <t>S26022/2008</t>
  </si>
  <si>
    <t>DRAGONGÅRDENS CARACAS DE CACIQUE</t>
  </si>
  <si>
    <t>S26023/2008</t>
  </si>
  <si>
    <t>DRAGONGÅRDENS CARUSO DE CACIQUE</t>
  </si>
  <si>
    <t>S26024/2008</t>
  </si>
  <si>
    <t>DRAGONGÅRDENS CAYMAN DE CACIQUE</t>
  </si>
  <si>
    <t>S26025/2008</t>
  </si>
  <si>
    <t>DRAGONGÅRDENS CHIMBOTE DE CACIQUE</t>
  </si>
  <si>
    <t>S26026/2008</t>
  </si>
  <si>
    <t>DRAGONGÅRDENS CANCÚN DE CACIQUE</t>
  </si>
  <si>
    <t>S26027/2008</t>
  </si>
  <si>
    <t>DRAGONGÅRDENS CARTAGENA DE CACIQUE</t>
  </si>
  <si>
    <t>S26028/2008</t>
  </si>
  <si>
    <t>DRAGONGÅRDENS CASTILLA DE CACIQUE</t>
  </si>
  <si>
    <t>S26029/2008</t>
  </si>
  <si>
    <t>DRAGONGÅRDENS CAYENNE DE CACIQUE</t>
  </si>
  <si>
    <t>S26030/2008</t>
  </si>
  <si>
    <t>DRAGONGÅRDENS CORDOBA DE CACIQUE</t>
  </si>
  <si>
    <t>S30016/2008</t>
  </si>
  <si>
    <t>ALIZA</t>
  </si>
  <si>
    <t>S31089/2008</t>
  </si>
  <si>
    <t>KATLA CHARGDOTTIR AV EIK-SIN-HUS</t>
  </si>
  <si>
    <t>S32020/2008</t>
  </si>
  <si>
    <t>KNOCKANDO'S QMP QUINCY RED</t>
  </si>
  <si>
    <t>S32021/2008</t>
  </si>
  <si>
    <t>KNOCKANDO'S QMP QUILLON RED</t>
  </si>
  <si>
    <t>S32022/2008</t>
  </si>
  <si>
    <t>KNOCKANDO'S QMP QUEBEC RED</t>
  </si>
  <si>
    <t>S32023/2008</t>
  </si>
  <si>
    <t>KNOCKANDO'S QMP QUERETARO RED</t>
  </si>
  <si>
    <t>S32024/2008</t>
  </si>
  <si>
    <t>KNOCKANDO'S QMP QUATOURZE RED</t>
  </si>
  <si>
    <t>S32025/2008</t>
  </si>
  <si>
    <t>KNOCKANDO'S QMP QUARANTE RED</t>
  </si>
  <si>
    <t>S32026/2008</t>
  </si>
  <si>
    <t>KNOCKANDO'S QMP TROJA QIUCI RED</t>
  </si>
  <si>
    <t>S32027/2008</t>
  </si>
  <si>
    <t>KNOCKANDO'S QMP QUINTA RED</t>
  </si>
  <si>
    <t>S32028/2008</t>
  </si>
  <si>
    <t>KNOCKANDO'S QMP QUEENSLAND RED</t>
  </si>
  <si>
    <t>S34077/2008</t>
  </si>
  <si>
    <t>KUNGSLEJONETS ATTILA</t>
  </si>
  <si>
    <t>S39986/2008</t>
  </si>
  <si>
    <t>GRINDVAKTENS HIGH-MINDED GLH</t>
  </si>
  <si>
    <t>S42656/2008</t>
  </si>
  <si>
    <t>BÖLELEJONET OOPS SICKET-KAKMONSTER</t>
  </si>
  <si>
    <t>S44538/2008</t>
  </si>
  <si>
    <t>KNICKERBOCKERS DARK TRANQUILLITY</t>
  </si>
  <si>
    <t>S49541/2008</t>
  </si>
  <si>
    <t>RÖDA-RUBIN</t>
  </si>
  <si>
    <t>S50270/2008</t>
  </si>
  <si>
    <t>ARTEMIS BRIGANTIA</t>
  </si>
  <si>
    <t>S52738/2008</t>
  </si>
  <si>
    <t>LEJONVINDEN'S SMARAGD TO TEDDYBEAR</t>
  </si>
  <si>
    <t>S52739/2008</t>
  </si>
  <si>
    <t>LEJONVINDEN'S SAFIR TO TEDDYBEAR</t>
  </si>
  <si>
    <t>S54267/2008</t>
  </si>
  <si>
    <t>TEAMAIDES PRICILLA PRESLEY</t>
  </si>
  <si>
    <t>S60158/2008</t>
  </si>
  <si>
    <t>ALTONASTIGENS DARKEST LIGHT</t>
  </si>
  <si>
    <t>S60159/2008</t>
  </si>
  <si>
    <t>ALTONASTIGENS SOUNDLESS NOTES</t>
  </si>
  <si>
    <t>S60160/2008</t>
  </si>
  <si>
    <t>ALTONASTIGENS LITTLE GIANT</t>
  </si>
  <si>
    <t>S60161/2008</t>
  </si>
  <si>
    <t>ALTONASTIGENS CHARMING ARROGANCE</t>
  </si>
  <si>
    <t>S60162/2008</t>
  </si>
  <si>
    <t>ALTONASTIGENS REALISTIC IMAGINATION</t>
  </si>
  <si>
    <t>S60163/2008</t>
  </si>
  <si>
    <t>ALTONASTIGENS HEAVENLY NIGHTMARE</t>
  </si>
  <si>
    <t>S60164/2008</t>
  </si>
  <si>
    <t>ALTONASTIGENS SHAMELESS PRIDE</t>
  </si>
  <si>
    <t>S60165/2008</t>
  </si>
  <si>
    <t>ALTONASTIGENS HOTLESS CHILI</t>
  </si>
  <si>
    <t>S61777/2008</t>
  </si>
  <si>
    <t>ZIR OZZY'S HARMONIA AV TIBIA</t>
  </si>
  <si>
    <t>S62225/2008</t>
  </si>
  <si>
    <t>ENDLESS EDENS RAINBOW WARRIOR</t>
  </si>
  <si>
    <t>S62226/2008</t>
  </si>
  <si>
    <t>ENDLESS EDENS RAINBOW FIGHTER</t>
  </si>
  <si>
    <t>S62227/2008</t>
  </si>
  <si>
    <t>ENDLESS EDENS RAINBOW GUARDIEN</t>
  </si>
  <si>
    <t>S62228/2008</t>
  </si>
  <si>
    <t>ENDLESS EDENS RAINBOW STAR</t>
  </si>
  <si>
    <t>S62229/2008</t>
  </si>
  <si>
    <t>ENDLESS EDENS RAINBOW STARLIGHT</t>
  </si>
  <si>
    <t>S62230/2008</t>
  </si>
  <si>
    <t>ENDLESS EDENS RAINBOW STARSHINE</t>
  </si>
  <si>
    <t>S62231/2008</t>
  </si>
  <si>
    <t>ENDLESS EDENS RAINBOW STARFALL</t>
  </si>
  <si>
    <t>S68556/2008</t>
  </si>
  <si>
    <t>KHAIMAS' SATURDAY ZENITH</t>
  </si>
  <si>
    <t>FIN30381/08</t>
  </si>
  <si>
    <t>ANGEL VON BENSTEJN</t>
  </si>
  <si>
    <t>FIN48981/07</t>
  </si>
  <si>
    <t>KINGLORDS MISS THELMA</t>
  </si>
  <si>
    <t>S10539/2008</t>
  </si>
  <si>
    <t>MILLIJOR'S TANT GREDELIN</t>
  </si>
  <si>
    <t>S15086/2007</t>
  </si>
  <si>
    <t>AMAZING NOISY'S ATLAS</t>
  </si>
  <si>
    <t>S20748/2007</t>
  </si>
  <si>
    <t>ENDLESS EDENS RAIN</t>
  </si>
  <si>
    <t>S31016/2007</t>
  </si>
  <si>
    <t>RACYSTAR AURIGA</t>
  </si>
  <si>
    <t>S48834/2007</t>
  </si>
  <si>
    <t>LA DOLCE LUNA'S SUPERSHINE-ME</t>
  </si>
  <si>
    <t>S53274/2007</t>
  </si>
  <si>
    <t>GEP'S BIG BEAR'S PEACE</t>
  </si>
  <si>
    <t>S53275/2007</t>
  </si>
  <si>
    <t>GEP'S BIG BEAR'S UNDERSTANDING</t>
  </si>
  <si>
    <t>S53276/2007</t>
  </si>
  <si>
    <t>GEP'S BIG BEAR'S LOVE</t>
  </si>
  <si>
    <t>S53734/2007</t>
  </si>
  <si>
    <t>LEODAL'S ANGELIC AZAYA</t>
  </si>
  <si>
    <t>S56590/2007</t>
  </si>
  <si>
    <t>KNICKERBOCKERS HURTIGRUT AV ERON</t>
  </si>
  <si>
    <t>S59697/2007</t>
  </si>
  <si>
    <t>LEONSKALL'S IMMORTAL KING LATTE</t>
  </si>
  <si>
    <t>S62479/2007</t>
  </si>
  <si>
    <t>RUDBACKENS DIVA DELUXE</t>
  </si>
  <si>
    <t>S62942/2007</t>
  </si>
  <si>
    <t>FABLERNAS JUST GO FOR IT</t>
  </si>
  <si>
    <t>S64610/2007</t>
  </si>
  <si>
    <t>ZIR OZZY'S HKP SUPER PUMA</t>
  </si>
  <si>
    <t>S64611/2007</t>
  </si>
  <si>
    <t>ZIR OZZY'S HKP COAST GUARD</t>
  </si>
  <si>
    <t>S68288/2007</t>
  </si>
  <si>
    <t>SJÖWILDAS MISSY ELIOT</t>
  </si>
  <si>
    <t>FIN19369/06</t>
  </si>
  <si>
    <t>NAMUPALAN HOT GOSSIP</t>
  </si>
  <si>
    <t>FIN31203/06</t>
  </si>
  <si>
    <t>JELLONAAMAN HOT'N DREAM</t>
  </si>
  <si>
    <t>N06250/06</t>
  </si>
  <si>
    <t>MAMILI'S OBSESSION</t>
  </si>
  <si>
    <t>S33463/2006</t>
  </si>
  <si>
    <t>FURUDALENS BRIANNE</t>
  </si>
  <si>
    <t>S50853/2006</t>
  </si>
  <si>
    <t>ALTONASTIGENS BUGATTI</t>
  </si>
  <si>
    <t>S50854/2006</t>
  </si>
  <si>
    <t>ALTONASTIGENS BUICK</t>
  </si>
  <si>
    <t>S50855/2006</t>
  </si>
  <si>
    <t>ALTONASTIGENS KAISER</t>
  </si>
  <si>
    <t>S50856/2006</t>
  </si>
  <si>
    <t>ALTONASTIGENS FERRARI</t>
  </si>
  <si>
    <t>S50857/2006</t>
  </si>
  <si>
    <t>ALTONASTIGENS LAGONDA</t>
  </si>
  <si>
    <t>S50858/2006</t>
  </si>
  <si>
    <t>ALTONASTIGENS LOTUS</t>
  </si>
  <si>
    <t>S50859/2006</t>
  </si>
  <si>
    <t>ALTONASTIGENS MASERATI</t>
  </si>
  <si>
    <t>S50860/2006</t>
  </si>
  <si>
    <t>ALTONASTIGENS ROMA</t>
  </si>
  <si>
    <t>S50861/2006</t>
  </si>
  <si>
    <t>ALTONASTIGENS SUNBEAM</t>
  </si>
  <si>
    <t>S50862/2006</t>
  </si>
  <si>
    <t>ALTONASTIGENS TRIUMPH</t>
  </si>
  <si>
    <t>S55805/2006</t>
  </si>
  <si>
    <t>TEAMAIDES KLARK KENT</t>
  </si>
  <si>
    <t>S60393/2006</t>
  </si>
  <si>
    <t>KWENOBE BALFEN SHIKU</t>
  </si>
  <si>
    <t>S62182/2006</t>
  </si>
  <si>
    <t>INFINITO SULLE ORME DI ANTIGUA</t>
  </si>
  <si>
    <t>DK04654/2005</t>
  </si>
  <si>
    <t>TEAM LION'S CAVAN COOPER</t>
  </si>
  <si>
    <t>S17661/2005</t>
  </si>
  <si>
    <t>LEJONSHINES EDWARD TOOK</t>
  </si>
  <si>
    <t>S26707/2005</t>
  </si>
  <si>
    <t>LEONSKALL'S FAIRYLAND SPELLBOUND</t>
  </si>
  <si>
    <t>S26713/2005</t>
  </si>
  <si>
    <t>KUSBOLEJONET KARAMELL</t>
  </si>
  <si>
    <t>S53895/2005</t>
  </si>
  <si>
    <t>FABLERNAS YOUNG REBELL</t>
  </si>
  <si>
    <t>S53897/2005</t>
  </si>
  <si>
    <t>FABLERNAS NICE REBELL</t>
  </si>
  <si>
    <t>S58815/2005</t>
  </si>
  <si>
    <t>SJÖ BJÖRNENS DIVA-DI-LEVA</t>
  </si>
  <si>
    <t>S59222/2005</t>
  </si>
  <si>
    <t>LEJONKLIPPANS SMILLA SKEPPMORA</t>
  </si>
  <si>
    <t>S59610/2005</t>
  </si>
  <si>
    <t>ZIR OZZY'S STAYING ALIVE</t>
  </si>
  <si>
    <t>S59616/2005</t>
  </si>
  <si>
    <t>ZIR OZZY'S PRINCE OF DARKNESS</t>
  </si>
  <si>
    <t>S66602/2005</t>
  </si>
  <si>
    <t>LEJONSHINES DIVING BELL</t>
  </si>
  <si>
    <t>VDHDLZB20402</t>
  </si>
  <si>
    <t>COLJA POWER AUS DEM SUMPFLOCH</t>
  </si>
  <si>
    <t>VDHDLZB20698</t>
  </si>
  <si>
    <t>HOBIT LÖWE VON GUT EIFERSLOHN</t>
  </si>
  <si>
    <t>FIN41345/04</t>
  </si>
  <si>
    <t>KINGLORDS MR MAGNUS</t>
  </si>
  <si>
    <t>S14790/2005</t>
  </si>
  <si>
    <t>GALEVALA NOHEVA-TALVIKKI</t>
  </si>
  <si>
    <t>S21672/2004</t>
  </si>
  <si>
    <t>TEAMAIDES GLÄDJE GUMMA</t>
  </si>
  <si>
    <t>S21675/2004</t>
  </si>
  <si>
    <t>TEAMAIDES GÄSTRIKE GUTTEN</t>
  </si>
  <si>
    <t>S48289/2004</t>
  </si>
  <si>
    <t>TEAMAIDES HJÄLTEN HERO</t>
  </si>
  <si>
    <t>S55347/2004</t>
  </si>
  <si>
    <t>KUSBOLEJONET INTERESTING DREAM</t>
  </si>
  <si>
    <t>S56115/2004</t>
  </si>
  <si>
    <t>LEJONKLIPPANS PATRICIA</t>
  </si>
  <si>
    <t>N01851/04</t>
  </si>
  <si>
    <t>FREID IS GAY AV EIRABELSTONE</t>
  </si>
  <si>
    <t>NHSB2450046</t>
  </si>
  <si>
    <t>OBARDOU MC RUNA DES FRÉTILLONS</t>
  </si>
  <si>
    <t>S16866/2003</t>
  </si>
  <si>
    <t>TEAMAIDES EXQUISITE EEYORE</t>
  </si>
  <si>
    <t>S16867/2003</t>
  </si>
  <si>
    <t>TEAMAIDES ELEGANTE EMIL</t>
  </si>
  <si>
    <t>S16868/2003</t>
  </si>
  <si>
    <t>TEAMAIDES EMINENT ETHAN</t>
  </si>
  <si>
    <t>S16869/2003</t>
  </si>
  <si>
    <t>TEAMAIDES EXELLENTE EARL</t>
  </si>
  <si>
    <t>S16870/2003</t>
  </si>
  <si>
    <t>TEAMAIDES EXTRA ELEGANZIA</t>
  </si>
  <si>
    <t>S16871/2003</t>
  </si>
  <si>
    <t>TEAMAIDES ENDLESS EDEN</t>
  </si>
  <si>
    <t>S16872/2003</t>
  </si>
  <si>
    <t>TEAMAIDES ELLA ECLIPSE</t>
  </si>
  <si>
    <t>S16873/2003</t>
  </si>
  <si>
    <t>TEAMAIDES ESSIE ESTRELLA</t>
  </si>
  <si>
    <t>S16874/2003</t>
  </si>
  <si>
    <t>TEAMAIDES EXLUSIVE ENCHILADA</t>
  </si>
  <si>
    <t>S16875/2003</t>
  </si>
  <si>
    <t>TEAMAIDES EARNEST EMBRACE ESQ</t>
  </si>
  <si>
    <t>S26345/2003</t>
  </si>
  <si>
    <t>FABLERNAS MAGICA DE HEX</t>
  </si>
  <si>
    <t>S52460/2003</t>
  </si>
  <si>
    <t>DRAGONGÅRDENS JULIA</t>
  </si>
  <si>
    <t>S56145/2003</t>
  </si>
  <si>
    <t>GEP'S BIG BEAR'S BABY'S IN BLACK</t>
  </si>
  <si>
    <t>S65163/2003</t>
  </si>
  <si>
    <t>KNOCKANDO'S DONNA LEIA LOIRE</t>
  </si>
  <si>
    <t>S26045/2002</t>
  </si>
  <si>
    <t>GEP'S BIG BEAR'S DIZZY MISS LIZZY</t>
  </si>
  <si>
    <t>S60238/2002</t>
  </si>
  <si>
    <t>LEJONKLIPPANS KOSTA MED K</t>
  </si>
  <si>
    <t>N08400/01</t>
  </si>
  <si>
    <t>SKJAERGAARDENS COOL INDIGO</t>
  </si>
  <si>
    <t>S46382/2001</t>
  </si>
  <si>
    <t>FABLERNAS NALLE-PUH</t>
  </si>
  <si>
    <t>S51531/2001</t>
  </si>
  <si>
    <t>MATHOAKA'S EIHWAZ AV RUNA</t>
  </si>
  <si>
    <t>2013</t>
  </si>
  <si>
    <t>2014</t>
  </si>
  <si>
    <t>2010</t>
  </si>
  <si>
    <t>2007</t>
  </si>
  <si>
    <t>S15088/2007</t>
  </si>
  <si>
    <t>AMAZING NOISY'S ZEKE</t>
  </si>
  <si>
    <t>2009</t>
  </si>
  <si>
    <t>2002</t>
  </si>
  <si>
    <t>2008</t>
  </si>
  <si>
    <t>2006</t>
  </si>
  <si>
    <t>S39052/2004</t>
  </si>
  <si>
    <t>DOMPTÖRERNA'S HERMIONEGRENGER</t>
  </si>
  <si>
    <t>2004</t>
  </si>
  <si>
    <t>2017</t>
  </si>
  <si>
    <t>2022</t>
  </si>
  <si>
    <t>2025</t>
  </si>
  <si>
    <t>2026</t>
  </si>
  <si>
    <t>2012</t>
  </si>
  <si>
    <t>2016</t>
  </si>
  <si>
    <t>2021</t>
  </si>
  <si>
    <t>2015</t>
  </si>
  <si>
    <t>2011</t>
  </si>
  <si>
    <t>2019</t>
  </si>
  <si>
    <t>SE39156/2019</t>
  </si>
  <si>
    <t>KNATTEBERGA'S AT LAST IT HAPPENED</t>
  </si>
  <si>
    <t>SE39157/2019</t>
  </si>
  <si>
    <t>KNATTEBERGA'S BACK ON TRACK</t>
  </si>
  <si>
    <t>SE39158/2019</t>
  </si>
  <si>
    <t>KNATTEBERGA'S DID IT AGAIN</t>
  </si>
  <si>
    <t>SE39159/2019</t>
  </si>
  <si>
    <t>KNATTEBERGA'S NEVER GIVE UP</t>
  </si>
  <si>
    <t>SE39160/2019</t>
  </si>
  <si>
    <t>KNATTEBERGA'S THIRD TIME LUCKY</t>
  </si>
  <si>
    <t>SE47167/2011</t>
  </si>
  <si>
    <t>BOYZONE'S RUNNING FREE</t>
  </si>
  <si>
    <t>SE47168/2011</t>
  </si>
  <si>
    <t>BOYZONE'S HALLOWED BE THY NAME</t>
  </si>
  <si>
    <t>SE47169/2011</t>
  </si>
  <si>
    <t>BOYZONE'S FLIGHT OF ICARUS</t>
  </si>
  <si>
    <t>SE47170/2011</t>
  </si>
  <si>
    <t>BOYZONE'S HOLY SMOKE</t>
  </si>
  <si>
    <t>SE47171/2011</t>
  </si>
  <si>
    <t>BOYZONE'S ACES HIGH</t>
  </si>
  <si>
    <t>SE47172/2011</t>
  </si>
  <si>
    <t>BOYZONE'S MOTHER OF MERCY</t>
  </si>
  <si>
    <t>SE47173/2011</t>
  </si>
  <si>
    <t>BOYZONE'S WILDEST DREAMS</t>
  </si>
  <si>
    <t>SE47174/2011</t>
  </si>
  <si>
    <t>BOYZONE'S IRON MAIDEN</t>
  </si>
  <si>
    <t>2018</t>
  </si>
  <si>
    <t>2001</t>
  </si>
  <si>
    <t>S53893/2005</t>
  </si>
  <si>
    <t>FABLERNAS VERY CHARMING REBELL</t>
  </si>
  <si>
    <t>2005</t>
  </si>
  <si>
    <t>S53894/2005</t>
  </si>
  <si>
    <t>FABLERNAS VERY CUTE REBELL</t>
  </si>
  <si>
    <t>S53896/2005</t>
  </si>
  <si>
    <t>FABLERNAS LOVED REBELL</t>
  </si>
  <si>
    <t>S53898/2005</t>
  </si>
  <si>
    <t>FABLERNAS WILD REBELL</t>
  </si>
  <si>
    <t>S53899/2005</t>
  </si>
  <si>
    <t>FABLERNAS MENACING REBELL</t>
  </si>
  <si>
    <t>S53900/2005</t>
  </si>
  <si>
    <t>FABLERNAS CHALLENGING REBELL</t>
  </si>
  <si>
    <t>S55002/2005</t>
  </si>
  <si>
    <t>FABLERNAS CHEEKY REBELL</t>
  </si>
  <si>
    <t>2003</t>
  </si>
  <si>
    <t>SE42992/2010</t>
  </si>
  <si>
    <t>KNOCKANDO'S ROYAL TOSCANA EXCLUSIVE</t>
  </si>
  <si>
    <t>SE42993/2010</t>
  </si>
  <si>
    <t>KNOCKANDO'S ROYAL TOKAJI EXCLUSIVE</t>
  </si>
  <si>
    <t>2023</t>
  </si>
  <si>
    <t>2020</t>
  </si>
  <si>
    <t>NO61158/22</t>
  </si>
  <si>
    <t>WEST LEOPAWS EMOTIONS</t>
  </si>
  <si>
    <t>S12230/2009</t>
  </si>
  <si>
    <t>DRAGONGÅRDENS DARWIN AT XMAS</t>
  </si>
  <si>
    <t>S12231/2009</t>
  </si>
  <si>
    <t>DRAGONGÅRDENS DARTAGNAN AT XMAS</t>
  </si>
  <si>
    <t>S12232/2009</t>
  </si>
  <si>
    <t>DRAGONGÅRDENS DEXTER AT XMAS</t>
  </si>
  <si>
    <t>S12233/2009</t>
  </si>
  <si>
    <t>DRAGONGÅRDENS DEAN AT XMAS</t>
  </si>
  <si>
    <t>S12235/2009</t>
  </si>
  <si>
    <t>DRAGONGÅRDENS DANUTAH AT XMAS</t>
  </si>
  <si>
    <t>S12236/2009</t>
  </si>
  <si>
    <t>DRAGONGÅRDENS DEBORAH AT XMAS</t>
  </si>
  <si>
    <t>S12237/2009</t>
  </si>
  <si>
    <t>DRAGONGÅRDENS DONATELLA AT XMAS</t>
  </si>
  <si>
    <t>S12238/2009</t>
  </si>
  <si>
    <t>DRAGONGÅRDENS DAPHNE AT XMAS</t>
  </si>
  <si>
    <t>S12239/2009</t>
  </si>
  <si>
    <t>DRAGONGÅRDENS DELILAH AT XMAS</t>
  </si>
  <si>
    <t>2024</t>
  </si>
  <si>
    <t>EST-04289/22</t>
  </si>
  <si>
    <t>VANITZA JETRO</t>
  </si>
  <si>
    <t>SE13853/2026</t>
  </si>
  <si>
    <t>SKULLSAM'S OTROLIGA ORKAN</t>
  </si>
  <si>
    <t>SE13854/2026</t>
  </si>
  <si>
    <t>SKULLSAM'S OTROLIGA OZZY</t>
  </si>
  <si>
    <t>SE13855/2026</t>
  </si>
  <si>
    <t>SKULLSAM'S OTROLIGA OBOY</t>
  </si>
  <si>
    <t>SE13856/2026</t>
  </si>
  <si>
    <t>SKULLSAM'S OTROLIGA OFELIA</t>
  </si>
  <si>
    <t>SE13857/2026</t>
  </si>
  <si>
    <t>SKULLSAM'S OTROLIGA ORANGE</t>
  </si>
  <si>
    <t>SE13858/2026</t>
  </si>
  <si>
    <t>SKULLSAM'S OTROLIGA OLIWIA</t>
  </si>
  <si>
    <t>SE13859/2026</t>
  </si>
  <si>
    <t>SKULLSAM'S OTROLIGA OTHILIA</t>
  </si>
  <si>
    <t>SE30538/2019</t>
  </si>
  <si>
    <t>WINTERHART-WEISSGOLD KELLY KRYSTAL</t>
  </si>
  <si>
    <t>SE34244/2025</t>
  </si>
  <si>
    <t>WEST LEOPAWS GENTLE ON MY MIND</t>
  </si>
  <si>
    <t>SE47485/2024</t>
  </si>
  <si>
    <t>VANITZA LOVE &amp; SURPRISE LIZZY</t>
  </si>
  <si>
    <t>Nej</t>
  </si>
  <si>
    <t>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</si>
</sst>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00000000"/>
    <numFmt numFmtId="165" formatCode="0.0"/>
    <numFmt numFmtId="166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B050"/>
      </left>
      <right/>
      <top style="thin">
        <color rgb="FF00B050"/>
      </top>
      <bottom/>
      <diagonal/>
    </border>
    <border>
      <left/>
      <right/>
      <top style="thin">
        <color rgb="FF00B050"/>
      </top>
      <bottom/>
      <diagonal/>
    </border>
    <border>
      <left/>
      <right style="thin">
        <color rgb="FF00B050"/>
      </right>
      <top style="thin">
        <color rgb="FF00B050"/>
      </top>
      <bottom/>
      <diagonal/>
    </border>
    <border>
      <left style="thin">
        <color rgb="FF00B050"/>
      </left>
      <right/>
      <top/>
      <bottom style="thin">
        <color rgb="FF00B050"/>
      </bottom>
      <diagonal/>
    </border>
    <border>
      <left/>
      <right style="thin">
        <color rgb="FF00B050"/>
      </right>
      <top style="thin">
        <color rgb="FF00B050"/>
      </top>
      <bottom style="thin">
        <color rgb="FF00B050"/>
      </bottom>
      <diagonal/>
    </border>
    <border>
      <left/>
      <right/>
      <top style="thin">
        <color rgb="FF00B050"/>
      </top>
      <bottom style="thin">
        <color rgb="FF00B050"/>
      </bottom>
      <diagonal/>
    </border>
    <border>
      <left style="thin">
        <color rgb="FF00B050"/>
      </left>
      <right/>
      <top style="thin">
        <color rgb="FF00B050"/>
      </top>
      <bottom style="thin">
        <color rgb="FF00B050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rgb="FF00B050"/>
      </bottom>
      <diagonal/>
    </border>
    <border>
      <left/>
      <right style="thin">
        <color rgb="FF00B050"/>
      </right>
      <top/>
      <bottom style="thin">
        <color rgb="FF00B050"/>
      </bottom>
      <diagonal/>
    </border>
    <border>
      <left style="thick">
        <color rgb="FF00B050"/>
      </left>
      <right style="thick">
        <color rgb="FF00B050"/>
      </right>
      <top style="thin">
        <color rgb="FF00B050"/>
      </top>
      <bottom style="thick">
        <color rgb="FF00B050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ck">
        <color rgb="FF00B050"/>
      </left>
      <right style="thick">
        <color rgb="FF00B050"/>
      </right>
      <top style="thick">
        <color rgb="FF00B050"/>
      </top>
      <bottom style="thin">
        <color rgb="FF00B050"/>
      </bottom>
      <diagonal/>
    </border>
  </borders>
  <cellStyleXfs count="2">
    <xf numFmtId="0" fontId="0" fillId="0" borderId="0"/>
    <xf numFmtId="0" fontId="5" fillId="0" borderId="0"/>
  </cellStyleXfs>
  <cellXfs count="61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0" fontId="0" fillId="0" borderId="13" xfId="0" applyBorder="1" applyAlignment="1" applyProtection="1">
      <alignment horizontal="left" vertical="center"/>
      <protection locked="0"/>
    </xf>
    <xf numFmtId="49" fontId="0" fillId="3" borderId="13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vertical="top"/>
    </xf>
    <xf numFmtId="0" fontId="3" fillId="3" borderId="0" xfId="0" applyFont="1" applyFill="1" applyAlignment="1">
      <alignment vertical="top"/>
    </xf>
    <xf numFmtId="0" fontId="0" fillId="3" borderId="0" xfId="0" applyFill="1" applyAlignment="1">
      <alignment horizontal="center"/>
    </xf>
    <xf numFmtId="0" fontId="0" fillId="0" borderId="0" xfId="0" applyAlignment="1">
      <alignment vertical="top"/>
    </xf>
    <xf numFmtId="0" fontId="2" fillId="3" borderId="0" xfId="0" applyFont="1" applyFill="1"/>
    <xf numFmtId="0" fontId="4" fillId="3" borderId="0" xfId="0" applyFont="1" applyFill="1" applyAlignment="1">
      <alignment horizontal="righ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right" vertical="center"/>
    </xf>
    <xf numFmtId="165" fontId="0" fillId="3" borderId="7" xfId="0" applyNumberFormat="1" applyFill="1" applyBorder="1" applyAlignment="1">
      <alignment horizontal="center" vertical="center"/>
    </xf>
    <xf numFmtId="165" fontId="0" fillId="3" borderId="6" xfId="0" applyNumberFormat="1" applyFill="1" applyBorder="1" applyAlignment="1">
      <alignment horizontal="center" vertical="center"/>
    </xf>
    <xf numFmtId="165" fontId="0" fillId="3" borderId="5" xfId="0" applyNumberFormat="1" applyFill="1" applyBorder="1" applyAlignment="1">
      <alignment horizontal="center" vertical="center"/>
    </xf>
    <xf numFmtId="0" fontId="0" fillId="3" borderId="11" xfId="0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0" fillId="3" borderId="7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5" xfId="0" applyNumberFormat="1" applyFill="1" applyBorder="1" applyAlignment="1">
      <alignment horizontal="center" vertical="center"/>
    </xf>
    <xf numFmtId="164" fontId="0" fillId="0" borderId="0" xfId="0" applyNumberFormat="1"/>
    <xf numFmtId="0" fontId="2" fillId="0" borderId="0" xfId="0" applyFont="1"/>
    <xf numFmtId="0" fontId="0" fillId="3" borderId="0" xfId="0" applyFill="1" applyAlignment="1">
      <alignment vertical="center"/>
    </xf>
    <xf numFmtId="2" fontId="0" fillId="3" borderId="0" xfId="0" applyNumberFormat="1" applyFill="1" applyAlignment="1">
      <alignment horizontal="center" vertical="top"/>
    </xf>
    <xf numFmtId="0" fontId="0" fillId="3" borderId="0" xfId="0" applyFill="1" applyAlignment="1">
      <alignment horizontal="center" vertical="center"/>
    </xf>
    <xf numFmtId="0" fontId="2" fillId="3" borderId="0" xfId="0" applyFont="1" applyFill="1" applyAlignment="1">
      <alignment vertical="center" wrapText="1"/>
    </xf>
    <xf numFmtId="0" fontId="1" fillId="2" borderId="12" xfId="0" applyFont="1" applyFill="1" applyBorder="1" applyAlignment="1">
      <alignment horizontal="right" vertical="center"/>
    </xf>
    <xf numFmtId="0" fontId="0" fillId="3" borderId="7" xfId="0" applyFill="1" applyBorder="1"/>
    <xf numFmtId="2" fontId="0" fillId="3" borderId="6" xfId="0" applyNumberFormat="1" applyFill="1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0" fontId="0" fillId="3" borderId="1" xfId="0" applyFill="1" applyBorder="1"/>
    <xf numFmtId="2" fontId="0" fillId="3" borderId="2" xfId="0" applyNumberFormat="1" applyFill="1" applyBorder="1" applyAlignment="1">
      <alignment horizontal="center"/>
    </xf>
    <xf numFmtId="2" fontId="0" fillId="3" borderId="3" xfId="0" applyNumberFormat="1" applyFill="1" applyBorder="1" applyAlignment="1">
      <alignment horizontal="center"/>
    </xf>
    <xf numFmtId="0" fontId="0" fillId="3" borderId="4" xfId="0" applyFill="1" applyBorder="1"/>
    <xf numFmtId="2" fontId="0" fillId="3" borderId="9" xfId="0" applyNumberFormat="1" applyFill="1" applyBorder="1" applyAlignment="1">
      <alignment horizontal="center"/>
    </xf>
    <xf numFmtId="2" fontId="0" fillId="3" borderId="10" xfId="0" applyNumberFormat="1" applyFill="1" applyBorder="1" applyAlignment="1">
      <alignment horizontal="center"/>
    </xf>
    <xf numFmtId="165" fontId="0" fillId="2" borderId="0" xfId="0" applyNumberFormat="1" applyFill="1" applyAlignment="1">
      <alignment horizontal="center" wrapText="1"/>
    </xf>
    <xf numFmtId="165" fontId="0" fillId="2" borderId="8" xfId="0" applyNumberFormat="1" applyFill="1" applyBorder="1" applyAlignment="1">
      <alignment horizontal="center" wrapText="1"/>
    </xf>
    <xf numFmtId="2" fontId="0" fillId="2" borderId="0" xfId="0" applyNumberFormat="1" applyFill="1" applyAlignment="1">
      <alignment horizontal="center" wrapText="1"/>
    </xf>
    <xf numFmtId="2" fontId="0" fillId="2" borderId="8" xfId="0" applyNumberFormat="1" applyFill="1" applyBorder="1" applyAlignment="1">
      <alignment horizontal="center" wrapText="1"/>
    </xf>
    <xf numFmtId="165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49" fontId="0" fillId="2" borderId="0" xfId="0" applyNumberFormat="1" applyFill="1"/>
    <xf numFmtId="49" fontId="0" fillId="2" borderId="0" xfId="0" applyNumberFormat="1" applyFill="1" applyAlignment="1">
      <alignment horizontal="left"/>
    </xf>
    <xf numFmtId="0" fontId="0" fillId="0" borderId="0" xfId="0" applyAlignment="1">
      <alignment horizontal="left"/>
    </xf>
    <xf numFmtId="0" fontId="6" fillId="3" borderId="0" xfId="0" applyFont="1" applyFill="1" applyAlignment="1">
      <alignment vertical="top"/>
    </xf>
    <xf numFmtId="2" fontId="7" fillId="3" borderId="0" xfId="0" applyNumberFormat="1" applyFont="1" applyFill="1" applyAlignment="1">
      <alignment horizontal="right" vertical="center"/>
    </xf>
    <xf numFmtId="166" fontId="0" fillId="3" borderId="6" xfId="0" applyNumberFormat="1" applyFill="1" applyBorder="1" applyAlignment="1">
      <alignment horizontal="center"/>
    </xf>
    <xf numFmtId="166" fontId="0" fillId="3" borderId="5" xfId="0" applyNumberFormat="1" applyFill="1" applyBorder="1" applyAlignment="1">
      <alignment horizontal="center"/>
    </xf>
    <xf numFmtId="0" fontId="2" fillId="3" borderId="0" xfId="0" applyFont="1" applyFill="1" applyAlignment="1">
      <alignment horizontal="left" vertical="center" wrapText="1"/>
    </xf>
    <xf numFmtId="2" fontId="6" fillId="3" borderId="0" xfId="0" applyNumberFormat="1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  <xf numFmtId="165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</cellXfs>
  <cellStyles count="2">
    <cellStyle name="Normal" xfId="0" builtinId="0"/>
    <cellStyle name="Normal 2" xfId="1" xr:uid="{A57D491E-26C5-4421-8280-377949F28DD9}"/>
  </cellStyles>
  <dxfs count="15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color rgb="FF000000"/>
      </font>
      <numFmt numFmtId="2" formatCode="0.00"/>
      <alignment horizontal="center" vertical="bottom" textRotation="0" wrapText="0" indent="0" justifyLastLine="0" shrinkToFit="0" readingOrder="0"/>
      <protection locked="0" hidden="0"/>
    </dxf>
    <dxf>
      <font>
        <color rgb="FF000000"/>
      </font>
      <numFmt numFmtId="2" formatCode="0.00"/>
      <alignment horizontal="center" vertical="bottom" textRotation="0" wrapText="0" indent="0" justifyLastLine="0" shrinkToFit="0" readingOrder="0"/>
    </dxf>
    <dxf>
      <font>
        <color rgb="FF000000"/>
      </font>
      <numFmt numFmtId="2" formatCode="0.00"/>
      <alignment horizontal="center" vertical="bottom" textRotation="0" wrapText="0" indent="0" justifyLastLine="0" shrinkToFit="0" readingOrder="0"/>
    </dxf>
    <dxf>
      <font>
        <color rgb="FF000000"/>
      </font>
      <numFmt numFmtId="2" formatCode="0.00"/>
      <alignment horizontal="center" vertical="bottom" textRotation="0" wrapText="0" indent="0" justifyLastLine="0" shrinkToFit="0" readingOrder="0"/>
    </dxf>
    <dxf>
      <font>
        <color rgb="FF000000"/>
      </font>
      <numFmt numFmtId="165" formatCode="0.0"/>
      <alignment horizontal="center" vertical="bottom" textRotation="0" wrapText="0" indent="0" justifyLastLine="0" shrinkToFit="0" readingOrder="0"/>
    </dxf>
    <dxf>
      <font>
        <color rgb="FF000000"/>
      </font>
      <numFmt numFmtId="165" formatCode="0.0"/>
      <alignment horizontal="center" vertical="bottom" textRotation="0" wrapText="0" indent="0" justifyLastLine="0" shrinkToFit="0" readingOrder="0"/>
    </dxf>
    <dxf>
      <font>
        <color rgb="FF000000"/>
      </font>
      <numFmt numFmtId="165" formatCode="0.0"/>
      <alignment horizontal="center" vertical="bottom" textRotation="0" wrapText="0" indent="0" justifyLastLine="0" shrinkToFit="0" readingOrder="0"/>
    </dxf>
    <dxf>
      <font>
        <color rgb="FF000000"/>
      </font>
      <numFmt numFmtId="165" formatCode="0.0"/>
      <alignment horizontal="center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font>
        <color rgb="FF000000"/>
      </font>
      <alignment horizontal="center" vertical="bottom" textRotation="0" wrapText="0" indent="0" justifyLastLine="0" shrinkToFit="0" readingOrder="0"/>
    </dxf>
    <dxf>
      <numFmt numFmtId="30" formatCode="@"/>
      <fill>
        <patternFill patternType="solid">
          <fgColor indexed="64"/>
          <bgColor rgb="FF00B050"/>
        </patternFill>
      </fill>
      <alignment vertical="bottom" textRotation="0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CDFF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data_1" connectionId="1" xr16:uid="{0202DA6D-D8F3-4D83-BBCA-544ACB2E3A42}" autoFormatId="16" applyNumberFormats="0" applyBorderFormats="0" applyFontFormats="0" applyPatternFormats="0" applyAlignmentFormats="0" applyWidthHeightFormats="0">
  <queryTableRefresh nextId="21">
    <queryTableFields count="13">
      <queryTableField id="1" name="Column1" tableColumnId="1"/>
      <queryTableField id="17" dataBound="0" tableColumnId="6"/>
      <queryTableField id="18" dataBound="0" tableColumnId="11"/>
      <queryTableField id="19" dataBound="0" tableColumnId="12"/>
      <queryTableField id="20" dataBound="0" tableColumnId="13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7" name="Column7" tableColumnId="7"/>
      <queryTableField id="8" name="Column8" tableColumnId="8"/>
      <queryTableField id="9" name="Column9" tableColumnId="9"/>
      <queryTableField id="10" name="Column10" tableColumnId="10"/>
    </queryTableFields>
    <queryTableDeletedFields count="7">
      <deletedField name="Column12"/>
      <deletedField name="Column13"/>
      <deletedField name="Column14"/>
      <deletedField name="Column15"/>
      <deletedField name="Column16"/>
      <deletedField name="Column6"/>
      <deletedField name="Column11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DC55B01-F2E0-4848-BA09-03E2E9C45295}" name="Avelsvärden" displayName="Avelsvärden" ref="A1:M3184" tableType="queryTable" totalsRowShown="0" headerRowDxfId="14" dataDxfId="13">
  <autoFilter ref="A1:M3184" xr:uid="{6DC55B01-F2E0-4848-BA09-03E2E9C45295}"/>
  <sortState xmlns:xlrd2="http://schemas.microsoft.com/office/spreadsheetml/2017/richdata2" ref="A2:M3184">
    <sortCondition ref="B1:B3184"/>
  </sortState>
  <tableColumns count="13">
    <tableColumn id="1" xr3:uid="{B88EAA21-FCBB-4BF2-9973-C9D78E60D45E}" uniqueName="1" name="Regnr" queryTableFieldId="1" dataDxfId="12"/>
    <tableColumn id="6" xr3:uid="{7D12E714-FE63-405C-BDDB-0D07E2C44F8C}" uniqueName="6" name="Namn" queryTableFieldId="17" dataDxfId="3"/>
    <tableColumn id="11" xr3:uid="{35F2325B-904C-4571-8947-9086BB4CAF4D}" uniqueName="11" name="Kön" queryTableFieldId="18" dataDxfId="2"/>
    <tableColumn id="12" xr3:uid="{59FF2C56-EC3C-4A13-A77B-ADDF8CB86DD3}" uniqueName="12" name="Födelseår" queryTableFieldId="19" dataDxfId="1" dataCellStyle="Normal 2"/>
    <tableColumn id="13" xr3:uid="{F7B16282-2B10-4053-84F7-1B2EA623920B}" uniqueName="13" name="Eget BPH" queryTableFieldId="20" dataDxfId="0"/>
    <tableColumn id="2" xr3:uid="{1F6E3F2F-9D5B-4188-8743-733B65E84EA8}" uniqueName="2" name="Avelsvärde_x000a_Socialitet" queryTableFieldId="2" dataDxfId="11"/>
    <tableColumn id="3" xr3:uid="{CCCF2369-5B32-494A-AF82-3A73FC7463DC}" uniqueName="3" name="Avelsvärde_x000a_Lekfullhet" queryTableFieldId="3" dataDxfId="10"/>
    <tableColumn id="4" xr3:uid="{9AA11C9C-2F63-44CB-9A1F-7F470B213602}" uniqueName="4" name="Avelsvärde_x000a_Miljötrygghet" queryTableFieldId="4" dataDxfId="9"/>
    <tableColumn id="5" xr3:uid="{3D1C25A5-A664-4CD0-B98C-492F30F2DE13}" uniqueName="5" name="Avelsvärde_x000a_Hotfullhet" queryTableFieldId="5" dataDxfId="8"/>
    <tableColumn id="7" xr3:uid="{C859B4D7-22DF-4077-89A4-318B35B89E0D}" uniqueName="7" name="Säkerhet _x000a_Socialitet" queryTableFieldId="7" dataDxfId="7"/>
    <tableColumn id="8" xr3:uid="{C3CB2D03-EF9F-4E1E-9DB2-0229BAFEBFD6}" uniqueName="8" name="Säkerhet_x000a_Lekfullhet" queryTableFieldId="8" dataDxfId="6"/>
    <tableColumn id="9" xr3:uid="{30610227-A6C7-4B93-A5DF-F0A8F320F990}" uniqueName="9" name="Säkerhet_x000a_Miljötrygghet" queryTableFieldId="9" dataDxfId="5"/>
    <tableColumn id="10" xr3:uid="{0BBD4FFC-90F8-47A6-9FB1-2F459CB5845E}" uniqueName="10" name="Säkerhet_x000a_Hotfullhet" queryTableFieldId="10" dataDxfId="4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DAF6D-352B-4710-946A-1F92DCA7CE72}">
  <sheetPr>
    <tabColor rgb="FF00B050"/>
  </sheetPr>
  <dimension ref="A1:M3184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20.6328125" customWidth="1"/>
    <col min="2" max="2" width="50.6328125" style="51" customWidth="1"/>
    <col min="3" max="3" width="7.6328125" style="2" customWidth="1"/>
    <col min="4" max="5" width="10.6328125" style="2" customWidth="1"/>
    <col min="6" max="9" width="15.6328125" style="47" customWidth="1"/>
    <col min="10" max="13" width="15.6328125" style="48" customWidth="1"/>
    <col min="15" max="15" width="20.7265625" customWidth="1"/>
  </cols>
  <sheetData>
    <row r="1" spans="1:13" s="1" customFormat="1" ht="32" customHeight="1" x14ac:dyDescent="0.35">
      <c r="A1" s="49" t="s">
        <v>0</v>
      </c>
      <c r="B1" s="50" t="s">
        <v>24</v>
      </c>
      <c r="C1" s="6" t="s">
        <v>26</v>
      </c>
      <c r="D1" s="6" t="s">
        <v>27</v>
      </c>
      <c r="E1" s="5" t="s">
        <v>28</v>
      </c>
      <c r="F1" s="43" t="s">
        <v>23</v>
      </c>
      <c r="G1" s="43" t="s">
        <v>22</v>
      </c>
      <c r="H1" s="43" t="s">
        <v>21</v>
      </c>
      <c r="I1" s="44" t="s">
        <v>20</v>
      </c>
      <c r="J1" s="45" t="s">
        <v>16</v>
      </c>
      <c r="K1" s="45" t="s">
        <v>17</v>
      </c>
      <c r="L1" s="45" t="s">
        <v>18</v>
      </c>
      <c r="M1" s="46" t="s">
        <v>19</v>
      </c>
    </row>
    <row r="2" spans="1:13" x14ac:dyDescent="0.35">
      <c r="A2" t="s">
        <v>944</v>
      </c>
      <c r="B2" t="s">
        <v>945</v>
      </c>
      <c r="C2" s="2" t="s">
        <v>31</v>
      </c>
      <c r="D2" s="2" t="s">
        <v>6316</v>
      </c>
      <c r="E2" s="2" t="s">
        <v>6419</v>
      </c>
      <c r="F2" s="59">
        <v>104.784439920979</v>
      </c>
      <c r="G2" s="59">
        <v>97.648341431328305</v>
      </c>
      <c r="H2" s="59">
        <v>106.15311636293799</v>
      </c>
      <c r="I2" s="59">
        <v>92.255981181374295</v>
      </c>
      <c r="J2" s="60">
        <v>0.478091177884026</v>
      </c>
      <c r="K2" s="60">
        <v>0.41959880227044499</v>
      </c>
      <c r="L2" s="60">
        <v>0.35786623656697902</v>
      </c>
      <c r="M2" s="60">
        <v>0.62935561857285005</v>
      </c>
    </row>
    <row r="3" spans="1:13" x14ac:dyDescent="0.35">
      <c r="A3" t="s">
        <v>45</v>
      </c>
      <c r="B3" t="s">
        <v>46</v>
      </c>
      <c r="C3" s="2" t="s">
        <v>40</v>
      </c>
      <c r="D3" s="2" t="s">
        <v>6318</v>
      </c>
      <c r="E3" s="2" t="s">
        <v>6418</v>
      </c>
      <c r="F3" s="59"/>
      <c r="G3" s="59"/>
      <c r="H3" s="59"/>
      <c r="I3" s="59">
        <v>101.348893418337</v>
      </c>
      <c r="J3" s="60">
        <v>0.21805038202507401</v>
      </c>
      <c r="K3" s="60">
        <v>0.16279947131238301</v>
      </c>
      <c r="L3" s="60">
        <v>0.01</v>
      </c>
      <c r="M3" s="60">
        <v>0.36473053066642402</v>
      </c>
    </row>
    <row r="4" spans="1:13" x14ac:dyDescent="0.35">
      <c r="A4" t="s">
        <v>5854</v>
      </c>
      <c r="B4" t="s">
        <v>5855</v>
      </c>
      <c r="C4" s="2" t="s">
        <v>31</v>
      </c>
      <c r="D4" s="2" t="s">
        <v>6308</v>
      </c>
      <c r="E4" s="2" t="s">
        <v>6418</v>
      </c>
      <c r="F4" s="59">
        <v>101.37812840853699</v>
      </c>
      <c r="G4" s="59">
        <v>93.037983484886297</v>
      </c>
      <c r="H4" s="59"/>
      <c r="I4" s="59">
        <v>104.87772144389</v>
      </c>
      <c r="J4" s="60">
        <v>0.31800425552210299</v>
      </c>
      <c r="K4" s="60">
        <v>0.34911421636136097</v>
      </c>
      <c r="L4" s="60">
        <v>0.29213751308128899</v>
      </c>
      <c r="M4" s="60">
        <v>0.44111696907110698</v>
      </c>
    </row>
    <row r="5" spans="1:13" x14ac:dyDescent="0.35">
      <c r="A5" t="s">
        <v>5744</v>
      </c>
      <c r="B5" t="s">
        <v>5745</v>
      </c>
      <c r="C5" s="2" t="s">
        <v>31</v>
      </c>
      <c r="D5" s="2" t="s">
        <v>6304</v>
      </c>
      <c r="E5" s="2" t="s">
        <v>6418</v>
      </c>
      <c r="F5" s="59">
        <v>102.911336157981</v>
      </c>
      <c r="G5" s="59"/>
      <c r="H5" s="59"/>
      <c r="I5" s="59">
        <v>99.748414616402002</v>
      </c>
      <c r="J5" s="60">
        <v>0.32325416284660602</v>
      </c>
      <c r="K5" s="60">
        <v>0.27215870940810299</v>
      </c>
      <c r="L5" s="60">
        <v>0.22085012965423401</v>
      </c>
      <c r="M5" s="60">
        <v>0.45211479267774202</v>
      </c>
    </row>
    <row r="6" spans="1:13" x14ac:dyDescent="0.35">
      <c r="A6" t="s">
        <v>1012</v>
      </c>
      <c r="B6" t="s">
        <v>1013</v>
      </c>
      <c r="C6" s="2" t="s">
        <v>40</v>
      </c>
      <c r="D6" s="2" t="s">
        <v>6316</v>
      </c>
      <c r="E6" s="2" t="s">
        <v>6418</v>
      </c>
      <c r="F6" s="59">
        <v>101.33949723526899</v>
      </c>
      <c r="G6" s="59">
        <v>101.45289870871299</v>
      </c>
      <c r="H6" s="59">
        <v>99.300441972102902</v>
      </c>
      <c r="I6" s="59">
        <v>94.236398576853802</v>
      </c>
      <c r="J6" s="60">
        <v>0.383366584596397</v>
      </c>
      <c r="K6" s="60">
        <v>0.34136145364103798</v>
      </c>
      <c r="L6" s="60">
        <v>0.30087223053126899</v>
      </c>
      <c r="M6" s="60">
        <v>0.49242642719868002</v>
      </c>
    </row>
    <row r="7" spans="1:13" x14ac:dyDescent="0.35">
      <c r="A7" t="s">
        <v>1000</v>
      </c>
      <c r="B7" t="s">
        <v>1001</v>
      </c>
      <c r="C7" s="2" t="s">
        <v>31</v>
      </c>
      <c r="D7" s="2" t="s">
        <v>6316</v>
      </c>
      <c r="E7" s="2" t="s">
        <v>6419</v>
      </c>
      <c r="F7" s="59">
        <v>104.304215910211</v>
      </c>
      <c r="G7" s="59">
        <v>99.536123574905304</v>
      </c>
      <c r="H7" s="59">
        <v>99.619619522889295</v>
      </c>
      <c r="I7" s="59">
        <v>93.098562531383294</v>
      </c>
      <c r="J7" s="60">
        <v>0.52038315131674495</v>
      </c>
      <c r="K7" s="60">
        <v>0.46356803457697299</v>
      </c>
      <c r="L7" s="60">
        <v>0.41525875512027199</v>
      </c>
      <c r="M7" s="60">
        <v>0.67544370856913505</v>
      </c>
    </row>
    <row r="8" spans="1:13" x14ac:dyDescent="0.35">
      <c r="A8" t="s">
        <v>1002</v>
      </c>
      <c r="B8" t="s">
        <v>1003</v>
      </c>
      <c r="C8" s="2" t="s">
        <v>40</v>
      </c>
      <c r="D8" s="2" t="s">
        <v>6316</v>
      </c>
      <c r="E8" s="2" t="s">
        <v>6419</v>
      </c>
      <c r="F8" s="59">
        <v>100.959315120917</v>
      </c>
      <c r="G8" s="59">
        <v>102.246256001799</v>
      </c>
      <c r="H8" s="59">
        <v>97.815582372178596</v>
      </c>
      <c r="I8" s="59">
        <v>93.036529987321899</v>
      </c>
      <c r="J8" s="60">
        <v>0.52088024565296298</v>
      </c>
      <c r="K8" s="60">
        <v>0.46392997695702798</v>
      </c>
      <c r="L8" s="60">
        <v>0.41568821869565198</v>
      </c>
      <c r="M8" s="60">
        <v>0.67594543103797899</v>
      </c>
    </row>
    <row r="9" spans="1:13" x14ac:dyDescent="0.35">
      <c r="A9" t="s">
        <v>1006</v>
      </c>
      <c r="B9" t="s">
        <v>1007</v>
      </c>
      <c r="C9" s="2" t="s">
        <v>40</v>
      </c>
      <c r="D9" s="2" t="s">
        <v>6316</v>
      </c>
      <c r="E9" s="2" t="s">
        <v>6418</v>
      </c>
      <c r="F9" s="59">
        <v>101.33949723526899</v>
      </c>
      <c r="G9" s="59">
        <v>101.45289870871299</v>
      </c>
      <c r="H9" s="59">
        <v>99.300441972102902</v>
      </c>
      <c r="I9" s="59">
        <v>94.236398576853802</v>
      </c>
      <c r="J9" s="60">
        <v>0.383366584596397</v>
      </c>
      <c r="K9" s="60">
        <v>0.34136145364103798</v>
      </c>
      <c r="L9" s="60">
        <v>0.30087223053126899</v>
      </c>
      <c r="M9" s="60">
        <v>0.49242642719868002</v>
      </c>
    </row>
    <row r="10" spans="1:13" x14ac:dyDescent="0.35">
      <c r="A10" t="s">
        <v>1008</v>
      </c>
      <c r="B10" t="s">
        <v>1009</v>
      </c>
      <c r="C10" s="2" t="s">
        <v>40</v>
      </c>
      <c r="D10" s="2" t="s">
        <v>6316</v>
      </c>
      <c r="E10" s="2" t="s">
        <v>6418</v>
      </c>
      <c r="F10" s="59">
        <v>101.33949723526899</v>
      </c>
      <c r="G10" s="59">
        <v>101.45289870871299</v>
      </c>
      <c r="H10" s="59">
        <v>99.300441972102902</v>
      </c>
      <c r="I10" s="59">
        <v>94.236398576853802</v>
      </c>
      <c r="J10" s="60">
        <v>0.383366584596397</v>
      </c>
      <c r="K10" s="60">
        <v>0.34136145364103798</v>
      </c>
      <c r="L10" s="60">
        <v>0.30087223053126899</v>
      </c>
      <c r="M10" s="60">
        <v>0.49242642719868002</v>
      </c>
    </row>
    <row r="11" spans="1:13" x14ac:dyDescent="0.35">
      <c r="A11" t="s">
        <v>1004</v>
      </c>
      <c r="B11" t="s">
        <v>1005</v>
      </c>
      <c r="C11" s="2" t="s">
        <v>40</v>
      </c>
      <c r="D11" s="2" t="s">
        <v>6316</v>
      </c>
      <c r="E11" s="2" t="s">
        <v>6418</v>
      </c>
      <c r="F11" s="59">
        <v>101.33949723526899</v>
      </c>
      <c r="G11" s="59">
        <v>101.45289870871299</v>
      </c>
      <c r="H11" s="59">
        <v>99.300441972102902</v>
      </c>
      <c r="I11" s="59">
        <v>94.236398576853802</v>
      </c>
      <c r="J11" s="60">
        <v>0.383366584596397</v>
      </c>
      <c r="K11" s="60">
        <v>0.34136145364103798</v>
      </c>
      <c r="L11" s="60">
        <v>0.30087223053126899</v>
      </c>
      <c r="M11" s="60">
        <v>0.49242642719868002</v>
      </c>
    </row>
    <row r="12" spans="1:13" x14ac:dyDescent="0.35">
      <c r="A12" t="s">
        <v>1010</v>
      </c>
      <c r="B12" t="s">
        <v>1011</v>
      </c>
      <c r="C12" s="2" t="s">
        <v>40</v>
      </c>
      <c r="D12" s="2" t="s">
        <v>6316</v>
      </c>
      <c r="E12" s="2" t="s">
        <v>6418</v>
      </c>
      <c r="F12" s="59">
        <v>101.33949723526899</v>
      </c>
      <c r="G12" s="59">
        <v>101.45289870871299</v>
      </c>
      <c r="H12" s="59">
        <v>99.300441972102902</v>
      </c>
      <c r="I12" s="59">
        <v>94.236398576853802</v>
      </c>
      <c r="J12" s="60">
        <v>0.383366584596397</v>
      </c>
      <c r="K12" s="60">
        <v>0.34136145364103798</v>
      </c>
      <c r="L12" s="60">
        <v>0.30087223053126899</v>
      </c>
      <c r="M12" s="60">
        <v>0.49242642719868002</v>
      </c>
    </row>
    <row r="13" spans="1:13" x14ac:dyDescent="0.35">
      <c r="A13" t="s">
        <v>4732</v>
      </c>
      <c r="B13" t="s">
        <v>4733</v>
      </c>
      <c r="C13" s="2" t="s">
        <v>31</v>
      </c>
      <c r="D13" s="2" t="s">
        <v>6303</v>
      </c>
      <c r="E13" s="2" t="s">
        <v>6419</v>
      </c>
      <c r="F13" s="59">
        <v>103.98884253505599</v>
      </c>
      <c r="G13" s="59">
        <v>102.353369824981</v>
      </c>
      <c r="H13" s="59">
        <v>107.34100094557</v>
      </c>
      <c r="I13" s="59">
        <v>137.50464131823099</v>
      </c>
      <c r="J13" s="60">
        <v>0.53153336476300805</v>
      </c>
      <c r="K13" s="60">
        <v>0.47694100276743301</v>
      </c>
      <c r="L13" s="60">
        <v>0.41850035752864401</v>
      </c>
      <c r="M13" s="60">
        <v>0.68430295916858297</v>
      </c>
    </row>
    <row r="14" spans="1:13" x14ac:dyDescent="0.35">
      <c r="A14" t="s">
        <v>786</v>
      </c>
      <c r="B14" t="s">
        <v>787</v>
      </c>
      <c r="C14" s="2" t="s">
        <v>31</v>
      </c>
      <c r="D14" s="2" t="s">
        <v>6373</v>
      </c>
      <c r="E14" s="2" t="s">
        <v>6418</v>
      </c>
      <c r="F14" s="59">
        <v>104.050923142879</v>
      </c>
      <c r="G14" s="59"/>
      <c r="H14" s="59"/>
      <c r="I14" s="59">
        <v>97.263510923535307</v>
      </c>
      <c r="J14" s="60">
        <v>0.31224104247954299</v>
      </c>
      <c r="K14" s="60">
        <v>0.27621649702090001</v>
      </c>
      <c r="L14" s="60">
        <v>0.22522709808552199</v>
      </c>
      <c r="M14" s="60">
        <v>0.43181446110466198</v>
      </c>
    </row>
    <row r="15" spans="1:13" x14ac:dyDescent="0.35">
      <c r="A15" t="s">
        <v>6076</v>
      </c>
      <c r="B15" t="s">
        <v>6077</v>
      </c>
      <c r="C15" s="2" t="s">
        <v>40</v>
      </c>
      <c r="D15" s="2" t="s">
        <v>6310</v>
      </c>
      <c r="E15" s="2" t="s">
        <v>6418</v>
      </c>
      <c r="F15" s="59"/>
      <c r="G15" s="59"/>
      <c r="H15" s="59"/>
      <c r="I15" s="59">
        <v>96.025538433211196</v>
      </c>
      <c r="J15" s="60">
        <v>0.214330145063863</v>
      </c>
      <c r="K15" s="60">
        <v>0.117265227463958</v>
      </c>
      <c r="L15" s="60">
        <v>0.01</v>
      </c>
      <c r="M15" s="60">
        <v>0.40934153875763302</v>
      </c>
    </row>
    <row r="16" spans="1:13" x14ac:dyDescent="0.35">
      <c r="A16" t="s">
        <v>41</v>
      </c>
      <c r="B16" t="s">
        <v>42</v>
      </c>
      <c r="C16" s="2" t="s">
        <v>31</v>
      </c>
      <c r="D16" s="2" t="s">
        <v>6318</v>
      </c>
      <c r="E16" s="2" t="s">
        <v>6418</v>
      </c>
      <c r="F16" s="59"/>
      <c r="G16" s="59"/>
      <c r="H16" s="59"/>
      <c r="I16" s="59">
        <v>101.348893418337</v>
      </c>
      <c r="J16" s="60">
        <v>0.21805038202507401</v>
      </c>
      <c r="K16" s="60">
        <v>0.16279947131238301</v>
      </c>
      <c r="L16" s="60">
        <v>0.01</v>
      </c>
      <c r="M16" s="60">
        <v>0.36473053066642402</v>
      </c>
    </row>
    <row r="17" spans="1:13" x14ac:dyDescent="0.35">
      <c r="A17" t="s">
        <v>43</v>
      </c>
      <c r="B17" t="s">
        <v>44</v>
      </c>
      <c r="C17" s="2" t="s">
        <v>31</v>
      </c>
      <c r="D17" s="2" t="s">
        <v>6318</v>
      </c>
      <c r="E17" s="2" t="s">
        <v>6418</v>
      </c>
      <c r="F17" s="59"/>
      <c r="G17" s="59"/>
      <c r="H17" s="59"/>
      <c r="I17" s="59">
        <v>101.348893418337</v>
      </c>
      <c r="J17" s="60">
        <v>0.21805038202507401</v>
      </c>
      <c r="K17" s="60">
        <v>0.16279947131238301</v>
      </c>
      <c r="L17" s="60">
        <v>0.01</v>
      </c>
      <c r="M17" s="60">
        <v>0.36473053066642402</v>
      </c>
    </row>
    <row r="18" spans="1:13" x14ac:dyDescent="0.35">
      <c r="A18" t="s">
        <v>1786</v>
      </c>
      <c r="B18" t="s">
        <v>1787</v>
      </c>
      <c r="C18" s="2" t="s">
        <v>31</v>
      </c>
      <c r="D18" s="2" t="s">
        <v>6321</v>
      </c>
      <c r="E18" s="2" t="s">
        <v>6418</v>
      </c>
      <c r="F18" s="59">
        <v>113.92951808498501</v>
      </c>
      <c r="G18" s="59">
        <v>109.805659951601</v>
      </c>
      <c r="H18" s="59">
        <v>102.49942388237601</v>
      </c>
      <c r="I18" s="59">
        <v>98.818738816495596</v>
      </c>
      <c r="J18" s="60">
        <v>0.43600714269648599</v>
      </c>
      <c r="K18" s="60">
        <v>0.39347076689660498</v>
      </c>
      <c r="L18" s="60">
        <v>0.35567649029397602</v>
      </c>
      <c r="M18" s="60">
        <v>0.55823237960799299</v>
      </c>
    </row>
    <row r="19" spans="1:13" x14ac:dyDescent="0.35">
      <c r="A19" t="s">
        <v>3216</v>
      </c>
      <c r="B19" t="s">
        <v>3217</v>
      </c>
      <c r="C19" s="2" t="s">
        <v>31</v>
      </c>
      <c r="D19" s="2" t="s">
        <v>6315</v>
      </c>
      <c r="E19" s="2" t="s">
        <v>6418</v>
      </c>
      <c r="F19" s="59">
        <v>94.833986831508497</v>
      </c>
      <c r="G19" s="59">
        <v>100.786114496313</v>
      </c>
      <c r="H19" s="59">
        <v>98.226037578682394</v>
      </c>
      <c r="I19" s="59">
        <v>95.478338117857106</v>
      </c>
      <c r="J19" s="60">
        <v>0.42429908737441302</v>
      </c>
      <c r="K19" s="60">
        <v>0.39612202983382</v>
      </c>
      <c r="L19" s="60">
        <v>0.336477111440806</v>
      </c>
      <c r="M19" s="60">
        <v>0.52056755560995904</v>
      </c>
    </row>
    <row r="20" spans="1:13" x14ac:dyDescent="0.35">
      <c r="A20" t="s">
        <v>3210</v>
      </c>
      <c r="B20" t="s">
        <v>3211</v>
      </c>
      <c r="C20" s="2" t="s">
        <v>31</v>
      </c>
      <c r="D20" s="2" t="s">
        <v>6315</v>
      </c>
      <c r="E20" s="2" t="s">
        <v>6418</v>
      </c>
      <c r="F20" s="59">
        <v>94.833986831508497</v>
      </c>
      <c r="G20" s="59">
        <v>100.786114496313</v>
      </c>
      <c r="H20" s="59">
        <v>98.226037578682394</v>
      </c>
      <c r="I20" s="59">
        <v>95.478338117857106</v>
      </c>
      <c r="J20" s="60">
        <v>0.42429908737441302</v>
      </c>
      <c r="K20" s="60">
        <v>0.39612202983382</v>
      </c>
      <c r="L20" s="60">
        <v>0.336477111440806</v>
      </c>
      <c r="M20" s="60">
        <v>0.52056755560995904</v>
      </c>
    </row>
    <row r="21" spans="1:13" x14ac:dyDescent="0.35">
      <c r="A21" t="s">
        <v>3220</v>
      </c>
      <c r="B21" t="s">
        <v>3221</v>
      </c>
      <c r="C21" s="2" t="s">
        <v>40</v>
      </c>
      <c r="D21" s="2" t="s">
        <v>6315</v>
      </c>
      <c r="E21" s="2" t="s">
        <v>6418</v>
      </c>
      <c r="F21" s="59">
        <v>94.833986831508497</v>
      </c>
      <c r="G21" s="59">
        <v>100.786114496313</v>
      </c>
      <c r="H21" s="59">
        <v>98.226037578682394</v>
      </c>
      <c r="I21" s="59">
        <v>95.478338117857106</v>
      </c>
      <c r="J21" s="60">
        <v>0.42429908737441302</v>
      </c>
      <c r="K21" s="60">
        <v>0.39612202983382</v>
      </c>
      <c r="L21" s="60">
        <v>0.336477111440806</v>
      </c>
      <c r="M21" s="60">
        <v>0.52056755560995904</v>
      </c>
    </row>
    <row r="22" spans="1:13" x14ac:dyDescent="0.35">
      <c r="A22" t="s">
        <v>3214</v>
      </c>
      <c r="B22" t="s">
        <v>3215</v>
      </c>
      <c r="C22" s="2" t="s">
        <v>31</v>
      </c>
      <c r="D22" s="2" t="s">
        <v>6315</v>
      </c>
      <c r="E22" s="2" t="s">
        <v>6418</v>
      </c>
      <c r="F22" s="59">
        <v>94.833986831508497</v>
      </c>
      <c r="G22" s="59">
        <v>100.786114496313</v>
      </c>
      <c r="H22" s="59">
        <v>98.226037578682394</v>
      </c>
      <c r="I22" s="59">
        <v>95.478338117857106</v>
      </c>
      <c r="J22" s="60">
        <v>0.42429908737441302</v>
      </c>
      <c r="K22" s="60">
        <v>0.39612202983382</v>
      </c>
      <c r="L22" s="60">
        <v>0.336477111440806</v>
      </c>
      <c r="M22" s="60">
        <v>0.52056755560995904</v>
      </c>
    </row>
    <row r="23" spans="1:13" x14ac:dyDescent="0.35">
      <c r="A23" t="s">
        <v>3208</v>
      </c>
      <c r="B23" t="s">
        <v>3209</v>
      </c>
      <c r="C23" s="2" t="s">
        <v>31</v>
      </c>
      <c r="D23" s="2" t="s">
        <v>6315</v>
      </c>
      <c r="E23" s="2" t="s">
        <v>6418</v>
      </c>
      <c r="F23" s="59">
        <v>94.833986831508497</v>
      </c>
      <c r="G23" s="59">
        <v>100.786114496313</v>
      </c>
      <c r="H23" s="59">
        <v>98.226037578682394</v>
      </c>
      <c r="I23" s="59">
        <v>95.478338117857106</v>
      </c>
      <c r="J23" s="60">
        <v>0.42429908737441302</v>
      </c>
      <c r="K23" s="60">
        <v>0.39612202983382</v>
      </c>
      <c r="L23" s="60">
        <v>0.336477111440806</v>
      </c>
      <c r="M23" s="60">
        <v>0.52056755560995904</v>
      </c>
    </row>
    <row r="24" spans="1:13" x14ac:dyDescent="0.35">
      <c r="A24" t="s">
        <v>3222</v>
      </c>
      <c r="B24" t="s">
        <v>3223</v>
      </c>
      <c r="C24" s="2" t="s">
        <v>31</v>
      </c>
      <c r="D24" s="2" t="s">
        <v>6315</v>
      </c>
      <c r="E24" s="2" t="s">
        <v>6418</v>
      </c>
      <c r="F24" s="59">
        <v>94.833986831508497</v>
      </c>
      <c r="G24" s="59">
        <v>100.786114496313</v>
      </c>
      <c r="H24" s="59">
        <v>98.226037578682394</v>
      </c>
      <c r="I24" s="59">
        <v>95.478338117857106</v>
      </c>
      <c r="J24" s="60">
        <v>0.42429908737441302</v>
      </c>
      <c r="K24" s="60">
        <v>0.39612202983382</v>
      </c>
      <c r="L24" s="60">
        <v>0.336477111440806</v>
      </c>
      <c r="M24" s="60">
        <v>0.52056755560995904</v>
      </c>
    </row>
    <row r="25" spans="1:13" x14ac:dyDescent="0.35">
      <c r="A25" t="s">
        <v>3218</v>
      </c>
      <c r="B25" t="s">
        <v>3219</v>
      </c>
      <c r="C25" s="2" t="s">
        <v>40</v>
      </c>
      <c r="D25" s="2" t="s">
        <v>6315</v>
      </c>
      <c r="E25" s="2" t="s">
        <v>6418</v>
      </c>
      <c r="F25" s="59">
        <v>94.833986831508497</v>
      </c>
      <c r="G25" s="59">
        <v>100.786114496313</v>
      </c>
      <c r="H25" s="59">
        <v>98.226037578682394</v>
      </c>
      <c r="I25" s="59">
        <v>95.478338117857106</v>
      </c>
      <c r="J25" s="60">
        <v>0.42429908737441302</v>
      </c>
      <c r="K25" s="60">
        <v>0.39612202983382</v>
      </c>
      <c r="L25" s="60">
        <v>0.336477111440806</v>
      </c>
      <c r="M25" s="60">
        <v>0.52056755560995904</v>
      </c>
    </row>
    <row r="26" spans="1:13" x14ac:dyDescent="0.35">
      <c r="A26" t="s">
        <v>3212</v>
      </c>
      <c r="B26" t="s">
        <v>3213</v>
      </c>
      <c r="C26" s="2" t="s">
        <v>40</v>
      </c>
      <c r="D26" s="2" t="s">
        <v>6315</v>
      </c>
      <c r="E26" s="2" t="s">
        <v>6419</v>
      </c>
      <c r="F26" s="59">
        <v>88.3027153704261</v>
      </c>
      <c r="G26" s="59">
        <v>98.999898946191394</v>
      </c>
      <c r="H26" s="59">
        <v>95.753663388585906</v>
      </c>
      <c r="I26" s="59">
        <v>96.830925524622202</v>
      </c>
      <c r="J26" s="60">
        <v>0.52407491171700904</v>
      </c>
      <c r="K26" s="60">
        <v>0.50018945795011005</v>
      </c>
      <c r="L26" s="60">
        <v>0.43675184860058403</v>
      </c>
      <c r="M26" s="60">
        <v>0.70511661868701003</v>
      </c>
    </row>
    <row r="27" spans="1:13" x14ac:dyDescent="0.35">
      <c r="A27" t="s">
        <v>4870</v>
      </c>
      <c r="B27" t="s">
        <v>4871</v>
      </c>
      <c r="C27" s="2" t="s">
        <v>40</v>
      </c>
      <c r="D27" s="2" t="s">
        <v>6302</v>
      </c>
      <c r="E27" s="2" t="s">
        <v>6418</v>
      </c>
      <c r="F27" s="59">
        <v>102.349461188326</v>
      </c>
      <c r="G27" s="59">
        <v>101.684511842888</v>
      </c>
      <c r="H27" s="59"/>
      <c r="I27" s="59">
        <v>88.391341052428103</v>
      </c>
      <c r="J27" s="60">
        <v>0.35818581616398998</v>
      </c>
      <c r="K27" s="60">
        <v>0.32586537803358301</v>
      </c>
      <c r="L27" s="60">
        <v>0.28798175427268202</v>
      </c>
      <c r="M27" s="60">
        <v>0.43810201388872599</v>
      </c>
    </row>
    <row r="28" spans="1:13" x14ac:dyDescent="0.35">
      <c r="A28" t="s">
        <v>3764</v>
      </c>
      <c r="B28" t="s">
        <v>3765</v>
      </c>
      <c r="C28" s="2" t="s">
        <v>31</v>
      </c>
      <c r="D28" s="2" t="s">
        <v>6320</v>
      </c>
      <c r="E28" s="2" t="s">
        <v>6418</v>
      </c>
      <c r="F28" s="59">
        <v>95.294090005668906</v>
      </c>
      <c r="G28" s="59">
        <v>101.116308041056</v>
      </c>
      <c r="H28" s="59"/>
      <c r="I28" s="59">
        <v>89.112965258477004</v>
      </c>
      <c r="J28" s="60">
        <v>0.33975003301659001</v>
      </c>
      <c r="K28" s="60">
        <v>0.29996012432720498</v>
      </c>
      <c r="L28" s="60">
        <v>0.25233399327747502</v>
      </c>
      <c r="M28" s="60">
        <v>0.44565290548874997</v>
      </c>
    </row>
    <row r="29" spans="1:13" x14ac:dyDescent="0.35">
      <c r="A29" t="s">
        <v>5240</v>
      </c>
      <c r="B29" t="s">
        <v>5241</v>
      </c>
      <c r="C29" s="2" t="s">
        <v>31</v>
      </c>
      <c r="D29" s="2" t="s">
        <v>6319</v>
      </c>
      <c r="E29" s="2" t="s">
        <v>6418</v>
      </c>
      <c r="F29" s="59"/>
      <c r="G29" s="59"/>
      <c r="H29" s="59"/>
      <c r="I29" s="59">
        <v>96.457643743188598</v>
      </c>
      <c r="J29" s="60">
        <v>0.23178340218041299</v>
      </c>
      <c r="K29" s="60">
        <v>0.20298408393214301</v>
      </c>
      <c r="L29" s="60">
        <v>0.16045527970562501</v>
      </c>
      <c r="M29" s="60">
        <v>0.310326615021559</v>
      </c>
    </row>
    <row r="30" spans="1:13" x14ac:dyDescent="0.35">
      <c r="A30" t="s">
        <v>4874</v>
      </c>
      <c r="B30" t="s">
        <v>4875</v>
      </c>
      <c r="C30" s="2" t="s">
        <v>31</v>
      </c>
      <c r="D30" s="2" t="s">
        <v>6302</v>
      </c>
      <c r="E30" s="2" t="s">
        <v>6418</v>
      </c>
      <c r="F30" s="59">
        <v>102.349461188326</v>
      </c>
      <c r="G30" s="59">
        <v>101.684511842888</v>
      </c>
      <c r="H30" s="59"/>
      <c r="I30" s="59">
        <v>88.391341052428103</v>
      </c>
      <c r="J30" s="60">
        <v>0.35818581616398998</v>
      </c>
      <c r="K30" s="60">
        <v>0.32586537803358301</v>
      </c>
      <c r="L30" s="60">
        <v>0.28798175427268202</v>
      </c>
      <c r="M30" s="60">
        <v>0.43810201388872599</v>
      </c>
    </row>
    <row r="31" spans="1:13" x14ac:dyDescent="0.35">
      <c r="A31" t="s">
        <v>3176</v>
      </c>
      <c r="B31" t="s">
        <v>3177</v>
      </c>
      <c r="C31" s="2" t="s">
        <v>31</v>
      </c>
      <c r="D31" s="2" t="s">
        <v>6315</v>
      </c>
      <c r="E31" s="2" t="s">
        <v>6418</v>
      </c>
      <c r="F31" s="59">
        <v>94.833986831508497</v>
      </c>
      <c r="G31" s="59">
        <v>100.786114496313</v>
      </c>
      <c r="H31" s="59">
        <v>98.226037578682394</v>
      </c>
      <c r="I31" s="59">
        <v>95.478338117857106</v>
      </c>
      <c r="J31" s="60">
        <v>0.42429908737441302</v>
      </c>
      <c r="K31" s="60">
        <v>0.39612202983382</v>
      </c>
      <c r="L31" s="60">
        <v>0.336477111440806</v>
      </c>
      <c r="M31" s="60">
        <v>0.52056755560995904</v>
      </c>
    </row>
    <row r="32" spans="1:13" x14ac:dyDescent="0.35">
      <c r="A32" t="s">
        <v>6194</v>
      </c>
      <c r="B32" t="s">
        <v>6195</v>
      </c>
      <c r="C32" s="2" t="s">
        <v>31</v>
      </c>
      <c r="D32" s="2" t="s">
        <v>6311</v>
      </c>
      <c r="E32" s="2" t="s">
        <v>6418</v>
      </c>
      <c r="F32" s="59"/>
      <c r="G32" s="59"/>
      <c r="H32" s="59"/>
      <c r="I32" s="59">
        <v>96.171687612376701</v>
      </c>
      <c r="J32" s="60">
        <v>0.24441241361218599</v>
      </c>
      <c r="K32" s="60">
        <v>0.22743206588048401</v>
      </c>
      <c r="L32" s="60">
        <v>0.19961422158961301</v>
      </c>
      <c r="M32" s="60">
        <v>0.30492876092583598</v>
      </c>
    </row>
    <row r="33" spans="1:13" x14ac:dyDescent="0.35">
      <c r="A33" t="s">
        <v>6196</v>
      </c>
      <c r="B33" t="s">
        <v>6197</v>
      </c>
      <c r="C33" s="2" t="s">
        <v>31</v>
      </c>
      <c r="D33" s="2" t="s">
        <v>6311</v>
      </c>
      <c r="E33" s="2" t="s">
        <v>6418</v>
      </c>
      <c r="F33" s="59"/>
      <c r="G33" s="59"/>
      <c r="H33" s="59"/>
      <c r="I33" s="59">
        <v>96.171687612376701</v>
      </c>
      <c r="J33" s="60">
        <v>0.24441241361218599</v>
      </c>
      <c r="K33" s="60">
        <v>0.22743206588048401</v>
      </c>
      <c r="L33" s="60">
        <v>0.19961422158961301</v>
      </c>
      <c r="M33" s="60">
        <v>0.30492876092583598</v>
      </c>
    </row>
    <row r="34" spans="1:13" x14ac:dyDescent="0.35">
      <c r="A34" t="s">
        <v>5242</v>
      </c>
      <c r="B34" t="s">
        <v>5243</v>
      </c>
      <c r="C34" s="2" t="s">
        <v>40</v>
      </c>
      <c r="D34" s="2" t="s">
        <v>6319</v>
      </c>
      <c r="E34" s="2" t="s">
        <v>6418</v>
      </c>
      <c r="F34" s="59"/>
      <c r="G34" s="59"/>
      <c r="H34" s="59"/>
      <c r="I34" s="59">
        <v>96.457643743188598</v>
      </c>
      <c r="J34" s="60">
        <v>0.23178340218041299</v>
      </c>
      <c r="K34" s="60">
        <v>0.20298408393214301</v>
      </c>
      <c r="L34" s="60">
        <v>0.16045527970562501</v>
      </c>
      <c r="M34" s="60">
        <v>0.310326615021559</v>
      </c>
    </row>
    <row r="35" spans="1:13" x14ac:dyDescent="0.35">
      <c r="A35" t="s">
        <v>6122</v>
      </c>
      <c r="B35" t="s">
        <v>6123</v>
      </c>
      <c r="C35" s="2" t="s">
        <v>40</v>
      </c>
      <c r="D35" s="2" t="s">
        <v>6310</v>
      </c>
      <c r="E35" s="2" t="s">
        <v>6418</v>
      </c>
      <c r="F35" s="59"/>
      <c r="G35" s="59"/>
      <c r="H35" s="59"/>
      <c r="I35" s="59">
        <v>96.457643743188598</v>
      </c>
      <c r="J35" s="60">
        <v>0.23178340218041299</v>
      </c>
      <c r="K35" s="60">
        <v>0.20298408393214301</v>
      </c>
      <c r="L35" s="60">
        <v>0.16045527970562501</v>
      </c>
      <c r="M35" s="60">
        <v>0.310326615021559</v>
      </c>
    </row>
    <row r="36" spans="1:13" x14ac:dyDescent="0.35">
      <c r="A36" t="s">
        <v>3186</v>
      </c>
      <c r="B36" t="s">
        <v>3187</v>
      </c>
      <c r="C36" s="2" t="s">
        <v>40</v>
      </c>
      <c r="D36" s="2" t="s">
        <v>6315</v>
      </c>
      <c r="E36" s="2" t="s">
        <v>6418</v>
      </c>
      <c r="F36" s="59">
        <v>94.833986831508497</v>
      </c>
      <c r="G36" s="59">
        <v>100.786114496313</v>
      </c>
      <c r="H36" s="59">
        <v>98.226037578682394</v>
      </c>
      <c r="I36" s="59">
        <v>95.478338117857106</v>
      </c>
      <c r="J36" s="60">
        <v>0.42429908737441302</v>
      </c>
      <c r="K36" s="60">
        <v>0.39612202983382</v>
      </c>
      <c r="L36" s="60">
        <v>0.336477111440806</v>
      </c>
      <c r="M36" s="60">
        <v>0.52056755560995904</v>
      </c>
    </row>
    <row r="37" spans="1:13" x14ac:dyDescent="0.35">
      <c r="A37" t="s">
        <v>3184</v>
      </c>
      <c r="B37" t="s">
        <v>3185</v>
      </c>
      <c r="C37" s="2" t="s">
        <v>31</v>
      </c>
      <c r="D37" s="2" t="s">
        <v>6315</v>
      </c>
      <c r="E37" s="2" t="s">
        <v>6419</v>
      </c>
      <c r="F37" s="59">
        <v>96.308496717196604</v>
      </c>
      <c r="G37" s="59">
        <v>105.43729232379501</v>
      </c>
      <c r="H37" s="59">
        <v>98.501558578490403</v>
      </c>
      <c r="I37" s="59">
        <v>92.180556682790396</v>
      </c>
      <c r="J37" s="60">
        <v>0.54589184041264105</v>
      </c>
      <c r="K37" s="60">
        <v>0.50011948252593696</v>
      </c>
      <c r="L37" s="60">
        <v>0.43794069807462999</v>
      </c>
      <c r="M37" s="60">
        <v>0.68911042597962902</v>
      </c>
    </row>
    <row r="38" spans="1:13" x14ac:dyDescent="0.35">
      <c r="A38" t="s">
        <v>6116</v>
      </c>
      <c r="B38" t="s">
        <v>6117</v>
      </c>
      <c r="C38" s="2" t="s">
        <v>40</v>
      </c>
      <c r="D38" s="2" t="s">
        <v>6310</v>
      </c>
      <c r="E38" s="2" t="s">
        <v>6418</v>
      </c>
      <c r="F38" s="59">
        <v>102.03379972805099</v>
      </c>
      <c r="G38" s="59">
        <v>103.088347451014</v>
      </c>
      <c r="H38" s="59">
        <v>94.923068727069705</v>
      </c>
      <c r="I38" s="59">
        <v>93.635680979087496</v>
      </c>
      <c r="J38" s="60">
        <v>0.42464459754936701</v>
      </c>
      <c r="K38" s="60">
        <v>0.38581046500480298</v>
      </c>
      <c r="L38" s="60">
        <v>0.33934315757564198</v>
      </c>
      <c r="M38" s="60">
        <v>0.52511831847742996</v>
      </c>
    </row>
    <row r="39" spans="1:13" x14ac:dyDescent="0.35">
      <c r="A39" t="s">
        <v>4872</v>
      </c>
      <c r="B39" t="s">
        <v>4873</v>
      </c>
      <c r="C39" s="2" t="s">
        <v>40</v>
      </c>
      <c r="D39" s="2" t="s">
        <v>6302</v>
      </c>
      <c r="E39" s="2" t="s">
        <v>6419</v>
      </c>
      <c r="F39" s="59">
        <v>103.491526746524</v>
      </c>
      <c r="G39" s="59">
        <v>98.450257145030903</v>
      </c>
      <c r="H39" s="59">
        <v>97.341745927302497</v>
      </c>
      <c r="I39" s="59">
        <v>85.247567094369202</v>
      </c>
      <c r="J39" s="60">
        <v>0.51209135279683304</v>
      </c>
      <c r="K39" s="60">
        <v>0.45425648455949402</v>
      </c>
      <c r="L39" s="60">
        <v>0.40915836922901599</v>
      </c>
      <c r="M39" s="60">
        <v>0.65886566327955398</v>
      </c>
    </row>
    <row r="40" spans="1:13" x14ac:dyDescent="0.35">
      <c r="A40" t="s">
        <v>3768</v>
      </c>
      <c r="B40" t="s">
        <v>3769</v>
      </c>
      <c r="C40" s="2" t="s">
        <v>40</v>
      </c>
      <c r="D40" s="2" t="s">
        <v>6320</v>
      </c>
      <c r="E40" s="2" t="s">
        <v>6418</v>
      </c>
      <c r="F40" s="59">
        <v>95.294090005668906</v>
      </c>
      <c r="G40" s="59">
        <v>101.116308041056</v>
      </c>
      <c r="H40" s="59"/>
      <c r="I40" s="59">
        <v>89.112965258477004</v>
      </c>
      <c r="J40" s="60">
        <v>0.33975003301659001</v>
      </c>
      <c r="K40" s="60">
        <v>0.29996012432720498</v>
      </c>
      <c r="L40" s="60">
        <v>0.25233399327747502</v>
      </c>
      <c r="M40" s="60">
        <v>0.44565290548874997</v>
      </c>
    </row>
    <row r="41" spans="1:13" x14ac:dyDescent="0.35">
      <c r="A41" t="s">
        <v>3762</v>
      </c>
      <c r="B41" t="s">
        <v>3763</v>
      </c>
      <c r="C41" s="2" t="s">
        <v>31</v>
      </c>
      <c r="D41" s="2" t="s">
        <v>6320</v>
      </c>
      <c r="E41" s="2" t="s">
        <v>6418</v>
      </c>
      <c r="F41" s="59">
        <v>95.294090005668906</v>
      </c>
      <c r="G41" s="59">
        <v>101.116308041056</v>
      </c>
      <c r="H41" s="59"/>
      <c r="I41" s="59">
        <v>89.112965258477004</v>
      </c>
      <c r="J41" s="60">
        <v>0.33975003301659001</v>
      </c>
      <c r="K41" s="60">
        <v>0.29996012432720498</v>
      </c>
      <c r="L41" s="60">
        <v>0.25233399327747502</v>
      </c>
      <c r="M41" s="60">
        <v>0.44565290548874997</v>
      </c>
    </row>
    <row r="42" spans="1:13" x14ac:dyDescent="0.35">
      <c r="A42" t="s">
        <v>6200</v>
      </c>
      <c r="B42" t="s">
        <v>6201</v>
      </c>
      <c r="C42" s="2" t="s">
        <v>40</v>
      </c>
      <c r="D42" s="2" t="s">
        <v>6311</v>
      </c>
      <c r="E42" s="2" t="s">
        <v>6418</v>
      </c>
      <c r="F42" s="59"/>
      <c r="G42" s="59"/>
      <c r="H42" s="59"/>
      <c r="I42" s="59">
        <v>96.171687612376701</v>
      </c>
      <c r="J42" s="60">
        <v>0.24441241361218599</v>
      </c>
      <c r="K42" s="60">
        <v>0.22743206588048401</v>
      </c>
      <c r="L42" s="60">
        <v>0.19961422158961301</v>
      </c>
      <c r="M42" s="60">
        <v>0.30492876092583598</v>
      </c>
    </row>
    <row r="43" spans="1:13" x14ac:dyDescent="0.35">
      <c r="A43" t="s">
        <v>6126</v>
      </c>
      <c r="B43" t="s">
        <v>6127</v>
      </c>
      <c r="C43" s="2" t="s">
        <v>31</v>
      </c>
      <c r="D43" s="2" t="s">
        <v>6310</v>
      </c>
      <c r="E43" s="2" t="s">
        <v>6418</v>
      </c>
      <c r="F43" s="59"/>
      <c r="G43" s="59"/>
      <c r="H43" s="59"/>
      <c r="I43" s="59">
        <v>96.457643743188598</v>
      </c>
      <c r="J43" s="60">
        <v>0.23178340218041299</v>
      </c>
      <c r="K43" s="60">
        <v>0.20298408393214301</v>
      </c>
      <c r="L43" s="60">
        <v>0.16045527970562501</v>
      </c>
      <c r="M43" s="60">
        <v>0.310326615021559</v>
      </c>
    </row>
    <row r="44" spans="1:13" x14ac:dyDescent="0.35">
      <c r="A44" t="s">
        <v>6130</v>
      </c>
      <c r="B44" t="s">
        <v>6131</v>
      </c>
      <c r="C44" s="2" t="s">
        <v>40</v>
      </c>
      <c r="D44" s="2" t="s">
        <v>6310</v>
      </c>
      <c r="E44" s="2" t="s">
        <v>6418</v>
      </c>
      <c r="F44" s="59"/>
      <c r="G44" s="59"/>
      <c r="H44" s="59"/>
      <c r="I44" s="59">
        <v>96.457643743188598</v>
      </c>
      <c r="J44" s="60">
        <v>0.23178340218041299</v>
      </c>
      <c r="K44" s="60">
        <v>0.20298408393214301</v>
      </c>
      <c r="L44" s="60">
        <v>0.16045527970562501</v>
      </c>
      <c r="M44" s="60">
        <v>0.310326615021559</v>
      </c>
    </row>
    <row r="45" spans="1:13" x14ac:dyDescent="0.35">
      <c r="A45" t="s">
        <v>5238</v>
      </c>
      <c r="B45" t="s">
        <v>5239</v>
      </c>
      <c r="C45" s="2" t="s">
        <v>31</v>
      </c>
      <c r="D45" s="2" t="s">
        <v>6319</v>
      </c>
      <c r="E45" s="2" t="s">
        <v>6418</v>
      </c>
      <c r="F45" s="59"/>
      <c r="G45" s="59"/>
      <c r="H45" s="59"/>
      <c r="I45" s="59">
        <v>96.457643743188598</v>
      </c>
      <c r="J45" s="60">
        <v>0.23178340218041299</v>
      </c>
      <c r="K45" s="60">
        <v>0.20298408393214301</v>
      </c>
      <c r="L45" s="60">
        <v>0.16045527970562501</v>
      </c>
      <c r="M45" s="60">
        <v>0.310326615021559</v>
      </c>
    </row>
    <row r="46" spans="1:13" x14ac:dyDescent="0.35">
      <c r="A46" t="s">
        <v>6198</v>
      </c>
      <c r="B46" t="s">
        <v>6199</v>
      </c>
      <c r="C46" s="2" t="s">
        <v>31</v>
      </c>
      <c r="D46" s="2" t="s">
        <v>6311</v>
      </c>
      <c r="E46" s="2" t="s">
        <v>6418</v>
      </c>
      <c r="F46" s="59">
        <v>105.530149988538</v>
      </c>
      <c r="G46" s="59">
        <v>105.92509994332499</v>
      </c>
      <c r="H46" s="59">
        <v>96.107530784775605</v>
      </c>
      <c r="I46" s="59">
        <v>94.087191989203006</v>
      </c>
      <c r="J46" s="60">
        <v>0.47913967765251098</v>
      </c>
      <c r="K46" s="60">
        <v>0.44786886927363501</v>
      </c>
      <c r="L46" s="60">
        <v>0.40538453803075097</v>
      </c>
      <c r="M46" s="60">
        <v>0.57121984742154597</v>
      </c>
    </row>
    <row r="47" spans="1:13" x14ac:dyDescent="0.35">
      <c r="A47" t="s">
        <v>6202</v>
      </c>
      <c r="B47" t="s">
        <v>6203</v>
      </c>
      <c r="C47" s="2" t="s">
        <v>40</v>
      </c>
      <c r="D47" s="2" t="s">
        <v>6311</v>
      </c>
      <c r="E47" s="2" t="s">
        <v>6418</v>
      </c>
      <c r="F47" s="59"/>
      <c r="G47" s="59"/>
      <c r="H47" s="59"/>
      <c r="I47" s="59">
        <v>96.171687612376701</v>
      </c>
      <c r="J47" s="60">
        <v>0.24441241361218599</v>
      </c>
      <c r="K47" s="60">
        <v>0.22743206588048401</v>
      </c>
      <c r="L47" s="60">
        <v>0.19961422158961301</v>
      </c>
      <c r="M47" s="60">
        <v>0.30492876092583598</v>
      </c>
    </row>
    <row r="48" spans="1:13" x14ac:dyDescent="0.35">
      <c r="A48" t="s">
        <v>6120</v>
      </c>
      <c r="B48" t="s">
        <v>6121</v>
      </c>
      <c r="C48" s="2" t="s">
        <v>31</v>
      </c>
      <c r="D48" s="2" t="s">
        <v>6310</v>
      </c>
      <c r="E48" s="2" t="s">
        <v>6418</v>
      </c>
      <c r="F48" s="59"/>
      <c r="G48" s="59"/>
      <c r="H48" s="59"/>
      <c r="I48" s="59">
        <v>96.457643743188598</v>
      </c>
      <c r="J48" s="60">
        <v>0.23178340218041299</v>
      </c>
      <c r="K48" s="60">
        <v>0.20298408393214301</v>
      </c>
      <c r="L48" s="60">
        <v>0.16045527970562501</v>
      </c>
      <c r="M48" s="60">
        <v>0.310326615021559</v>
      </c>
    </row>
    <row r="49" spans="1:13" x14ac:dyDescent="0.35">
      <c r="A49" t="s">
        <v>6204</v>
      </c>
      <c r="B49" t="s">
        <v>6205</v>
      </c>
      <c r="C49" s="2" t="s">
        <v>40</v>
      </c>
      <c r="D49" s="2" t="s">
        <v>6311</v>
      </c>
      <c r="E49" s="2" t="s">
        <v>6418</v>
      </c>
      <c r="F49" s="59">
        <v>100.801139035727</v>
      </c>
      <c r="G49" s="59">
        <v>101.76266185184301</v>
      </c>
      <c r="H49" s="59"/>
      <c r="I49" s="59">
        <v>93.862232421065002</v>
      </c>
      <c r="J49" s="60">
        <v>0.32753075376329599</v>
      </c>
      <c r="K49" s="60">
        <v>0.305943666114183</v>
      </c>
      <c r="L49" s="60">
        <v>0.26753439092873199</v>
      </c>
      <c r="M49" s="60">
        <v>0.41448772639271297</v>
      </c>
    </row>
    <row r="50" spans="1:13" x14ac:dyDescent="0.35">
      <c r="A50" t="s">
        <v>3766</v>
      </c>
      <c r="B50" t="s">
        <v>3767</v>
      </c>
      <c r="C50" s="2" t="s">
        <v>31</v>
      </c>
      <c r="D50" s="2" t="s">
        <v>6320</v>
      </c>
      <c r="E50" s="2" t="s">
        <v>6418</v>
      </c>
      <c r="F50" s="59">
        <v>95.294090005668906</v>
      </c>
      <c r="G50" s="59">
        <v>101.116308041056</v>
      </c>
      <c r="H50" s="59"/>
      <c r="I50" s="59">
        <v>89.112965258477004</v>
      </c>
      <c r="J50" s="60">
        <v>0.33975003301659001</v>
      </c>
      <c r="K50" s="60">
        <v>0.29996012432720498</v>
      </c>
      <c r="L50" s="60">
        <v>0.25233399327747502</v>
      </c>
      <c r="M50" s="60">
        <v>0.44565290548874997</v>
      </c>
    </row>
    <row r="51" spans="1:13" x14ac:dyDescent="0.35">
      <c r="A51" t="s">
        <v>6206</v>
      </c>
      <c r="B51" t="s">
        <v>6207</v>
      </c>
      <c r="C51" s="2" t="s">
        <v>40</v>
      </c>
      <c r="D51" s="2" t="s">
        <v>6311</v>
      </c>
      <c r="E51" s="2" t="s">
        <v>6418</v>
      </c>
      <c r="F51" s="59"/>
      <c r="G51" s="59"/>
      <c r="H51" s="59"/>
      <c r="I51" s="59">
        <v>96.171687612376701</v>
      </c>
      <c r="J51" s="60">
        <v>0.24441241361218599</v>
      </c>
      <c r="K51" s="60">
        <v>0.22743206588048401</v>
      </c>
      <c r="L51" s="60">
        <v>0.19961422158961301</v>
      </c>
      <c r="M51" s="60">
        <v>0.30492876092583598</v>
      </c>
    </row>
    <row r="52" spans="1:13" x14ac:dyDescent="0.35">
      <c r="A52" t="s">
        <v>5236</v>
      </c>
      <c r="B52" t="s">
        <v>5237</v>
      </c>
      <c r="C52" s="2" t="s">
        <v>31</v>
      </c>
      <c r="D52" s="2" t="s">
        <v>6319</v>
      </c>
      <c r="E52" s="2" t="s">
        <v>6418</v>
      </c>
      <c r="F52" s="59"/>
      <c r="G52" s="59"/>
      <c r="H52" s="59"/>
      <c r="I52" s="59">
        <v>96.457643743188598</v>
      </c>
      <c r="J52" s="60">
        <v>0.23178340218041299</v>
      </c>
      <c r="K52" s="60">
        <v>0.20298408393214301</v>
      </c>
      <c r="L52" s="60">
        <v>0.16045527970562501</v>
      </c>
      <c r="M52" s="60">
        <v>0.310326615021559</v>
      </c>
    </row>
    <row r="53" spans="1:13" x14ac:dyDescent="0.35">
      <c r="A53" t="s">
        <v>5246</v>
      </c>
      <c r="B53" t="s">
        <v>5247</v>
      </c>
      <c r="C53" s="2" t="s">
        <v>40</v>
      </c>
      <c r="D53" s="2" t="s">
        <v>6319</v>
      </c>
      <c r="E53" s="2" t="s">
        <v>6418</v>
      </c>
      <c r="F53" s="59"/>
      <c r="G53" s="59"/>
      <c r="H53" s="59"/>
      <c r="I53" s="59">
        <v>96.457643743188598</v>
      </c>
      <c r="J53" s="60">
        <v>0.23178340218041299</v>
      </c>
      <c r="K53" s="60">
        <v>0.20298408393214301</v>
      </c>
      <c r="L53" s="60">
        <v>0.16045527970562501</v>
      </c>
      <c r="M53" s="60">
        <v>0.310326615021559</v>
      </c>
    </row>
    <row r="54" spans="1:13" x14ac:dyDescent="0.35">
      <c r="A54" t="s">
        <v>4882</v>
      </c>
      <c r="B54" t="s">
        <v>4883</v>
      </c>
      <c r="C54" s="2" t="s">
        <v>31</v>
      </c>
      <c r="D54" s="2" t="s">
        <v>6302</v>
      </c>
      <c r="E54" s="2" t="s">
        <v>6418</v>
      </c>
      <c r="F54" s="59">
        <v>102.349461188326</v>
      </c>
      <c r="G54" s="59">
        <v>101.684511842888</v>
      </c>
      <c r="H54" s="59"/>
      <c r="I54" s="59">
        <v>88.391341052428103</v>
      </c>
      <c r="J54" s="60">
        <v>0.35818581616398998</v>
      </c>
      <c r="K54" s="60">
        <v>0.32586537803358301</v>
      </c>
      <c r="L54" s="60">
        <v>0.28798175427268202</v>
      </c>
      <c r="M54" s="60">
        <v>0.43810201388872599</v>
      </c>
    </row>
    <row r="55" spans="1:13" x14ac:dyDescent="0.35">
      <c r="A55" t="s">
        <v>5234</v>
      </c>
      <c r="B55" t="s">
        <v>5235</v>
      </c>
      <c r="C55" s="2" t="s">
        <v>31</v>
      </c>
      <c r="D55" s="2" t="s">
        <v>6319</v>
      </c>
      <c r="E55" s="2" t="s">
        <v>6418</v>
      </c>
      <c r="F55" s="59"/>
      <c r="G55" s="59"/>
      <c r="H55" s="59"/>
      <c r="I55" s="59">
        <v>96.457643743188598</v>
      </c>
      <c r="J55" s="60">
        <v>0.23178340218041299</v>
      </c>
      <c r="K55" s="60">
        <v>0.20298408393214301</v>
      </c>
      <c r="L55" s="60">
        <v>0.16045527970562501</v>
      </c>
      <c r="M55" s="60">
        <v>0.310326615021559</v>
      </c>
    </row>
    <row r="56" spans="1:13" x14ac:dyDescent="0.35">
      <c r="A56" t="s">
        <v>3178</v>
      </c>
      <c r="B56" t="s">
        <v>3179</v>
      </c>
      <c r="C56" s="2" t="s">
        <v>31</v>
      </c>
      <c r="D56" s="2" t="s">
        <v>6315</v>
      </c>
      <c r="E56" s="2" t="s">
        <v>6419</v>
      </c>
      <c r="F56" s="59">
        <v>92.476721663048707</v>
      </c>
      <c r="G56" s="59">
        <v>96.339835572307294</v>
      </c>
      <c r="H56" s="59">
        <v>96.513123218307797</v>
      </c>
      <c r="I56" s="59">
        <v>94.819226544805304</v>
      </c>
      <c r="J56" s="60">
        <v>0.52367986767282504</v>
      </c>
      <c r="K56" s="60">
        <v>0.50011948252593696</v>
      </c>
      <c r="L56" s="60">
        <v>0.357929088213021</v>
      </c>
      <c r="M56" s="60">
        <v>0.56206632242651999</v>
      </c>
    </row>
    <row r="57" spans="1:13" x14ac:dyDescent="0.35">
      <c r="A57" t="s">
        <v>6124</v>
      </c>
      <c r="B57" t="s">
        <v>6125</v>
      </c>
      <c r="C57" s="2" t="s">
        <v>40</v>
      </c>
      <c r="D57" s="2" t="s">
        <v>6310</v>
      </c>
      <c r="E57" s="2" t="s">
        <v>6418</v>
      </c>
      <c r="F57" s="59"/>
      <c r="G57" s="59"/>
      <c r="H57" s="59"/>
      <c r="I57" s="59">
        <v>96.457643743188598</v>
      </c>
      <c r="J57" s="60">
        <v>0.23178340218041299</v>
      </c>
      <c r="K57" s="60">
        <v>0.20298408393214301</v>
      </c>
      <c r="L57" s="60">
        <v>0.16045527970562501</v>
      </c>
      <c r="M57" s="60">
        <v>0.310326615021559</v>
      </c>
    </row>
    <row r="58" spans="1:13" x14ac:dyDescent="0.35">
      <c r="A58" t="s">
        <v>6208</v>
      </c>
      <c r="B58" t="s">
        <v>6209</v>
      </c>
      <c r="C58" s="2" t="s">
        <v>40</v>
      </c>
      <c r="D58" s="2" t="s">
        <v>6311</v>
      </c>
      <c r="E58" s="2" t="s">
        <v>6418</v>
      </c>
      <c r="F58" s="59"/>
      <c r="G58" s="59"/>
      <c r="H58" s="59"/>
      <c r="I58" s="59">
        <v>96.171687612376701</v>
      </c>
      <c r="J58" s="60">
        <v>0.24441241361218599</v>
      </c>
      <c r="K58" s="60">
        <v>0.22743206588048401</v>
      </c>
      <c r="L58" s="60">
        <v>0.19961422158961301</v>
      </c>
      <c r="M58" s="60">
        <v>0.30492876092583598</v>
      </c>
    </row>
    <row r="59" spans="1:13" x14ac:dyDescent="0.35">
      <c r="A59" t="s">
        <v>4876</v>
      </c>
      <c r="B59" t="s">
        <v>4877</v>
      </c>
      <c r="C59" s="2" t="s">
        <v>31</v>
      </c>
      <c r="D59" s="2" t="s">
        <v>6302</v>
      </c>
      <c r="E59" s="2" t="s">
        <v>6418</v>
      </c>
      <c r="F59" s="59">
        <v>102.349461188326</v>
      </c>
      <c r="G59" s="59">
        <v>101.684511842888</v>
      </c>
      <c r="H59" s="59"/>
      <c r="I59" s="59">
        <v>88.391341052428103</v>
      </c>
      <c r="J59" s="60">
        <v>0.35818581616398998</v>
      </c>
      <c r="K59" s="60">
        <v>0.32586537803358301</v>
      </c>
      <c r="L59" s="60">
        <v>0.28798175427268202</v>
      </c>
      <c r="M59" s="60">
        <v>0.43810201388872599</v>
      </c>
    </row>
    <row r="60" spans="1:13" x14ac:dyDescent="0.35">
      <c r="A60" t="s">
        <v>4878</v>
      </c>
      <c r="B60" t="s">
        <v>4879</v>
      </c>
      <c r="C60" s="2" t="s">
        <v>31</v>
      </c>
      <c r="D60" s="2" t="s">
        <v>6302</v>
      </c>
      <c r="E60" s="2" t="s">
        <v>6418</v>
      </c>
      <c r="F60" s="59">
        <v>102.349461188326</v>
      </c>
      <c r="G60" s="59">
        <v>101.684511842888</v>
      </c>
      <c r="H60" s="59"/>
      <c r="I60" s="59">
        <v>88.391341052428103</v>
      </c>
      <c r="J60" s="60">
        <v>0.35818581616398998</v>
      </c>
      <c r="K60" s="60">
        <v>0.32586537803358301</v>
      </c>
      <c r="L60" s="60">
        <v>0.28798175427268202</v>
      </c>
      <c r="M60" s="60">
        <v>0.43810201388872599</v>
      </c>
    </row>
    <row r="61" spans="1:13" x14ac:dyDescent="0.35">
      <c r="A61" t="s">
        <v>5252</v>
      </c>
      <c r="B61" t="s">
        <v>5253</v>
      </c>
      <c r="C61" s="2" t="s">
        <v>40</v>
      </c>
      <c r="D61" s="2" t="s">
        <v>6319</v>
      </c>
      <c r="E61" s="2" t="s">
        <v>6418</v>
      </c>
      <c r="F61" s="59"/>
      <c r="G61" s="59"/>
      <c r="H61" s="59"/>
      <c r="I61" s="59">
        <v>96.457643743188598</v>
      </c>
      <c r="J61" s="60">
        <v>0.23178340218041299</v>
      </c>
      <c r="K61" s="60">
        <v>0.20298408393214301</v>
      </c>
      <c r="L61" s="60">
        <v>0.16045527970562501</v>
      </c>
      <c r="M61" s="60">
        <v>0.310326615021559</v>
      </c>
    </row>
    <row r="62" spans="1:13" x14ac:dyDescent="0.35">
      <c r="A62" t="s">
        <v>5244</v>
      </c>
      <c r="B62" t="s">
        <v>5245</v>
      </c>
      <c r="C62" s="2" t="s">
        <v>40</v>
      </c>
      <c r="D62" s="2" t="s">
        <v>6319</v>
      </c>
      <c r="E62" s="2" t="s">
        <v>6418</v>
      </c>
      <c r="F62" s="59"/>
      <c r="G62" s="59"/>
      <c r="H62" s="59"/>
      <c r="I62" s="59">
        <v>96.457643743188598</v>
      </c>
      <c r="J62" s="60">
        <v>0.23178340218041299</v>
      </c>
      <c r="K62" s="60">
        <v>0.20298408393214301</v>
      </c>
      <c r="L62" s="60">
        <v>0.16045527970562501</v>
      </c>
      <c r="M62" s="60">
        <v>0.310326615021559</v>
      </c>
    </row>
    <row r="63" spans="1:13" x14ac:dyDescent="0.35">
      <c r="A63" t="s">
        <v>6128</v>
      </c>
      <c r="B63" t="s">
        <v>6129</v>
      </c>
      <c r="C63" s="2" t="s">
        <v>31</v>
      </c>
      <c r="D63" s="2" t="s">
        <v>6310</v>
      </c>
      <c r="E63" s="2" t="s">
        <v>6418</v>
      </c>
      <c r="F63" s="59"/>
      <c r="G63" s="59"/>
      <c r="H63" s="59"/>
      <c r="I63" s="59">
        <v>96.457643743188598</v>
      </c>
      <c r="J63" s="60">
        <v>0.23178340218041299</v>
      </c>
      <c r="K63" s="60">
        <v>0.20298408393214301</v>
      </c>
      <c r="L63" s="60">
        <v>0.16045527970562501</v>
      </c>
      <c r="M63" s="60">
        <v>0.310326615021559</v>
      </c>
    </row>
    <row r="64" spans="1:13" x14ac:dyDescent="0.35">
      <c r="A64" t="s">
        <v>3182</v>
      </c>
      <c r="B64" t="s">
        <v>3183</v>
      </c>
      <c r="C64" s="2" t="s">
        <v>31</v>
      </c>
      <c r="D64" s="2" t="s">
        <v>6315</v>
      </c>
      <c r="E64" s="2" t="s">
        <v>6418</v>
      </c>
      <c r="F64" s="59">
        <v>94.833986831508497</v>
      </c>
      <c r="G64" s="59">
        <v>100.786114496313</v>
      </c>
      <c r="H64" s="59">
        <v>98.226037578682394</v>
      </c>
      <c r="I64" s="59">
        <v>95.478338117857106</v>
      </c>
      <c r="J64" s="60">
        <v>0.42429908737441302</v>
      </c>
      <c r="K64" s="60">
        <v>0.39612202983382</v>
      </c>
      <c r="L64" s="60">
        <v>0.336477111440806</v>
      </c>
      <c r="M64" s="60">
        <v>0.52056755560995904</v>
      </c>
    </row>
    <row r="65" spans="1:13" x14ac:dyDescent="0.35">
      <c r="A65" t="s">
        <v>4880</v>
      </c>
      <c r="B65" t="s">
        <v>4881</v>
      </c>
      <c r="C65" s="2" t="s">
        <v>40</v>
      </c>
      <c r="D65" s="2" t="s">
        <v>6302</v>
      </c>
      <c r="E65" s="2" t="s">
        <v>6418</v>
      </c>
      <c r="F65" s="59">
        <v>102.349461188326</v>
      </c>
      <c r="G65" s="59">
        <v>101.684511842888</v>
      </c>
      <c r="H65" s="59"/>
      <c r="I65" s="59">
        <v>88.391341052428103</v>
      </c>
      <c r="J65" s="60">
        <v>0.35818581616398998</v>
      </c>
      <c r="K65" s="60">
        <v>0.32586537803358301</v>
      </c>
      <c r="L65" s="60">
        <v>0.28798175427268202</v>
      </c>
      <c r="M65" s="60">
        <v>0.43810201388872599</v>
      </c>
    </row>
    <row r="66" spans="1:13" x14ac:dyDescent="0.35">
      <c r="A66" t="s">
        <v>5556</v>
      </c>
      <c r="B66" t="s">
        <v>5557</v>
      </c>
      <c r="C66" s="2" t="s">
        <v>40</v>
      </c>
      <c r="D66" s="2" t="s">
        <v>6323</v>
      </c>
      <c r="E66" s="2" t="s">
        <v>6418</v>
      </c>
      <c r="F66" s="59">
        <v>101.00517618941601</v>
      </c>
      <c r="G66" s="59">
        <v>103.151170585485</v>
      </c>
      <c r="H66" s="59"/>
      <c r="I66" s="59">
        <v>95.584943129423394</v>
      </c>
      <c r="J66" s="60">
        <v>0.35814359261373102</v>
      </c>
      <c r="K66" s="60">
        <v>0.32940559690969401</v>
      </c>
      <c r="L66" s="60">
        <v>0.291132919897517</v>
      </c>
      <c r="M66" s="60">
        <v>0.43377936811407602</v>
      </c>
    </row>
    <row r="67" spans="1:13" x14ac:dyDescent="0.35">
      <c r="A67" t="s">
        <v>5542</v>
      </c>
      <c r="B67" t="s">
        <v>5543</v>
      </c>
      <c r="C67" s="2" t="s">
        <v>31</v>
      </c>
      <c r="D67" s="2" t="s">
        <v>6323</v>
      </c>
      <c r="E67" s="2" t="s">
        <v>6419</v>
      </c>
      <c r="F67" s="59">
        <v>98.3533804306592</v>
      </c>
      <c r="G67" s="59">
        <v>105.186189240478</v>
      </c>
      <c r="H67" s="59">
        <v>100.23923075115</v>
      </c>
      <c r="I67" s="59">
        <v>98.863493212439195</v>
      </c>
      <c r="J67" s="60">
        <v>0.65804023216741103</v>
      </c>
      <c r="K67" s="60">
        <v>0.61410442165258505</v>
      </c>
      <c r="L67" s="60">
        <v>0.54811369842685997</v>
      </c>
      <c r="M67" s="60">
        <v>0.76866185643960405</v>
      </c>
    </row>
    <row r="68" spans="1:13" x14ac:dyDescent="0.35">
      <c r="A68" t="s">
        <v>5558</v>
      </c>
      <c r="B68" t="s">
        <v>5559</v>
      </c>
      <c r="C68" s="2" t="s">
        <v>40</v>
      </c>
      <c r="D68" s="2" t="s">
        <v>6323</v>
      </c>
      <c r="E68" s="2" t="s">
        <v>6418</v>
      </c>
      <c r="F68" s="59">
        <v>101.00517618941601</v>
      </c>
      <c r="G68" s="59">
        <v>103.151170585485</v>
      </c>
      <c r="H68" s="59"/>
      <c r="I68" s="59">
        <v>95.584943129423394</v>
      </c>
      <c r="J68" s="60">
        <v>0.35814359261373102</v>
      </c>
      <c r="K68" s="60">
        <v>0.32940559690969401</v>
      </c>
      <c r="L68" s="60">
        <v>0.291132919897517</v>
      </c>
      <c r="M68" s="60">
        <v>0.43377936811407602</v>
      </c>
    </row>
    <row r="69" spans="1:13" x14ac:dyDescent="0.35">
      <c r="A69" t="s">
        <v>5552</v>
      </c>
      <c r="B69" t="s">
        <v>5553</v>
      </c>
      <c r="C69" s="2" t="s">
        <v>31</v>
      </c>
      <c r="D69" s="2" t="s">
        <v>6323</v>
      </c>
      <c r="E69" s="2" t="s">
        <v>6418</v>
      </c>
      <c r="F69" s="59">
        <v>101.00517618941601</v>
      </c>
      <c r="G69" s="59">
        <v>103.151170585485</v>
      </c>
      <c r="H69" s="59"/>
      <c r="I69" s="59">
        <v>95.584943129423394</v>
      </c>
      <c r="J69" s="60">
        <v>0.35814359261373102</v>
      </c>
      <c r="K69" s="60">
        <v>0.32940559690969401</v>
      </c>
      <c r="L69" s="60">
        <v>0.291132919897517</v>
      </c>
      <c r="M69" s="60">
        <v>0.43377936811407602</v>
      </c>
    </row>
    <row r="70" spans="1:13" x14ac:dyDescent="0.35">
      <c r="A70" t="s">
        <v>5544</v>
      </c>
      <c r="B70" t="s">
        <v>5545</v>
      </c>
      <c r="C70" s="2" t="s">
        <v>31</v>
      </c>
      <c r="D70" s="2" t="s">
        <v>6323</v>
      </c>
      <c r="E70" s="2" t="s">
        <v>6418</v>
      </c>
      <c r="F70" s="59">
        <v>101.00517618941601</v>
      </c>
      <c r="G70" s="59">
        <v>103.151170585485</v>
      </c>
      <c r="H70" s="59"/>
      <c r="I70" s="59">
        <v>95.584943129423394</v>
      </c>
      <c r="J70" s="60">
        <v>0.35814359261373102</v>
      </c>
      <c r="K70" s="60">
        <v>0.32940559690969401</v>
      </c>
      <c r="L70" s="60">
        <v>0.291132919897517</v>
      </c>
      <c r="M70" s="60">
        <v>0.43377936811407602</v>
      </c>
    </row>
    <row r="71" spans="1:13" x14ac:dyDescent="0.35">
      <c r="A71" t="s">
        <v>5546</v>
      </c>
      <c r="B71" t="s">
        <v>5547</v>
      </c>
      <c r="C71" s="2" t="s">
        <v>31</v>
      </c>
      <c r="D71" s="2" t="s">
        <v>6323</v>
      </c>
      <c r="E71" s="2" t="s">
        <v>6418</v>
      </c>
      <c r="F71" s="59">
        <v>101.00517618941601</v>
      </c>
      <c r="G71" s="59">
        <v>103.151170585485</v>
      </c>
      <c r="H71" s="59"/>
      <c r="I71" s="59">
        <v>95.584943129423394</v>
      </c>
      <c r="J71" s="60">
        <v>0.35814359261373102</v>
      </c>
      <c r="K71" s="60">
        <v>0.32940559690969401</v>
      </c>
      <c r="L71" s="60">
        <v>0.291132919897517</v>
      </c>
      <c r="M71" s="60">
        <v>0.43377936811407602</v>
      </c>
    </row>
    <row r="72" spans="1:13" x14ac:dyDescent="0.35">
      <c r="A72" t="s">
        <v>5548</v>
      </c>
      <c r="B72" t="s">
        <v>5549</v>
      </c>
      <c r="C72" s="2" t="s">
        <v>31</v>
      </c>
      <c r="D72" s="2" t="s">
        <v>6323</v>
      </c>
      <c r="E72" s="2" t="s">
        <v>6418</v>
      </c>
      <c r="F72" s="59">
        <v>101.00517618941601</v>
      </c>
      <c r="G72" s="59">
        <v>103.151170585485</v>
      </c>
      <c r="H72" s="59"/>
      <c r="I72" s="59">
        <v>95.584943129423394</v>
      </c>
      <c r="J72" s="60">
        <v>0.35814359261373102</v>
      </c>
      <c r="K72" s="60">
        <v>0.32940559690969401</v>
      </c>
      <c r="L72" s="60">
        <v>0.291132919897517</v>
      </c>
      <c r="M72" s="60">
        <v>0.43377936811407602</v>
      </c>
    </row>
    <row r="73" spans="1:13" x14ac:dyDescent="0.35">
      <c r="A73" t="s">
        <v>5562</v>
      </c>
      <c r="B73" t="s">
        <v>5563</v>
      </c>
      <c r="C73" s="2" t="s">
        <v>40</v>
      </c>
      <c r="D73" s="2" t="s">
        <v>6323</v>
      </c>
      <c r="E73" s="2" t="s">
        <v>6419</v>
      </c>
      <c r="F73" s="59">
        <v>98.534978183164299</v>
      </c>
      <c r="G73" s="59">
        <v>103.161518593944</v>
      </c>
      <c r="H73" s="59">
        <v>89.259280381664794</v>
      </c>
      <c r="I73" s="59">
        <v>89.806238949480402</v>
      </c>
      <c r="J73" s="60">
        <v>0.50118824715326604</v>
      </c>
      <c r="K73" s="60">
        <v>0.44973490998339599</v>
      </c>
      <c r="L73" s="60">
        <v>0.403462242852347</v>
      </c>
      <c r="M73" s="60">
        <v>0.64194476845354598</v>
      </c>
    </row>
    <row r="74" spans="1:13" x14ac:dyDescent="0.35">
      <c r="A74" t="s">
        <v>5550</v>
      </c>
      <c r="B74" t="s">
        <v>5551</v>
      </c>
      <c r="C74" s="2" t="s">
        <v>31</v>
      </c>
      <c r="D74" s="2" t="s">
        <v>6323</v>
      </c>
      <c r="E74" s="2" t="s">
        <v>6418</v>
      </c>
      <c r="F74" s="59">
        <v>101.00517618941601</v>
      </c>
      <c r="G74" s="59">
        <v>103.151170585485</v>
      </c>
      <c r="H74" s="59"/>
      <c r="I74" s="59">
        <v>95.584943129423394</v>
      </c>
      <c r="J74" s="60">
        <v>0.35814359261373102</v>
      </c>
      <c r="K74" s="60">
        <v>0.32940559690969401</v>
      </c>
      <c r="L74" s="60">
        <v>0.291132919897517</v>
      </c>
      <c r="M74" s="60">
        <v>0.43377936811407602</v>
      </c>
    </row>
    <row r="75" spans="1:13" x14ac:dyDescent="0.35">
      <c r="A75" t="s">
        <v>5560</v>
      </c>
      <c r="B75" t="s">
        <v>5561</v>
      </c>
      <c r="C75" s="2" t="s">
        <v>40</v>
      </c>
      <c r="D75" s="2" t="s">
        <v>6323</v>
      </c>
      <c r="E75" s="2" t="s">
        <v>6418</v>
      </c>
      <c r="F75" s="59">
        <v>101.00517618941601</v>
      </c>
      <c r="G75" s="59">
        <v>103.151170585485</v>
      </c>
      <c r="H75" s="59"/>
      <c r="I75" s="59">
        <v>95.584943129423394</v>
      </c>
      <c r="J75" s="60">
        <v>0.35814359261373102</v>
      </c>
      <c r="K75" s="60">
        <v>0.32940559690969401</v>
      </c>
      <c r="L75" s="60">
        <v>0.291132919897517</v>
      </c>
      <c r="M75" s="60">
        <v>0.43377936811407602</v>
      </c>
    </row>
    <row r="76" spans="1:13" x14ac:dyDescent="0.35">
      <c r="A76" t="s">
        <v>5554</v>
      </c>
      <c r="B76" t="s">
        <v>5555</v>
      </c>
      <c r="C76" s="2" t="s">
        <v>40</v>
      </c>
      <c r="D76" s="2" t="s">
        <v>6323</v>
      </c>
      <c r="E76" s="2" t="s">
        <v>6418</v>
      </c>
      <c r="F76" s="59">
        <v>101.00517618941601</v>
      </c>
      <c r="G76" s="59">
        <v>103.151170585485</v>
      </c>
      <c r="H76" s="59"/>
      <c r="I76" s="59">
        <v>95.584943129423394</v>
      </c>
      <c r="J76" s="60">
        <v>0.35814359261373102</v>
      </c>
      <c r="K76" s="60">
        <v>0.32940559690969401</v>
      </c>
      <c r="L76" s="60">
        <v>0.291132919897517</v>
      </c>
      <c r="M76" s="60">
        <v>0.43377936811407602</v>
      </c>
    </row>
    <row r="77" spans="1:13" x14ac:dyDescent="0.35">
      <c r="A77" t="s">
        <v>5256</v>
      </c>
      <c r="B77" t="s">
        <v>5257</v>
      </c>
      <c r="C77" s="2" t="s">
        <v>40</v>
      </c>
      <c r="D77" s="2" t="s">
        <v>6319</v>
      </c>
      <c r="E77" s="2" t="s">
        <v>6418</v>
      </c>
      <c r="F77" s="59"/>
      <c r="G77" s="59"/>
      <c r="H77" s="59"/>
      <c r="I77" s="59">
        <v>96.457643743188598</v>
      </c>
      <c r="J77" s="60">
        <v>0.23178340218041299</v>
      </c>
      <c r="K77" s="60">
        <v>0.20298408393214301</v>
      </c>
      <c r="L77" s="60">
        <v>0.16045527970562501</v>
      </c>
      <c r="M77" s="60">
        <v>0.310326615021559</v>
      </c>
    </row>
    <row r="78" spans="1:13" x14ac:dyDescent="0.35">
      <c r="A78" t="s">
        <v>6118</v>
      </c>
      <c r="B78" t="s">
        <v>6119</v>
      </c>
      <c r="C78" s="2" t="s">
        <v>40</v>
      </c>
      <c r="D78" s="2" t="s">
        <v>6310</v>
      </c>
      <c r="E78" s="2" t="s">
        <v>6418</v>
      </c>
      <c r="F78" s="59"/>
      <c r="G78" s="59"/>
      <c r="H78" s="59"/>
      <c r="I78" s="59">
        <v>96.701402583335494</v>
      </c>
      <c r="J78" s="60">
        <v>0.23562455106012301</v>
      </c>
      <c r="K78" s="60">
        <v>0.206294747202833</v>
      </c>
      <c r="L78" s="60">
        <v>0.16388944171366299</v>
      </c>
      <c r="M78" s="60">
        <v>0.316224538611862</v>
      </c>
    </row>
    <row r="79" spans="1:13" x14ac:dyDescent="0.35">
      <c r="A79" t="s">
        <v>5248</v>
      </c>
      <c r="B79" t="s">
        <v>5249</v>
      </c>
      <c r="C79" s="2" t="s">
        <v>40</v>
      </c>
      <c r="D79" s="2" t="s">
        <v>6319</v>
      </c>
      <c r="E79" s="2" t="s">
        <v>6418</v>
      </c>
      <c r="F79" s="59"/>
      <c r="G79" s="59"/>
      <c r="H79" s="59"/>
      <c r="I79" s="59">
        <v>96.457643743188598</v>
      </c>
      <c r="J79" s="60">
        <v>0.23178340218041299</v>
      </c>
      <c r="K79" s="60">
        <v>0.20298408393214301</v>
      </c>
      <c r="L79" s="60">
        <v>0.16045527970562501</v>
      </c>
      <c r="M79" s="60">
        <v>0.310326615021559</v>
      </c>
    </row>
    <row r="80" spans="1:13" x14ac:dyDescent="0.35">
      <c r="A80" t="s">
        <v>6210</v>
      </c>
      <c r="B80" t="s">
        <v>6211</v>
      </c>
      <c r="C80" s="2" t="s">
        <v>40</v>
      </c>
      <c r="D80" s="2" t="s">
        <v>6311</v>
      </c>
      <c r="E80" s="2" t="s">
        <v>6418</v>
      </c>
      <c r="F80" s="59"/>
      <c r="G80" s="59"/>
      <c r="H80" s="59"/>
      <c r="I80" s="59">
        <v>96.171687612376701</v>
      </c>
      <c r="J80" s="60">
        <v>0.24441241361218599</v>
      </c>
      <c r="K80" s="60">
        <v>0.22743206588048401</v>
      </c>
      <c r="L80" s="60">
        <v>0.19961422158961301</v>
      </c>
      <c r="M80" s="60">
        <v>0.30492876092583598</v>
      </c>
    </row>
    <row r="81" spans="1:13" x14ac:dyDescent="0.35">
      <c r="A81" t="s">
        <v>5254</v>
      </c>
      <c r="B81" t="s">
        <v>5255</v>
      </c>
      <c r="C81" s="2" t="s">
        <v>40</v>
      </c>
      <c r="D81" s="2" t="s">
        <v>6319</v>
      </c>
      <c r="E81" s="2" t="s">
        <v>6418</v>
      </c>
      <c r="F81" s="59"/>
      <c r="G81" s="59"/>
      <c r="H81" s="59"/>
      <c r="I81" s="59">
        <v>96.457643743188598</v>
      </c>
      <c r="J81" s="60">
        <v>0.23178340218041299</v>
      </c>
      <c r="K81" s="60">
        <v>0.20298408393214301</v>
      </c>
      <c r="L81" s="60">
        <v>0.16045527970562501</v>
      </c>
      <c r="M81" s="60">
        <v>0.310326615021559</v>
      </c>
    </row>
    <row r="82" spans="1:13" x14ac:dyDescent="0.35">
      <c r="A82" t="s">
        <v>6212</v>
      </c>
      <c r="B82" t="s">
        <v>6213</v>
      </c>
      <c r="C82" s="2" t="s">
        <v>40</v>
      </c>
      <c r="D82" s="2" t="s">
        <v>6311</v>
      </c>
      <c r="E82" s="2" t="s">
        <v>6418</v>
      </c>
      <c r="F82" s="59"/>
      <c r="G82" s="59"/>
      <c r="H82" s="59"/>
      <c r="I82" s="59">
        <v>96.171687612376701</v>
      </c>
      <c r="J82" s="60">
        <v>0.24441241361218599</v>
      </c>
      <c r="K82" s="60">
        <v>0.22743206588048401</v>
      </c>
      <c r="L82" s="60">
        <v>0.19961422158961301</v>
      </c>
      <c r="M82" s="60">
        <v>0.30492876092583598</v>
      </c>
    </row>
    <row r="83" spans="1:13" x14ac:dyDescent="0.35">
      <c r="A83" t="s">
        <v>5250</v>
      </c>
      <c r="B83" t="s">
        <v>5251</v>
      </c>
      <c r="C83" s="2" t="s">
        <v>40</v>
      </c>
      <c r="D83" s="2" t="s">
        <v>6319</v>
      </c>
      <c r="E83" s="2" t="s">
        <v>6418</v>
      </c>
      <c r="F83" s="59"/>
      <c r="G83" s="59"/>
      <c r="H83" s="59"/>
      <c r="I83" s="59">
        <v>96.457643743188598</v>
      </c>
      <c r="J83" s="60">
        <v>0.23178340218041299</v>
      </c>
      <c r="K83" s="60">
        <v>0.20298408393214301</v>
      </c>
      <c r="L83" s="60">
        <v>0.16045527970562501</v>
      </c>
      <c r="M83" s="60">
        <v>0.310326615021559</v>
      </c>
    </row>
    <row r="84" spans="1:13" x14ac:dyDescent="0.35">
      <c r="A84" t="s">
        <v>3180</v>
      </c>
      <c r="B84" t="s">
        <v>3181</v>
      </c>
      <c r="C84" s="2" t="s">
        <v>40</v>
      </c>
      <c r="D84" s="2" t="s">
        <v>6315</v>
      </c>
      <c r="E84" s="2" t="s">
        <v>6418</v>
      </c>
      <c r="F84" s="59">
        <v>94.833986831508497</v>
      </c>
      <c r="G84" s="59">
        <v>100.786114496313</v>
      </c>
      <c r="H84" s="59">
        <v>98.226037578682394</v>
      </c>
      <c r="I84" s="59">
        <v>95.478338117857106</v>
      </c>
      <c r="J84" s="60">
        <v>0.42429908737441302</v>
      </c>
      <c r="K84" s="60">
        <v>0.39612202983382</v>
      </c>
      <c r="L84" s="60">
        <v>0.336477111440806</v>
      </c>
      <c r="M84" s="60">
        <v>0.52056755560995904</v>
      </c>
    </row>
    <row r="85" spans="1:13" x14ac:dyDescent="0.35">
      <c r="A85" t="s">
        <v>5748</v>
      </c>
      <c r="B85" t="s">
        <v>5749</v>
      </c>
      <c r="C85" s="2" t="s">
        <v>31</v>
      </c>
      <c r="D85" s="2" t="s">
        <v>6304</v>
      </c>
      <c r="E85" s="2" t="s">
        <v>6418</v>
      </c>
      <c r="F85" s="59"/>
      <c r="G85" s="59"/>
      <c r="H85" s="59"/>
      <c r="I85" s="59">
        <v>89.468357410095805</v>
      </c>
      <c r="J85" s="60">
        <v>0.18415169046141799</v>
      </c>
      <c r="K85" s="60">
        <v>0.108273343411749</v>
      </c>
      <c r="L85" s="60">
        <v>0.01</v>
      </c>
      <c r="M85" s="60">
        <v>0.32316426064447701</v>
      </c>
    </row>
    <row r="86" spans="1:13" x14ac:dyDescent="0.35">
      <c r="A86" t="s">
        <v>5754</v>
      </c>
      <c r="B86" t="s">
        <v>5755</v>
      </c>
      <c r="C86" s="2" t="s">
        <v>40</v>
      </c>
      <c r="D86" s="2" t="s">
        <v>6304</v>
      </c>
      <c r="E86" s="2" t="s">
        <v>6418</v>
      </c>
      <c r="F86" s="59"/>
      <c r="G86" s="59"/>
      <c r="H86" s="59"/>
      <c r="I86" s="59">
        <v>89.468357410095805</v>
      </c>
      <c r="J86" s="60">
        <v>0.18415169046141799</v>
      </c>
      <c r="K86" s="60">
        <v>0.108273343411749</v>
      </c>
      <c r="L86" s="60">
        <v>0.01</v>
      </c>
      <c r="M86" s="60">
        <v>0.32316426064447701</v>
      </c>
    </row>
    <row r="87" spans="1:13" x14ac:dyDescent="0.35">
      <c r="A87" t="s">
        <v>5752</v>
      </c>
      <c r="B87" t="s">
        <v>5753</v>
      </c>
      <c r="C87" s="2" t="s">
        <v>40</v>
      </c>
      <c r="D87" s="2" t="s">
        <v>6304</v>
      </c>
      <c r="E87" s="2" t="s">
        <v>6418</v>
      </c>
      <c r="F87" s="59"/>
      <c r="G87" s="59"/>
      <c r="H87" s="59"/>
      <c r="I87" s="59">
        <v>89.468357410095805</v>
      </c>
      <c r="J87" s="60">
        <v>0.18415169046141799</v>
      </c>
      <c r="K87" s="60">
        <v>0.108273343411749</v>
      </c>
      <c r="L87" s="60">
        <v>0.01</v>
      </c>
      <c r="M87" s="60">
        <v>0.32316426064447701</v>
      </c>
    </row>
    <row r="88" spans="1:13" x14ac:dyDescent="0.35">
      <c r="A88" t="s">
        <v>5750</v>
      </c>
      <c r="B88" t="s">
        <v>5751</v>
      </c>
      <c r="C88" s="2" t="s">
        <v>40</v>
      </c>
      <c r="D88" s="2" t="s">
        <v>6304</v>
      </c>
      <c r="E88" s="2" t="s">
        <v>6419</v>
      </c>
      <c r="F88" s="59">
        <v>99.073072593922305</v>
      </c>
      <c r="G88" s="59">
        <v>97.943401763318505</v>
      </c>
      <c r="H88" s="59">
        <v>94.201602537551494</v>
      </c>
      <c r="I88" s="59">
        <v>86.270510277172804</v>
      </c>
      <c r="J88" s="60">
        <v>0.41398393393817201</v>
      </c>
      <c r="K88" s="60">
        <v>0.34321287428867903</v>
      </c>
      <c r="L88" s="60">
        <v>0.28095338203188103</v>
      </c>
      <c r="M88" s="60">
        <v>0.59657985165875405</v>
      </c>
    </row>
    <row r="89" spans="1:13" x14ac:dyDescent="0.35">
      <c r="A89" t="s">
        <v>5756</v>
      </c>
      <c r="B89" t="s">
        <v>5757</v>
      </c>
      <c r="C89" s="2" t="s">
        <v>40</v>
      </c>
      <c r="D89" s="2" t="s">
        <v>6304</v>
      </c>
      <c r="E89" s="2" t="s">
        <v>6418</v>
      </c>
      <c r="F89" s="59"/>
      <c r="G89" s="59"/>
      <c r="H89" s="59"/>
      <c r="I89" s="59">
        <v>89.468357410095805</v>
      </c>
      <c r="J89" s="60">
        <v>0.18415169046141799</v>
      </c>
      <c r="K89" s="60">
        <v>0.108273343411749</v>
      </c>
      <c r="L89" s="60">
        <v>0.01</v>
      </c>
      <c r="M89" s="60">
        <v>0.32316426064447701</v>
      </c>
    </row>
    <row r="90" spans="1:13" x14ac:dyDescent="0.35">
      <c r="A90" t="s">
        <v>5716</v>
      </c>
      <c r="B90" t="s">
        <v>5717</v>
      </c>
      <c r="C90" s="2" t="s">
        <v>31</v>
      </c>
      <c r="D90" s="2" t="s">
        <v>6323</v>
      </c>
      <c r="E90" s="2" t="s">
        <v>6418</v>
      </c>
      <c r="F90" s="59"/>
      <c r="G90" s="59"/>
      <c r="H90" s="59"/>
      <c r="I90" s="59">
        <v>88.815663868079199</v>
      </c>
      <c r="J90" s="60">
        <v>0.23935359021441699</v>
      </c>
      <c r="K90" s="60">
        <v>0.18805898033531601</v>
      </c>
      <c r="L90" s="60">
        <v>0.119406910303096</v>
      </c>
      <c r="M90" s="60">
        <v>0.35781757419877702</v>
      </c>
    </row>
    <row r="91" spans="1:13" x14ac:dyDescent="0.35">
      <c r="A91" t="s">
        <v>5718</v>
      </c>
      <c r="B91" t="s">
        <v>5719</v>
      </c>
      <c r="C91" s="2" t="s">
        <v>31</v>
      </c>
      <c r="D91" s="2" t="s">
        <v>6323</v>
      </c>
      <c r="E91" s="2" t="s">
        <v>6418</v>
      </c>
      <c r="F91" s="59"/>
      <c r="G91" s="59"/>
      <c r="H91" s="59"/>
      <c r="I91" s="59">
        <v>88.815663868079199</v>
      </c>
      <c r="J91" s="60">
        <v>0.23935359021441699</v>
      </c>
      <c r="K91" s="60">
        <v>0.18805898033531601</v>
      </c>
      <c r="L91" s="60">
        <v>0.119406910303096</v>
      </c>
      <c r="M91" s="60">
        <v>0.35781757419877702</v>
      </c>
    </row>
    <row r="92" spans="1:13" x14ac:dyDescent="0.35">
      <c r="A92" t="s">
        <v>5714</v>
      </c>
      <c r="B92" t="s">
        <v>5715</v>
      </c>
      <c r="C92" s="2" t="s">
        <v>40</v>
      </c>
      <c r="D92" s="2" t="s">
        <v>6323</v>
      </c>
      <c r="E92" s="2" t="s">
        <v>6418</v>
      </c>
      <c r="F92" s="59"/>
      <c r="G92" s="59"/>
      <c r="H92" s="59"/>
      <c r="I92" s="59">
        <v>88.821753417211099</v>
      </c>
      <c r="J92" s="60">
        <v>0.26548274561900598</v>
      </c>
      <c r="K92" s="60">
        <v>0.21405004146522399</v>
      </c>
      <c r="L92" s="60">
        <v>0.15057461102981101</v>
      </c>
      <c r="M92" s="60">
        <v>0.38383577440995298</v>
      </c>
    </row>
    <row r="93" spans="1:13" x14ac:dyDescent="0.35">
      <c r="A93" t="s">
        <v>5720</v>
      </c>
      <c r="B93" t="s">
        <v>5721</v>
      </c>
      <c r="C93" s="2" t="s">
        <v>40</v>
      </c>
      <c r="D93" s="2" t="s">
        <v>6323</v>
      </c>
      <c r="E93" s="2" t="s">
        <v>6418</v>
      </c>
      <c r="F93" s="59"/>
      <c r="G93" s="59"/>
      <c r="H93" s="59"/>
      <c r="I93" s="59">
        <v>88.815663868079199</v>
      </c>
      <c r="J93" s="60">
        <v>0.23935359021441699</v>
      </c>
      <c r="K93" s="60">
        <v>0.18805898033531601</v>
      </c>
      <c r="L93" s="60">
        <v>0.119406910303096</v>
      </c>
      <c r="M93" s="60">
        <v>0.35781757419877702</v>
      </c>
    </row>
    <row r="94" spans="1:13" x14ac:dyDescent="0.35">
      <c r="A94" t="s">
        <v>5168</v>
      </c>
      <c r="B94" t="s">
        <v>5169</v>
      </c>
      <c r="C94" s="2" t="s">
        <v>31</v>
      </c>
      <c r="D94" s="2" t="s">
        <v>6319</v>
      </c>
      <c r="E94" s="2" t="s">
        <v>6418</v>
      </c>
      <c r="F94" s="59"/>
      <c r="G94" s="59"/>
      <c r="H94" s="59"/>
      <c r="I94" s="59">
        <v>88.459387342105202</v>
      </c>
      <c r="J94" s="60">
        <v>0.281411326054403</v>
      </c>
      <c r="K94" s="60">
        <v>0.23465484524865199</v>
      </c>
      <c r="L94" s="60">
        <v>0.16747420222343501</v>
      </c>
      <c r="M94" s="60">
        <v>0.38753902597679901</v>
      </c>
    </row>
    <row r="95" spans="1:13" x14ac:dyDescent="0.35">
      <c r="A95" t="s">
        <v>5164</v>
      </c>
      <c r="B95" t="s">
        <v>5165</v>
      </c>
      <c r="C95" s="2" t="s">
        <v>31</v>
      </c>
      <c r="D95" s="2" t="s">
        <v>6319</v>
      </c>
      <c r="E95" s="2" t="s">
        <v>6418</v>
      </c>
      <c r="F95" s="59"/>
      <c r="G95" s="59"/>
      <c r="H95" s="59"/>
      <c r="I95" s="59">
        <v>88.459387342105202</v>
      </c>
      <c r="J95" s="60">
        <v>0.281411326054403</v>
      </c>
      <c r="K95" s="60">
        <v>0.23465484524865199</v>
      </c>
      <c r="L95" s="60">
        <v>0.16747420222343501</v>
      </c>
      <c r="M95" s="60">
        <v>0.38753902597679901</v>
      </c>
    </row>
    <row r="96" spans="1:13" x14ac:dyDescent="0.35">
      <c r="A96" t="s">
        <v>5166</v>
      </c>
      <c r="B96" t="s">
        <v>5167</v>
      </c>
      <c r="C96" s="2" t="s">
        <v>31</v>
      </c>
      <c r="D96" s="2" t="s">
        <v>6319</v>
      </c>
      <c r="E96" s="2" t="s">
        <v>6418</v>
      </c>
      <c r="F96" s="59"/>
      <c r="G96" s="59"/>
      <c r="H96" s="59"/>
      <c r="I96" s="59">
        <v>88.459387342105202</v>
      </c>
      <c r="J96" s="60">
        <v>0.281411326054403</v>
      </c>
      <c r="K96" s="60">
        <v>0.23465484524865199</v>
      </c>
      <c r="L96" s="60">
        <v>0.16747420222343501</v>
      </c>
      <c r="M96" s="60">
        <v>0.38753902597679901</v>
      </c>
    </row>
    <row r="97" spans="1:13" x14ac:dyDescent="0.35">
      <c r="A97" t="s">
        <v>5158</v>
      </c>
      <c r="B97" t="s">
        <v>5159</v>
      </c>
      <c r="C97" s="2" t="s">
        <v>40</v>
      </c>
      <c r="D97" s="2" t="s">
        <v>6319</v>
      </c>
      <c r="E97" s="2" t="s">
        <v>6418</v>
      </c>
      <c r="F97" s="59"/>
      <c r="G97" s="59"/>
      <c r="H97" s="59"/>
      <c r="I97" s="59">
        <v>88.459387342105202</v>
      </c>
      <c r="J97" s="60">
        <v>0.281411326054403</v>
      </c>
      <c r="K97" s="60">
        <v>0.23465484524865199</v>
      </c>
      <c r="L97" s="60">
        <v>0.16747420222343501</v>
      </c>
      <c r="M97" s="60">
        <v>0.38753902597679901</v>
      </c>
    </row>
    <row r="98" spans="1:13" x14ac:dyDescent="0.35">
      <c r="A98" t="s">
        <v>5160</v>
      </c>
      <c r="B98" t="s">
        <v>5161</v>
      </c>
      <c r="C98" s="2" t="s">
        <v>31</v>
      </c>
      <c r="D98" s="2" t="s">
        <v>6319</v>
      </c>
      <c r="E98" s="2" t="s">
        <v>6418</v>
      </c>
      <c r="F98" s="59"/>
      <c r="G98" s="59"/>
      <c r="H98" s="59"/>
      <c r="I98" s="59">
        <v>88.459387342105202</v>
      </c>
      <c r="J98" s="60">
        <v>0.281411326054403</v>
      </c>
      <c r="K98" s="60">
        <v>0.23465484524865199</v>
      </c>
      <c r="L98" s="60">
        <v>0.16747420222343501</v>
      </c>
      <c r="M98" s="60">
        <v>0.38753902597679901</v>
      </c>
    </row>
    <row r="99" spans="1:13" x14ac:dyDescent="0.35">
      <c r="A99" t="s">
        <v>5162</v>
      </c>
      <c r="B99" t="s">
        <v>5163</v>
      </c>
      <c r="C99" s="2" t="s">
        <v>31</v>
      </c>
      <c r="D99" s="2" t="s">
        <v>6319</v>
      </c>
      <c r="E99" s="2" t="s">
        <v>6418</v>
      </c>
      <c r="F99" s="59"/>
      <c r="G99" s="59"/>
      <c r="H99" s="59"/>
      <c r="I99" s="59">
        <v>88.459387342105202</v>
      </c>
      <c r="J99" s="60">
        <v>0.281411326054403</v>
      </c>
      <c r="K99" s="60">
        <v>0.23465484524865199</v>
      </c>
      <c r="L99" s="60">
        <v>0.16747420222343501</v>
      </c>
      <c r="M99" s="60">
        <v>0.38753902597679901</v>
      </c>
    </row>
    <row r="100" spans="1:13" x14ac:dyDescent="0.35">
      <c r="A100" t="s">
        <v>5170</v>
      </c>
      <c r="B100" t="s">
        <v>5171</v>
      </c>
      <c r="C100" s="2" t="s">
        <v>31</v>
      </c>
      <c r="D100" s="2" t="s">
        <v>6319</v>
      </c>
      <c r="E100" s="2" t="s">
        <v>6418</v>
      </c>
      <c r="F100" s="59"/>
      <c r="G100" s="59"/>
      <c r="H100" s="59"/>
      <c r="I100" s="59">
        <v>88.459387342105202</v>
      </c>
      <c r="J100" s="60">
        <v>0.281411326054403</v>
      </c>
      <c r="K100" s="60">
        <v>0.23465484524865199</v>
      </c>
      <c r="L100" s="60">
        <v>0.16747420222343501</v>
      </c>
      <c r="M100" s="60">
        <v>0.38753902597679901</v>
      </c>
    </row>
    <row r="101" spans="1:13" x14ac:dyDescent="0.35">
      <c r="A101" t="s">
        <v>4504</v>
      </c>
      <c r="B101" t="s">
        <v>4505</v>
      </c>
      <c r="C101" s="2" t="s">
        <v>40</v>
      </c>
      <c r="D101" s="2" t="s">
        <v>6303</v>
      </c>
      <c r="E101" s="2" t="s">
        <v>6418</v>
      </c>
      <c r="F101" s="59"/>
      <c r="G101" s="59"/>
      <c r="H101" s="59"/>
      <c r="I101" s="59">
        <v>82.869358113896098</v>
      </c>
      <c r="J101" s="60">
        <v>0.23907182132799701</v>
      </c>
      <c r="K101" s="60">
        <v>0.18900637450107499</v>
      </c>
      <c r="L101" s="60">
        <v>0.119977825945931</v>
      </c>
      <c r="M101" s="60">
        <v>0.35669896684535202</v>
      </c>
    </row>
    <row r="102" spans="1:13" x14ac:dyDescent="0.35">
      <c r="A102" t="s">
        <v>4506</v>
      </c>
      <c r="B102" t="s">
        <v>4507</v>
      </c>
      <c r="C102" s="2" t="s">
        <v>31</v>
      </c>
      <c r="D102" s="2" t="s">
        <v>6303</v>
      </c>
      <c r="E102" s="2" t="s">
        <v>6418</v>
      </c>
      <c r="F102" s="59"/>
      <c r="G102" s="59"/>
      <c r="H102" s="59"/>
      <c r="I102" s="59">
        <v>82.869358113896098</v>
      </c>
      <c r="J102" s="60">
        <v>0.23907182132799701</v>
      </c>
      <c r="K102" s="60">
        <v>0.18900637450107499</v>
      </c>
      <c r="L102" s="60">
        <v>0.119977825945931</v>
      </c>
      <c r="M102" s="60">
        <v>0.35669896684535202</v>
      </c>
    </row>
    <row r="103" spans="1:13" x14ac:dyDescent="0.35">
      <c r="A103" t="s">
        <v>4508</v>
      </c>
      <c r="B103" t="s">
        <v>4509</v>
      </c>
      <c r="C103" s="2" t="s">
        <v>31</v>
      </c>
      <c r="D103" s="2" t="s">
        <v>6303</v>
      </c>
      <c r="E103" s="2" t="s">
        <v>6418</v>
      </c>
      <c r="F103" s="59"/>
      <c r="G103" s="59"/>
      <c r="H103" s="59"/>
      <c r="I103" s="59">
        <v>82.869358113896098</v>
      </c>
      <c r="J103" s="60">
        <v>0.23907182132799701</v>
      </c>
      <c r="K103" s="60">
        <v>0.18900637450107499</v>
      </c>
      <c r="L103" s="60">
        <v>0.119977825945931</v>
      </c>
      <c r="M103" s="60">
        <v>0.35669896684535202</v>
      </c>
    </row>
    <row r="104" spans="1:13" x14ac:dyDescent="0.35">
      <c r="A104" t="s">
        <v>6156</v>
      </c>
      <c r="B104" t="s">
        <v>6157</v>
      </c>
      <c r="C104" s="2" t="s">
        <v>31</v>
      </c>
      <c r="D104" s="2" t="s">
        <v>6305</v>
      </c>
      <c r="E104" s="2" t="s">
        <v>6418</v>
      </c>
      <c r="F104" s="59"/>
      <c r="G104" s="59"/>
      <c r="H104" s="59"/>
      <c r="I104" s="59">
        <v>95.619408461439605</v>
      </c>
      <c r="J104" s="60">
        <v>0.21924829035777799</v>
      </c>
      <c r="K104" s="60">
        <v>0.14488877514291801</v>
      </c>
      <c r="L104" s="60">
        <v>0.01</v>
      </c>
      <c r="M104" s="60">
        <v>0.37539127224089602</v>
      </c>
    </row>
    <row r="105" spans="1:13" x14ac:dyDescent="0.35">
      <c r="A105" t="s">
        <v>6306</v>
      </c>
      <c r="B105" t="s">
        <v>6307</v>
      </c>
      <c r="C105" s="2" t="s">
        <v>31</v>
      </c>
      <c r="D105" s="2" t="s">
        <v>6305</v>
      </c>
      <c r="E105" s="2" t="s">
        <v>6418</v>
      </c>
      <c r="F105" s="59"/>
      <c r="G105" s="59"/>
      <c r="H105" s="59"/>
      <c r="I105" s="59">
        <v>97.111322730915305</v>
      </c>
      <c r="J105" s="60">
        <v>0.16648024926208599</v>
      </c>
      <c r="K105" s="60">
        <v>9.8911635192934305E-2</v>
      </c>
      <c r="L105" s="60">
        <v>0.01</v>
      </c>
      <c r="M105" s="60">
        <v>0.30129573137216398</v>
      </c>
    </row>
    <row r="106" spans="1:13" x14ac:dyDescent="0.35">
      <c r="A106" t="s">
        <v>1196</v>
      </c>
      <c r="B106" t="s">
        <v>1197</v>
      </c>
      <c r="C106" s="2" t="s">
        <v>31</v>
      </c>
      <c r="D106" s="2" t="s">
        <v>6316</v>
      </c>
      <c r="E106" s="2" t="s">
        <v>6419</v>
      </c>
      <c r="F106" s="59">
        <v>102.652502437818</v>
      </c>
      <c r="G106" s="59">
        <v>97.6076655357585</v>
      </c>
      <c r="H106" s="59">
        <v>104.684646682531</v>
      </c>
      <c r="I106" s="59">
        <v>98.541788143404005</v>
      </c>
      <c r="J106" s="60">
        <v>0.45191315758010703</v>
      </c>
      <c r="K106" s="60">
        <v>0.39734355779073699</v>
      </c>
      <c r="L106" s="60">
        <v>0.34229548670468302</v>
      </c>
      <c r="M106" s="60">
        <v>0.60639700789999196</v>
      </c>
    </row>
    <row r="107" spans="1:13" x14ac:dyDescent="0.35">
      <c r="A107" t="s">
        <v>55</v>
      </c>
      <c r="B107" t="s">
        <v>56</v>
      </c>
      <c r="C107" s="2" t="s">
        <v>40</v>
      </c>
      <c r="D107" s="2" t="s">
        <v>6318</v>
      </c>
      <c r="E107" s="2" t="s">
        <v>6418</v>
      </c>
      <c r="F107" s="59"/>
      <c r="G107" s="59"/>
      <c r="H107" s="59"/>
      <c r="I107" s="59">
        <v>101.348893418337</v>
      </c>
      <c r="J107" s="60">
        <v>0.21805038202507401</v>
      </c>
      <c r="K107" s="60">
        <v>0.16279947131238301</v>
      </c>
      <c r="L107" s="60">
        <v>0.01</v>
      </c>
      <c r="M107" s="60">
        <v>0.36473053066642402</v>
      </c>
    </row>
    <row r="108" spans="1:13" x14ac:dyDescent="0.35">
      <c r="A108" t="s">
        <v>5856</v>
      </c>
      <c r="B108" t="s">
        <v>5857</v>
      </c>
      <c r="C108" s="2" t="s">
        <v>31</v>
      </c>
      <c r="D108" s="2" t="s">
        <v>6308</v>
      </c>
      <c r="E108" s="2" t="s">
        <v>6418</v>
      </c>
      <c r="F108" s="59"/>
      <c r="G108" s="59"/>
      <c r="H108" s="59"/>
      <c r="I108" s="59">
        <v>106.251508567342</v>
      </c>
      <c r="J108" s="60">
        <v>0.26020807535200602</v>
      </c>
      <c r="K108" s="60">
        <v>0.23347971562233499</v>
      </c>
      <c r="L108" s="60">
        <v>0.198461997772094</v>
      </c>
      <c r="M108" s="60">
        <v>0.35030237155083299</v>
      </c>
    </row>
    <row r="109" spans="1:13" x14ac:dyDescent="0.35">
      <c r="A109" t="s">
        <v>49</v>
      </c>
      <c r="B109" t="s">
        <v>50</v>
      </c>
      <c r="C109" s="2" t="s">
        <v>40</v>
      </c>
      <c r="D109" s="2" t="s">
        <v>6318</v>
      </c>
      <c r="E109" s="2" t="s">
        <v>6418</v>
      </c>
      <c r="F109" s="59"/>
      <c r="G109" s="59"/>
      <c r="H109" s="59"/>
      <c r="I109" s="59">
        <v>101.348893418337</v>
      </c>
      <c r="J109" s="60">
        <v>0.21805038202507401</v>
      </c>
      <c r="K109" s="60">
        <v>0.16279947131238301</v>
      </c>
      <c r="L109" s="60">
        <v>0.01</v>
      </c>
      <c r="M109" s="60">
        <v>0.36473053066642402</v>
      </c>
    </row>
    <row r="110" spans="1:13" x14ac:dyDescent="0.35">
      <c r="A110" t="s">
        <v>4424</v>
      </c>
      <c r="B110" t="s">
        <v>4425</v>
      </c>
      <c r="C110" s="2" t="s">
        <v>31</v>
      </c>
      <c r="D110" s="2" t="s">
        <v>6322</v>
      </c>
      <c r="E110" s="2" t="s">
        <v>6419</v>
      </c>
      <c r="F110" s="59">
        <v>84.523802200273806</v>
      </c>
      <c r="G110" s="59">
        <v>94.349463780611799</v>
      </c>
      <c r="H110" s="59">
        <v>89.575721977382301</v>
      </c>
      <c r="I110" s="59">
        <v>117.783421677958</v>
      </c>
      <c r="J110" s="60">
        <v>0.54920877269799095</v>
      </c>
      <c r="K110" s="60">
        <v>0.50028565284569304</v>
      </c>
      <c r="L110" s="60">
        <v>0.43314677102388699</v>
      </c>
      <c r="M110" s="60">
        <v>0.69063064257099804</v>
      </c>
    </row>
    <row r="111" spans="1:13" x14ac:dyDescent="0.35">
      <c r="A111" t="s">
        <v>51</v>
      </c>
      <c r="B111" t="s">
        <v>52</v>
      </c>
      <c r="C111" s="2" t="s">
        <v>40</v>
      </c>
      <c r="D111" s="2" t="s">
        <v>6318</v>
      </c>
      <c r="E111" s="2" t="s">
        <v>6418</v>
      </c>
      <c r="F111" s="59"/>
      <c r="G111" s="59"/>
      <c r="H111" s="59"/>
      <c r="I111" s="59">
        <v>101.348893418337</v>
      </c>
      <c r="J111" s="60">
        <v>0.21805038202507401</v>
      </c>
      <c r="K111" s="60">
        <v>0.16279947131238301</v>
      </c>
      <c r="L111" s="60">
        <v>0.01</v>
      </c>
      <c r="M111" s="60">
        <v>0.36473053066642402</v>
      </c>
    </row>
    <row r="112" spans="1:13" x14ac:dyDescent="0.35">
      <c r="A112" t="s">
        <v>53</v>
      </c>
      <c r="B112" t="s">
        <v>54</v>
      </c>
      <c r="C112" s="2" t="s">
        <v>40</v>
      </c>
      <c r="D112" s="2" t="s">
        <v>6318</v>
      </c>
      <c r="E112" s="2" t="s">
        <v>6418</v>
      </c>
      <c r="F112" s="59"/>
      <c r="G112" s="59"/>
      <c r="H112" s="59"/>
      <c r="I112" s="59">
        <v>101.348893418337</v>
      </c>
      <c r="J112" s="60">
        <v>0.21805038202507401</v>
      </c>
      <c r="K112" s="60">
        <v>0.16279947131238301</v>
      </c>
      <c r="L112" s="60">
        <v>0.01</v>
      </c>
      <c r="M112" s="60">
        <v>0.36473053066642402</v>
      </c>
    </row>
    <row r="113" spans="1:13" x14ac:dyDescent="0.35">
      <c r="A113" t="s">
        <v>2660</v>
      </c>
      <c r="B113" t="s">
        <v>2661</v>
      </c>
      <c r="C113" s="2" t="s">
        <v>40</v>
      </c>
      <c r="D113" s="2" t="s">
        <v>6324</v>
      </c>
      <c r="E113" s="2" t="s">
        <v>6419</v>
      </c>
      <c r="F113" s="59">
        <v>100.02325020739799</v>
      </c>
      <c r="G113" s="59">
        <v>105.16125701944</v>
      </c>
      <c r="H113" s="59">
        <v>96.9294323362234</v>
      </c>
      <c r="I113" s="59">
        <v>107.79666217300399</v>
      </c>
      <c r="J113" s="60">
        <v>0.43604534939095102</v>
      </c>
      <c r="K113" s="60">
        <v>0.36906526446580701</v>
      </c>
      <c r="L113" s="60">
        <v>0.32202862685232198</v>
      </c>
      <c r="M113" s="60">
        <v>0.61434553044748796</v>
      </c>
    </row>
    <row r="114" spans="1:13" x14ac:dyDescent="0.35">
      <c r="A114" t="s">
        <v>6150</v>
      </c>
      <c r="B114" t="s">
        <v>6151</v>
      </c>
      <c r="C114" s="2" t="s">
        <v>40</v>
      </c>
      <c r="D114" s="2" t="s">
        <v>6305</v>
      </c>
      <c r="E114" s="2" t="s">
        <v>6418</v>
      </c>
      <c r="F114" s="59"/>
      <c r="G114" s="59"/>
      <c r="H114" s="59"/>
      <c r="I114" s="59">
        <v>107.518564340035</v>
      </c>
      <c r="J114" s="60">
        <v>0.249209437768489</v>
      </c>
      <c r="K114" s="60">
        <v>0.23242518116105501</v>
      </c>
      <c r="L114" s="60">
        <v>0.21394327288645701</v>
      </c>
      <c r="M114" s="60">
        <v>0.30916315008850298</v>
      </c>
    </row>
    <row r="115" spans="1:13" x14ac:dyDescent="0.35">
      <c r="A115" t="s">
        <v>1638</v>
      </c>
      <c r="B115" t="s">
        <v>1639</v>
      </c>
      <c r="C115" s="2" t="s">
        <v>40</v>
      </c>
      <c r="D115" s="2" t="s">
        <v>6321</v>
      </c>
      <c r="E115" s="2" t="s">
        <v>6419</v>
      </c>
      <c r="F115" s="59">
        <v>93.932592788588707</v>
      </c>
      <c r="G115" s="59">
        <v>95.586753667836504</v>
      </c>
      <c r="H115" s="59">
        <v>97.341307142055499</v>
      </c>
      <c r="I115" s="59">
        <v>98.214306846437196</v>
      </c>
      <c r="J115" s="60">
        <v>0.40888357765920402</v>
      </c>
      <c r="K115" s="60">
        <v>0.38601577783827101</v>
      </c>
      <c r="L115" s="60">
        <v>0.12886965595531799</v>
      </c>
      <c r="M115" s="60">
        <v>0.33384825617563102</v>
      </c>
    </row>
    <row r="116" spans="1:13" x14ac:dyDescent="0.35">
      <c r="A116" t="s">
        <v>5140</v>
      </c>
      <c r="B116" t="s">
        <v>5141</v>
      </c>
      <c r="C116" s="2" t="s">
        <v>40</v>
      </c>
      <c r="D116" s="2" t="s">
        <v>6319</v>
      </c>
      <c r="E116" s="2" t="s">
        <v>6418</v>
      </c>
      <c r="F116" s="59"/>
      <c r="G116" s="59"/>
      <c r="H116" s="59"/>
      <c r="I116" s="59">
        <v>93.993448307546004</v>
      </c>
      <c r="J116" s="60">
        <v>0.23722219541033601</v>
      </c>
      <c r="K116" s="60">
        <v>0.19724548452323001</v>
      </c>
      <c r="L116" s="60">
        <v>0.15778623555524901</v>
      </c>
      <c r="M116" s="60">
        <v>0.34934150354756399</v>
      </c>
    </row>
    <row r="117" spans="1:13" x14ac:dyDescent="0.35">
      <c r="A117" t="s">
        <v>2730</v>
      </c>
      <c r="B117" t="s">
        <v>2731</v>
      </c>
      <c r="C117" s="2" t="s">
        <v>31</v>
      </c>
      <c r="D117" s="2" t="s">
        <v>6351</v>
      </c>
      <c r="E117" s="2" t="s">
        <v>6418</v>
      </c>
      <c r="F117" s="59"/>
      <c r="G117" s="59"/>
      <c r="H117" s="59"/>
      <c r="I117" s="59">
        <v>95.666608784171501</v>
      </c>
      <c r="J117" s="60">
        <v>0.240906392877106</v>
      </c>
      <c r="K117" s="60">
        <v>0.22450273196937201</v>
      </c>
      <c r="L117" s="60">
        <v>0.192277352788957</v>
      </c>
      <c r="M117" s="60">
        <v>0.30899728593084302</v>
      </c>
    </row>
    <row r="118" spans="1:13" x14ac:dyDescent="0.35">
      <c r="A118" t="s">
        <v>2734</v>
      </c>
      <c r="B118" t="s">
        <v>2735</v>
      </c>
      <c r="C118" s="2" t="s">
        <v>31</v>
      </c>
      <c r="D118" s="2" t="s">
        <v>6351</v>
      </c>
      <c r="E118" s="2" t="s">
        <v>6418</v>
      </c>
      <c r="F118" s="59"/>
      <c r="G118" s="59"/>
      <c r="H118" s="59"/>
      <c r="I118" s="59">
        <v>105.57286495495801</v>
      </c>
      <c r="J118" s="60">
        <v>0.29532549839806699</v>
      </c>
      <c r="K118" s="60">
        <v>0.26453241565524199</v>
      </c>
      <c r="L118" s="60">
        <v>0.24179251907699301</v>
      </c>
      <c r="M118" s="60">
        <v>0.39640692760018098</v>
      </c>
    </row>
    <row r="119" spans="1:13" x14ac:dyDescent="0.35">
      <c r="A119" t="s">
        <v>47</v>
      </c>
      <c r="B119" t="s">
        <v>48</v>
      </c>
      <c r="C119" s="2" t="s">
        <v>40</v>
      </c>
      <c r="D119" s="2" t="s">
        <v>6318</v>
      </c>
      <c r="E119" s="2" t="s">
        <v>6418</v>
      </c>
      <c r="F119" s="59"/>
      <c r="G119" s="59"/>
      <c r="H119" s="59"/>
      <c r="I119" s="59">
        <v>101.348893418337</v>
      </c>
      <c r="J119" s="60">
        <v>0.21805038202507401</v>
      </c>
      <c r="K119" s="60">
        <v>0.16279947131238301</v>
      </c>
      <c r="L119" s="60">
        <v>0.01</v>
      </c>
      <c r="M119" s="60">
        <v>0.36473053066642402</v>
      </c>
    </row>
    <row r="120" spans="1:13" x14ac:dyDescent="0.35">
      <c r="A120" t="s">
        <v>3393</v>
      </c>
      <c r="B120" t="s">
        <v>3394</v>
      </c>
      <c r="C120" s="2" t="s">
        <v>31</v>
      </c>
      <c r="D120" s="2" t="s">
        <v>6315</v>
      </c>
      <c r="E120" s="2" t="s">
        <v>6419</v>
      </c>
      <c r="F120" s="59">
        <v>93.032725943893297</v>
      </c>
      <c r="G120" s="59">
        <v>106.527906485123</v>
      </c>
      <c r="H120" s="59">
        <v>107.524413178781</v>
      </c>
      <c r="I120" s="59">
        <v>95.077539660055805</v>
      </c>
      <c r="J120" s="60">
        <v>0.64869964490617804</v>
      </c>
      <c r="K120" s="60">
        <v>0.59208012206858796</v>
      </c>
      <c r="L120" s="60">
        <v>0.54045978065220401</v>
      </c>
      <c r="M120" s="60">
        <v>0.77747557289143499</v>
      </c>
    </row>
    <row r="121" spans="1:13" x14ac:dyDescent="0.35">
      <c r="A121" t="s">
        <v>928</v>
      </c>
      <c r="B121" t="s">
        <v>929</v>
      </c>
      <c r="C121" s="2" t="s">
        <v>40</v>
      </c>
      <c r="D121" s="2" t="s">
        <v>6316</v>
      </c>
      <c r="E121" s="2" t="s">
        <v>6418</v>
      </c>
      <c r="F121" s="59"/>
      <c r="G121" s="59"/>
      <c r="H121" s="59"/>
      <c r="I121" s="59">
        <v>98.192664942572094</v>
      </c>
      <c r="J121" s="60">
        <v>0.26940110208621698</v>
      </c>
      <c r="K121" s="60">
        <v>0.23870933250940099</v>
      </c>
      <c r="L121" s="60">
        <v>0.20329542245072399</v>
      </c>
      <c r="M121" s="60">
        <v>0.35674308253638198</v>
      </c>
    </row>
    <row r="122" spans="1:13" x14ac:dyDescent="0.35">
      <c r="A122" t="s">
        <v>926</v>
      </c>
      <c r="B122" t="s">
        <v>927</v>
      </c>
      <c r="C122" s="2" t="s">
        <v>31</v>
      </c>
      <c r="D122" s="2" t="s">
        <v>6316</v>
      </c>
      <c r="E122" s="2" t="s">
        <v>6418</v>
      </c>
      <c r="F122" s="59"/>
      <c r="G122" s="59"/>
      <c r="H122" s="59"/>
      <c r="I122" s="59">
        <v>98.192664942572094</v>
      </c>
      <c r="J122" s="60">
        <v>0.26940110208621698</v>
      </c>
      <c r="K122" s="60">
        <v>0.23870933250940099</v>
      </c>
      <c r="L122" s="60">
        <v>0.20329542245072399</v>
      </c>
      <c r="M122" s="60">
        <v>0.35674308253638198</v>
      </c>
    </row>
    <row r="123" spans="1:13" x14ac:dyDescent="0.35">
      <c r="A123" t="s">
        <v>2782</v>
      </c>
      <c r="B123" t="s">
        <v>2783</v>
      </c>
      <c r="C123" s="2" t="s">
        <v>31</v>
      </c>
      <c r="D123" s="2" t="s">
        <v>6351</v>
      </c>
      <c r="E123" s="2" t="s">
        <v>6419</v>
      </c>
      <c r="F123" s="59">
        <v>109.30346111793</v>
      </c>
      <c r="G123" s="59">
        <v>113.82982652178499</v>
      </c>
      <c r="H123" s="59">
        <v>98.703466900403896</v>
      </c>
      <c r="I123" s="59">
        <v>93.817937899786102</v>
      </c>
      <c r="J123" s="60">
        <v>0.62435457428964503</v>
      </c>
      <c r="K123" s="60">
        <v>0.56914398811406597</v>
      </c>
      <c r="L123" s="60">
        <v>0.519713374030076</v>
      </c>
      <c r="M123" s="60">
        <v>0.75542176435640795</v>
      </c>
    </row>
    <row r="124" spans="1:13" x14ac:dyDescent="0.35">
      <c r="A124" t="s">
        <v>6108</v>
      </c>
      <c r="B124" t="s">
        <v>6109</v>
      </c>
      <c r="C124" s="2" t="s">
        <v>40</v>
      </c>
      <c r="D124" s="2" t="s">
        <v>6310</v>
      </c>
      <c r="E124" s="2" t="s">
        <v>6418</v>
      </c>
      <c r="F124" s="59">
        <v>93.875531109475901</v>
      </c>
      <c r="G124" s="59">
        <v>103.20133815487</v>
      </c>
      <c r="H124" s="59"/>
      <c r="I124" s="59">
        <v>100.720047662506</v>
      </c>
      <c r="J124" s="60">
        <v>0.39863885917465097</v>
      </c>
      <c r="K124" s="60">
        <v>0.34806825664190999</v>
      </c>
      <c r="L124" s="60">
        <v>0.28908949682403801</v>
      </c>
      <c r="M124" s="60">
        <v>0.527876526160174</v>
      </c>
    </row>
    <row r="125" spans="1:13" x14ac:dyDescent="0.35">
      <c r="A125" t="s">
        <v>3581</v>
      </c>
      <c r="B125" t="s">
        <v>3582</v>
      </c>
      <c r="C125" s="2" t="s">
        <v>31</v>
      </c>
      <c r="D125" s="2" t="s">
        <v>6320</v>
      </c>
      <c r="E125" s="2" t="s">
        <v>6418</v>
      </c>
      <c r="F125" s="59">
        <v>97.768637055954898</v>
      </c>
      <c r="G125" s="59"/>
      <c r="H125" s="59"/>
      <c r="I125" s="59">
        <v>98.630993721226602</v>
      </c>
      <c r="J125" s="60">
        <v>0.33267858119160598</v>
      </c>
      <c r="K125" s="60">
        <v>0.29352179674804002</v>
      </c>
      <c r="L125" s="60">
        <v>0.26182939638803998</v>
      </c>
      <c r="M125" s="60">
        <v>0.44159302393781102</v>
      </c>
    </row>
    <row r="126" spans="1:13" x14ac:dyDescent="0.35">
      <c r="A126" t="s">
        <v>2896</v>
      </c>
      <c r="B126" t="s">
        <v>2897</v>
      </c>
      <c r="C126" s="2" t="s">
        <v>40</v>
      </c>
      <c r="D126" s="2" t="s">
        <v>6351</v>
      </c>
      <c r="E126" s="2" t="s">
        <v>6418</v>
      </c>
      <c r="F126" s="59">
        <v>97.447161829712201</v>
      </c>
      <c r="G126" s="59">
        <v>102.64292460725</v>
      </c>
      <c r="H126" s="59"/>
      <c r="I126" s="59">
        <v>109.68619115260201</v>
      </c>
      <c r="J126" s="60">
        <v>0.35407546198759798</v>
      </c>
      <c r="K126" s="60">
        <v>0.34459232527854</v>
      </c>
      <c r="L126" s="60">
        <v>0.26889408393434899</v>
      </c>
      <c r="M126" s="60">
        <v>0.47108695997600297</v>
      </c>
    </row>
    <row r="127" spans="1:13" x14ac:dyDescent="0.35">
      <c r="A127" t="s">
        <v>688</v>
      </c>
      <c r="B127" t="s">
        <v>689</v>
      </c>
      <c r="C127" s="2" t="s">
        <v>31</v>
      </c>
      <c r="D127" s="2" t="s">
        <v>6373</v>
      </c>
      <c r="E127" s="2" t="s">
        <v>6418</v>
      </c>
      <c r="F127" s="59">
        <v>96.613138053920096</v>
      </c>
      <c r="G127" s="59"/>
      <c r="H127" s="59"/>
      <c r="I127" s="59">
        <v>96.738268360030204</v>
      </c>
      <c r="J127" s="60">
        <v>0.33253424159004802</v>
      </c>
      <c r="K127" s="60">
        <v>0.29839714616343799</v>
      </c>
      <c r="L127" s="60">
        <v>0.252571422573454</v>
      </c>
      <c r="M127" s="60">
        <v>0.438620096093991</v>
      </c>
    </row>
    <row r="128" spans="1:13" x14ac:dyDescent="0.35">
      <c r="A128" t="s">
        <v>2902</v>
      </c>
      <c r="B128" t="s">
        <v>2903</v>
      </c>
      <c r="C128" s="2" t="s">
        <v>31</v>
      </c>
      <c r="D128" s="2" t="s">
        <v>6351</v>
      </c>
      <c r="E128" s="2" t="s">
        <v>6419</v>
      </c>
      <c r="F128" s="59">
        <v>99.062451624452393</v>
      </c>
      <c r="G128" s="59">
        <v>102.49342979739301</v>
      </c>
      <c r="H128" s="59">
        <v>89.505877690431902</v>
      </c>
      <c r="I128" s="59">
        <v>123.91200962067801</v>
      </c>
      <c r="J128" s="60">
        <v>0.506405518587704</v>
      </c>
      <c r="K128" s="60">
        <v>0.46092704461686002</v>
      </c>
      <c r="L128" s="60">
        <v>0.392216739756585</v>
      </c>
      <c r="M128" s="60">
        <v>0.66924751742463595</v>
      </c>
    </row>
    <row r="129" spans="1:13" x14ac:dyDescent="0.35">
      <c r="A129" t="s">
        <v>700</v>
      </c>
      <c r="B129" t="s">
        <v>701</v>
      </c>
      <c r="C129" s="2" t="s">
        <v>31</v>
      </c>
      <c r="D129" s="2" t="s">
        <v>6373</v>
      </c>
      <c r="E129" s="2" t="s">
        <v>6418</v>
      </c>
      <c r="F129" s="59">
        <v>96.613138053920096</v>
      </c>
      <c r="G129" s="59"/>
      <c r="H129" s="59"/>
      <c r="I129" s="59">
        <v>96.738268360030204</v>
      </c>
      <c r="J129" s="60">
        <v>0.33253424159004802</v>
      </c>
      <c r="K129" s="60">
        <v>0.29839714616343799</v>
      </c>
      <c r="L129" s="60">
        <v>0.252571422573454</v>
      </c>
      <c r="M129" s="60">
        <v>0.438620096093991</v>
      </c>
    </row>
    <row r="130" spans="1:13" x14ac:dyDescent="0.35">
      <c r="A130" t="s">
        <v>654</v>
      </c>
      <c r="B130" t="s">
        <v>655</v>
      </c>
      <c r="C130" s="2" t="s">
        <v>40</v>
      </c>
      <c r="D130" s="2" t="s">
        <v>6373</v>
      </c>
      <c r="E130" s="2" t="s">
        <v>6418</v>
      </c>
      <c r="F130" s="59">
        <v>93.918778586467695</v>
      </c>
      <c r="G130" s="59"/>
      <c r="H130" s="59"/>
      <c r="I130" s="59">
        <v>100.682244448994</v>
      </c>
      <c r="J130" s="60">
        <v>0.30146120227697798</v>
      </c>
      <c r="K130" s="60">
        <v>0.27940470041781301</v>
      </c>
      <c r="L130" s="60">
        <v>0.216643813439171</v>
      </c>
      <c r="M130" s="60">
        <v>0.36144954147471903</v>
      </c>
    </row>
    <row r="131" spans="1:13" x14ac:dyDescent="0.35">
      <c r="A131" t="s">
        <v>664</v>
      </c>
      <c r="B131" t="s">
        <v>665</v>
      </c>
      <c r="C131" s="2" t="s">
        <v>40</v>
      </c>
      <c r="D131" s="2" t="s">
        <v>6373</v>
      </c>
      <c r="E131" s="2" t="s">
        <v>6418</v>
      </c>
      <c r="F131" s="59">
        <v>93.918778586467695</v>
      </c>
      <c r="G131" s="59"/>
      <c r="H131" s="59"/>
      <c r="I131" s="59">
        <v>100.682244448994</v>
      </c>
      <c r="J131" s="60">
        <v>0.30146120227697798</v>
      </c>
      <c r="K131" s="60">
        <v>0.27940470041781301</v>
      </c>
      <c r="L131" s="60">
        <v>0.216643813439171</v>
      </c>
      <c r="M131" s="60">
        <v>0.36144954147471903</v>
      </c>
    </row>
    <row r="132" spans="1:13" x14ac:dyDescent="0.35">
      <c r="A132" t="s">
        <v>2644</v>
      </c>
      <c r="B132" t="s">
        <v>2645</v>
      </c>
      <c r="C132" s="2" t="s">
        <v>31</v>
      </c>
      <c r="D132" s="2" t="s">
        <v>6324</v>
      </c>
      <c r="E132" s="2" t="s">
        <v>6419</v>
      </c>
      <c r="F132" s="59">
        <v>104.13508564866601</v>
      </c>
      <c r="G132" s="59">
        <v>101.40369356853</v>
      </c>
      <c r="H132" s="59">
        <v>105.777392299273</v>
      </c>
      <c r="I132" s="59">
        <v>97.818652920599504</v>
      </c>
      <c r="J132" s="60">
        <v>0.45628966171084101</v>
      </c>
      <c r="K132" s="60">
        <v>0.39332318179278503</v>
      </c>
      <c r="L132" s="60">
        <v>0.32528827089373902</v>
      </c>
      <c r="M132" s="60">
        <v>0.59809741536114203</v>
      </c>
    </row>
    <row r="133" spans="1:13" x14ac:dyDescent="0.35">
      <c r="A133" t="s">
        <v>662</v>
      </c>
      <c r="B133" t="s">
        <v>663</v>
      </c>
      <c r="C133" s="2" t="s">
        <v>40</v>
      </c>
      <c r="D133" s="2" t="s">
        <v>6373</v>
      </c>
      <c r="E133" s="2" t="s">
        <v>6418</v>
      </c>
      <c r="F133" s="59">
        <v>93.918778586467695</v>
      </c>
      <c r="G133" s="59"/>
      <c r="H133" s="59"/>
      <c r="I133" s="59">
        <v>100.682244448994</v>
      </c>
      <c r="J133" s="60">
        <v>0.30146120227697798</v>
      </c>
      <c r="K133" s="60">
        <v>0.27940470041781301</v>
      </c>
      <c r="L133" s="60">
        <v>0.216643813439171</v>
      </c>
      <c r="M133" s="60">
        <v>0.36144954147471903</v>
      </c>
    </row>
    <row r="134" spans="1:13" x14ac:dyDescent="0.35">
      <c r="A134" t="s">
        <v>656</v>
      </c>
      <c r="B134" t="s">
        <v>657</v>
      </c>
      <c r="C134" s="2" t="s">
        <v>40</v>
      </c>
      <c r="D134" s="2" t="s">
        <v>6373</v>
      </c>
      <c r="E134" s="2" t="s">
        <v>6418</v>
      </c>
      <c r="F134" s="59">
        <v>93.918778586467695</v>
      </c>
      <c r="G134" s="59"/>
      <c r="H134" s="59"/>
      <c r="I134" s="59">
        <v>100.682244448994</v>
      </c>
      <c r="J134" s="60">
        <v>0.30146120227697798</v>
      </c>
      <c r="K134" s="60">
        <v>0.27940470041781301</v>
      </c>
      <c r="L134" s="60">
        <v>0.216643813439171</v>
      </c>
      <c r="M134" s="60">
        <v>0.36144954147471903</v>
      </c>
    </row>
    <row r="135" spans="1:13" x14ac:dyDescent="0.35">
      <c r="A135" t="s">
        <v>668</v>
      </c>
      <c r="B135" t="s">
        <v>669</v>
      </c>
      <c r="C135" s="2" t="s">
        <v>31</v>
      </c>
      <c r="D135" s="2" t="s">
        <v>6373</v>
      </c>
      <c r="E135" s="2" t="s">
        <v>6418</v>
      </c>
      <c r="F135" s="59">
        <v>93.918778586467695</v>
      </c>
      <c r="G135" s="59"/>
      <c r="H135" s="59"/>
      <c r="I135" s="59">
        <v>100.682244448994</v>
      </c>
      <c r="J135" s="60">
        <v>0.30146120227697798</v>
      </c>
      <c r="K135" s="60">
        <v>0.27940470041781301</v>
      </c>
      <c r="L135" s="60">
        <v>0.216643813439171</v>
      </c>
      <c r="M135" s="60">
        <v>0.36144954147471903</v>
      </c>
    </row>
    <row r="136" spans="1:13" x14ac:dyDescent="0.35">
      <c r="A136" t="s">
        <v>4690</v>
      </c>
      <c r="B136" t="s">
        <v>4691</v>
      </c>
      <c r="C136" s="2" t="s">
        <v>31</v>
      </c>
      <c r="D136" s="2" t="s">
        <v>6303</v>
      </c>
      <c r="E136" s="2" t="s">
        <v>6418</v>
      </c>
      <c r="F136" s="59">
        <v>97.422379567615707</v>
      </c>
      <c r="G136" s="59"/>
      <c r="H136" s="59"/>
      <c r="I136" s="59">
        <v>101.22717571243101</v>
      </c>
      <c r="J136" s="60">
        <v>0.32353176154650498</v>
      </c>
      <c r="K136" s="60">
        <v>0.29085951294539403</v>
      </c>
      <c r="L136" s="60">
        <v>0.24595293303901899</v>
      </c>
      <c r="M136" s="60">
        <v>0.46635359594775</v>
      </c>
    </row>
    <row r="137" spans="1:13" x14ac:dyDescent="0.35">
      <c r="A137" t="s">
        <v>2648</v>
      </c>
      <c r="B137" t="s">
        <v>2649</v>
      </c>
      <c r="C137" s="2" t="s">
        <v>31</v>
      </c>
      <c r="D137" s="2" t="s">
        <v>6324</v>
      </c>
      <c r="E137" s="2" t="s">
        <v>6418</v>
      </c>
      <c r="F137" s="59"/>
      <c r="G137" s="59"/>
      <c r="H137" s="59"/>
      <c r="I137" s="59">
        <v>97.394016783748199</v>
      </c>
      <c r="J137" s="60">
        <v>0.29849575900526998</v>
      </c>
      <c r="K137" s="60">
        <v>0.241609094892757</v>
      </c>
      <c r="L137" s="60">
        <v>0.16481889432306601</v>
      </c>
      <c r="M137" s="60">
        <v>0.42471999508320002</v>
      </c>
    </row>
    <row r="138" spans="1:13" x14ac:dyDescent="0.35">
      <c r="A138" t="s">
        <v>666</v>
      </c>
      <c r="B138" t="s">
        <v>667</v>
      </c>
      <c r="C138" s="2" t="s">
        <v>31</v>
      </c>
      <c r="D138" s="2" t="s">
        <v>6373</v>
      </c>
      <c r="E138" s="2" t="s">
        <v>6418</v>
      </c>
      <c r="F138" s="59">
        <v>93.918778586467695</v>
      </c>
      <c r="G138" s="59"/>
      <c r="H138" s="59"/>
      <c r="I138" s="59">
        <v>100.682244448994</v>
      </c>
      <c r="J138" s="60">
        <v>0.30146120227697798</v>
      </c>
      <c r="K138" s="60">
        <v>0.27940470041781301</v>
      </c>
      <c r="L138" s="60">
        <v>0.216643813439171</v>
      </c>
      <c r="M138" s="60">
        <v>0.36144954147471903</v>
      </c>
    </row>
    <row r="139" spans="1:13" x14ac:dyDescent="0.35">
      <c r="A139" t="s">
        <v>1566</v>
      </c>
      <c r="B139" t="s">
        <v>1567</v>
      </c>
      <c r="C139" s="2" t="s">
        <v>31</v>
      </c>
      <c r="D139" s="2" t="s">
        <v>6321</v>
      </c>
      <c r="E139" s="2" t="s">
        <v>6418</v>
      </c>
      <c r="F139" s="59">
        <v>102.656344729715</v>
      </c>
      <c r="G139" s="59">
        <v>102.06282230078099</v>
      </c>
      <c r="H139" s="59"/>
      <c r="I139" s="59">
        <v>98.1689030670384</v>
      </c>
      <c r="J139" s="60">
        <v>0.34636447693223998</v>
      </c>
      <c r="K139" s="60">
        <v>0.31089101258223201</v>
      </c>
      <c r="L139" s="60">
        <v>0.26109253369761898</v>
      </c>
      <c r="M139" s="60">
        <v>0.44268997298412299</v>
      </c>
    </row>
    <row r="140" spans="1:13" x14ac:dyDescent="0.35">
      <c r="A140" t="s">
        <v>1564</v>
      </c>
      <c r="B140" t="s">
        <v>1565</v>
      </c>
      <c r="C140" s="2" t="s">
        <v>31</v>
      </c>
      <c r="D140" s="2" t="s">
        <v>6321</v>
      </c>
      <c r="E140" s="2" t="s">
        <v>6418</v>
      </c>
      <c r="F140" s="59">
        <v>102.656344729715</v>
      </c>
      <c r="G140" s="59">
        <v>102.06282230078099</v>
      </c>
      <c r="H140" s="59"/>
      <c r="I140" s="59">
        <v>98.1689030670384</v>
      </c>
      <c r="J140" s="60">
        <v>0.34636447693223998</v>
      </c>
      <c r="K140" s="60">
        <v>0.31089101258223201</v>
      </c>
      <c r="L140" s="60">
        <v>0.26109253369761898</v>
      </c>
      <c r="M140" s="60">
        <v>0.44268997298412299</v>
      </c>
    </row>
    <row r="141" spans="1:13" x14ac:dyDescent="0.35">
      <c r="A141" t="s">
        <v>1568</v>
      </c>
      <c r="B141" t="s">
        <v>1569</v>
      </c>
      <c r="C141" s="2" t="s">
        <v>31</v>
      </c>
      <c r="D141" s="2" t="s">
        <v>6321</v>
      </c>
      <c r="E141" s="2" t="s">
        <v>6418</v>
      </c>
      <c r="F141" s="59">
        <v>102.656344729715</v>
      </c>
      <c r="G141" s="59">
        <v>102.06282230078099</v>
      </c>
      <c r="H141" s="59"/>
      <c r="I141" s="59">
        <v>98.1689030670384</v>
      </c>
      <c r="J141" s="60">
        <v>0.34636447693223998</v>
      </c>
      <c r="K141" s="60">
        <v>0.31089101258223201</v>
      </c>
      <c r="L141" s="60">
        <v>0.26109253369761898</v>
      </c>
      <c r="M141" s="60">
        <v>0.44268997298412299</v>
      </c>
    </row>
    <row r="142" spans="1:13" x14ac:dyDescent="0.35">
      <c r="A142" t="s">
        <v>1570</v>
      </c>
      <c r="B142" t="s">
        <v>1571</v>
      </c>
      <c r="C142" s="2" t="s">
        <v>40</v>
      </c>
      <c r="D142" s="2" t="s">
        <v>6321</v>
      </c>
      <c r="E142" s="2" t="s">
        <v>6419</v>
      </c>
      <c r="F142" s="59">
        <v>108.072539349039</v>
      </c>
      <c r="G142" s="59">
        <v>104.832288109019</v>
      </c>
      <c r="H142" s="59">
        <v>101.592255516875</v>
      </c>
      <c r="I142" s="59">
        <v>95.527307189299506</v>
      </c>
      <c r="J142" s="60">
        <v>0.52449584001965999</v>
      </c>
      <c r="K142" s="60">
        <v>0.46719528584770398</v>
      </c>
      <c r="L142" s="60">
        <v>0.40192119700609302</v>
      </c>
      <c r="M142" s="60">
        <v>0.66763934144892401</v>
      </c>
    </row>
    <row r="143" spans="1:13" x14ac:dyDescent="0.35">
      <c r="A143" t="s">
        <v>942</v>
      </c>
      <c r="B143" t="s">
        <v>943</v>
      </c>
      <c r="C143" s="2" t="s">
        <v>40</v>
      </c>
      <c r="D143" s="2" t="s">
        <v>6316</v>
      </c>
      <c r="E143" s="2" t="s">
        <v>6418</v>
      </c>
      <c r="F143" s="59">
        <v>106.263361326992</v>
      </c>
      <c r="G143" s="59"/>
      <c r="H143" s="59"/>
      <c r="I143" s="59">
        <v>100.288750923367</v>
      </c>
      <c r="J143" s="60">
        <v>0.32639377679232601</v>
      </c>
      <c r="K143" s="60">
        <v>0.27923971236749101</v>
      </c>
      <c r="L143" s="60">
        <v>0.22077412600882401</v>
      </c>
      <c r="M143" s="60">
        <v>0.44002202187644002</v>
      </c>
    </row>
    <row r="144" spans="1:13" x14ac:dyDescent="0.35">
      <c r="A144" t="s">
        <v>938</v>
      </c>
      <c r="B144" t="s">
        <v>939</v>
      </c>
      <c r="C144" s="2" t="s">
        <v>40</v>
      </c>
      <c r="D144" s="2" t="s">
        <v>6316</v>
      </c>
      <c r="E144" s="2" t="s">
        <v>6418</v>
      </c>
      <c r="F144" s="59">
        <v>106.263361326992</v>
      </c>
      <c r="G144" s="59"/>
      <c r="H144" s="59"/>
      <c r="I144" s="59">
        <v>100.288750923367</v>
      </c>
      <c r="J144" s="60">
        <v>0.32639377679232601</v>
      </c>
      <c r="K144" s="60">
        <v>0.27923971236749101</v>
      </c>
      <c r="L144" s="60">
        <v>0.22077412600882401</v>
      </c>
      <c r="M144" s="60">
        <v>0.44002202187644002</v>
      </c>
    </row>
    <row r="145" spans="1:13" x14ac:dyDescent="0.35">
      <c r="A145" t="s">
        <v>936</v>
      </c>
      <c r="B145" t="s">
        <v>937</v>
      </c>
      <c r="C145" s="2" t="s">
        <v>40</v>
      </c>
      <c r="D145" s="2" t="s">
        <v>6316</v>
      </c>
      <c r="E145" s="2" t="s">
        <v>6418</v>
      </c>
      <c r="F145" s="59">
        <v>106.263361326992</v>
      </c>
      <c r="G145" s="59"/>
      <c r="H145" s="59"/>
      <c r="I145" s="59">
        <v>100.288750923367</v>
      </c>
      <c r="J145" s="60">
        <v>0.32639377679232601</v>
      </c>
      <c r="K145" s="60">
        <v>0.27923971236749101</v>
      </c>
      <c r="L145" s="60">
        <v>0.22077412600882401</v>
      </c>
      <c r="M145" s="60">
        <v>0.44002202187644002</v>
      </c>
    </row>
    <row r="146" spans="1:13" x14ac:dyDescent="0.35">
      <c r="A146" t="s">
        <v>940</v>
      </c>
      <c r="B146" t="s">
        <v>941</v>
      </c>
      <c r="C146" s="2" t="s">
        <v>40</v>
      </c>
      <c r="D146" s="2" t="s">
        <v>6316</v>
      </c>
      <c r="E146" s="2" t="s">
        <v>6418</v>
      </c>
      <c r="F146" s="59">
        <v>106.263361326992</v>
      </c>
      <c r="G146" s="59"/>
      <c r="H146" s="59"/>
      <c r="I146" s="59">
        <v>100.288750923367</v>
      </c>
      <c r="J146" s="60">
        <v>0.32639377679232601</v>
      </c>
      <c r="K146" s="60">
        <v>0.27923971236749101</v>
      </c>
      <c r="L146" s="60">
        <v>0.22077412600882401</v>
      </c>
      <c r="M146" s="60">
        <v>0.44002202187644002</v>
      </c>
    </row>
    <row r="147" spans="1:13" x14ac:dyDescent="0.35">
      <c r="A147" t="s">
        <v>934</v>
      </c>
      <c r="B147" t="s">
        <v>935</v>
      </c>
      <c r="C147" s="2" t="s">
        <v>40</v>
      </c>
      <c r="D147" s="2" t="s">
        <v>6316</v>
      </c>
      <c r="E147" s="2" t="s">
        <v>6419</v>
      </c>
      <c r="F147" s="59">
        <v>105.02559493333101</v>
      </c>
      <c r="G147" s="59">
        <v>105.21479688012001</v>
      </c>
      <c r="H147" s="59">
        <v>86.958548655803298</v>
      </c>
      <c r="I147" s="59">
        <v>104.1580933971</v>
      </c>
      <c r="J147" s="60">
        <v>0.49760347026032098</v>
      </c>
      <c r="K147" s="60">
        <v>0.42957984505887598</v>
      </c>
      <c r="L147" s="60">
        <v>0.37206162020691602</v>
      </c>
      <c r="M147" s="60">
        <v>0.68100676170391905</v>
      </c>
    </row>
    <row r="148" spans="1:13" x14ac:dyDescent="0.35">
      <c r="A148" t="s">
        <v>932</v>
      </c>
      <c r="B148" t="s">
        <v>933</v>
      </c>
      <c r="C148" s="2" t="s">
        <v>31</v>
      </c>
      <c r="D148" s="2" t="s">
        <v>6316</v>
      </c>
      <c r="E148" s="2" t="s">
        <v>6419</v>
      </c>
      <c r="F148" s="59">
        <v>107.225152588783</v>
      </c>
      <c r="G148" s="59">
        <v>109.24119901419699</v>
      </c>
      <c r="H148" s="59">
        <v>93.777116527505001</v>
      </c>
      <c r="I148" s="59">
        <v>98.810155331681798</v>
      </c>
      <c r="J148" s="60">
        <v>0.485064581568381</v>
      </c>
      <c r="K148" s="60">
        <v>0.42519823490568798</v>
      </c>
      <c r="L148" s="60">
        <v>0.35644420383041803</v>
      </c>
      <c r="M148" s="60">
        <v>0.63911940159094305</v>
      </c>
    </row>
    <row r="149" spans="1:13" x14ac:dyDescent="0.35">
      <c r="A149" t="s">
        <v>672</v>
      </c>
      <c r="B149" t="s">
        <v>673</v>
      </c>
      <c r="C149" s="2" t="s">
        <v>31</v>
      </c>
      <c r="D149" s="2" t="s">
        <v>6373</v>
      </c>
      <c r="E149" s="2" t="s">
        <v>6418</v>
      </c>
      <c r="F149" s="59">
        <v>93.918778586467695</v>
      </c>
      <c r="G149" s="59"/>
      <c r="H149" s="59"/>
      <c r="I149" s="59">
        <v>100.682244448994</v>
      </c>
      <c r="J149" s="60">
        <v>0.30146120227697798</v>
      </c>
      <c r="K149" s="60">
        <v>0.27940470041781301</v>
      </c>
      <c r="L149" s="60">
        <v>0.216643813439171</v>
      </c>
      <c r="M149" s="60">
        <v>0.36144954147471903</v>
      </c>
    </row>
    <row r="150" spans="1:13" x14ac:dyDescent="0.35">
      <c r="A150" t="s">
        <v>658</v>
      </c>
      <c r="B150" t="s">
        <v>659</v>
      </c>
      <c r="C150" s="2" t="s">
        <v>40</v>
      </c>
      <c r="D150" s="2" t="s">
        <v>6373</v>
      </c>
      <c r="E150" s="2" t="s">
        <v>6418</v>
      </c>
      <c r="F150" s="59">
        <v>93.918778586467695</v>
      </c>
      <c r="G150" s="59"/>
      <c r="H150" s="59"/>
      <c r="I150" s="59">
        <v>100.682244448994</v>
      </c>
      <c r="J150" s="60">
        <v>0.30146120227697798</v>
      </c>
      <c r="K150" s="60">
        <v>0.27940470041781301</v>
      </c>
      <c r="L150" s="60">
        <v>0.216643813439171</v>
      </c>
      <c r="M150" s="60">
        <v>0.36144954147471903</v>
      </c>
    </row>
    <row r="151" spans="1:13" x14ac:dyDescent="0.35">
      <c r="A151" t="s">
        <v>5266</v>
      </c>
      <c r="B151" t="s">
        <v>5267</v>
      </c>
      <c r="C151" s="2" t="s">
        <v>40</v>
      </c>
      <c r="D151" s="2" t="s">
        <v>6319</v>
      </c>
      <c r="E151" s="2" t="s">
        <v>6418</v>
      </c>
      <c r="F151" s="59"/>
      <c r="G151" s="59"/>
      <c r="H151" s="59"/>
      <c r="I151" s="59">
        <v>93.399704633266893</v>
      </c>
      <c r="J151" s="60">
        <v>0.28489902004041701</v>
      </c>
      <c r="K151" s="60">
        <v>0.25590939993044798</v>
      </c>
      <c r="L151" s="60">
        <v>0.21421022562939501</v>
      </c>
      <c r="M151" s="60">
        <v>0.36688626850657402</v>
      </c>
    </row>
    <row r="152" spans="1:13" x14ac:dyDescent="0.35">
      <c r="A152" t="s">
        <v>5264</v>
      </c>
      <c r="B152" t="s">
        <v>5265</v>
      </c>
      <c r="C152" s="2" t="s">
        <v>40</v>
      </c>
      <c r="D152" s="2" t="s">
        <v>6319</v>
      </c>
      <c r="E152" s="2" t="s">
        <v>6418</v>
      </c>
      <c r="F152" s="59">
        <v>106.634345542947</v>
      </c>
      <c r="G152" s="59">
        <v>106.02357842733601</v>
      </c>
      <c r="H152" s="59">
        <v>106.484213385903</v>
      </c>
      <c r="I152" s="59">
        <v>87.818721291320102</v>
      </c>
      <c r="J152" s="60">
        <v>0.47728686678915599</v>
      </c>
      <c r="K152" s="60">
        <v>0.43832734271152202</v>
      </c>
      <c r="L152" s="60">
        <v>0.37449924733067302</v>
      </c>
      <c r="M152" s="60">
        <v>0.58549434224862296</v>
      </c>
    </row>
    <row r="153" spans="1:13" x14ac:dyDescent="0.35">
      <c r="A153" t="s">
        <v>5258</v>
      </c>
      <c r="B153" t="s">
        <v>5259</v>
      </c>
      <c r="C153" s="2" t="s">
        <v>31</v>
      </c>
      <c r="D153" s="2" t="s">
        <v>6319</v>
      </c>
      <c r="E153" s="2" t="s">
        <v>6418</v>
      </c>
      <c r="F153" s="59"/>
      <c r="G153" s="59"/>
      <c r="H153" s="59"/>
      <c r="I153" s="59">
        <v>93.399704633266893</v>
      </c>
      <c r="J153" s="60">
        <v>0.28489902004041701</v>
      </c>
      <c r="K153" s="60">
        <v>0.25590939993044798</v>
      </c>
      <c r="L153" s="60">
        <v>0.21421022562939501</v>
      </c>
      <c r="M153" s="60">
        <v>0.36688626850657402</v>
      </c>
    </row>
    <row r="154" spans="1:13" x14ac:dyDescent="0.35">
      <c r="A154" t="s">
        <v>5274</v>
      </c>
      <c r="B154" t="s">
        <v>5275</v>
      </c>
      <c r="C154" s="2" t="s">
        <v>40</v>
      </c>
      <c r="D154" s="2" t="s">
        <v>6319</v>
      </c>
      <c r="E154" s="2" t="s">
        <v>6418</v>
      </c>
      <c r="F154" s="59">
        <v>109.24841256374999</v>
      </c>
      <c r="G154" s="59">
        <v>105.891490703111</v>
      </c>
      <c r="H154" s="59">
        <v>100.37333900914599</v>
      </c>
      <c r="I154" s="59">
        <v>93.010529381277394</v>
      </c>
      <c r="J154" s="60">
        <v>0.38693163573882</v>
      </c>
      <c r="K154" s="60">
        <v>0.34628734625107899</v>
      </c>
      <c r="L154" s="60">
        <v>0.30406066219871403</v>
      </c>
      <c r="M154" s="60">
        <v>0.49608842684135901</v>
      </c>
    </row>
    <row r="155" spans="1:13" x14ac:dyDescent="0.35">
      <c r="A155" t="s">
        <v>5268</v>
      </c>
      <c r="B155" t="s">
        <v>5269</v>
      </c>
      <c r="C155" s="2" t="s">
        <v>40</v>
      </c>
      <c r="D155" s="2" t="s">
        <v>6319</v>
      </c>
      <c r="E155" s="2" t="s">
        <v>6418</v>
      </c>
      <c r="F155" s="59"/>
      <c r="G155" s="59"/>
      <c r="H155" s="59"/>
      <c r="I155" s="59">
        <v>93.399704633266893</v>
      </c>
      <c r="J155" s="60">
        <v>0.28489902004041701</v>
      </c>
      <c r="K155" s="60">
        <v>0.25590939993044798</v>
      </c>
      <c r="L155" s="60">
        <v>0.21421022562939501</v>
      </c>
      <c r="M155" s="60">
        <v>0.36688626850657402</v>
      </c>
    </row>
    <row r="156" spans="1:13" x14ac:dyDescent="0.35">
      <c r="A156" t="s">
        <v>5270</v>
      </c>
      <c r="B156" t="s">
        <v>5271</v>
      </c>
      <c r="C156" s="2" t="s">
        <v>40</v>
      </c>
      <c r="D156" s="2" t="s">
        <v>6319</v>
      </c>
      <c r="E156" s="2" t="s">
        <v>6418</v>
      </c>
      <c r="F156" s="59"/>
      <c r="G156" s="59"/>
      <c r="H156" s="59"/>
      <c r="I156" s="59">
        <v>93.399704633266893</v>
      </c>
      <c r="J156" s="60">
        <v>0.28489902004041701</v>
      </c>
      <c r="K156" s="60">
        <v>0.25590939993044798</v>
      </c>
      <c r="L156" s="60">
        <v>0.21421022562939501</v>
      </c>
      <c r="M156" s="60">
        <v>0.36688626850657402</v>
      </c>
    </row>
    <row r="157" spans="1:13" x14ac:dyDescent="0.35">
      <c r="A157" t="s">
        <v>5262</v>
      </c>
      <c r="B157" t="s">
        <v>5263</v>
      </c>
      <c r="C157" s="2" t="s">
        <v>31</v>
      </c>
      <c r="D157" s="2" t="s">
        <v>6319</v>
      </c>
      <c r="E157" s="2" t="s">
        <v>6418</v>
      </c>
      <c r="F157" s="59"/>
      <c r="G157" s="59"/>
      <c r="H157" s="59"/>
      <c r="I157" s="59">
        <v>93.399704633266893</v>
      </c>
      <c r="J157" s="60">
        <v>0.28489902004041701</v>
      </c>
      <c r="K157" s="60">
        <v>0.25590939993044798</v>
      </c>
      <c r="L157" s="60">
        <v>0.21421022562939501</v>
      </c>
      <c r="M157" s="60">
        <v>0.36688626850657402</v>
      </c>
    </row>
    <row r="158" spans="1:13" x14ac:dyDescent="0.35">
      <c r="A158" t="s">
        <v>5260</v>
      </c>
      <c r="B158" t="s">
        <v>5261</v>
      </c>
      <c r="C158" s="2" t="s">
        <v>31</v>
      </c>
      <c r="D158" s="2" t="s">
        <v>6319</v>
      </c>
      <c r="E158" s="2" t="s">
        <v>6418</v>
      </c>
      <c r="F158" s="59"/>
      <c r="G158" s="59"/>
      <c r="H158" s="59"/>
      <c r="I158" s="59">
        <v>93.399704633266893</v>
      </c>
      <c r="J158" s="60">
        <v>0.28489902004041701</v>
      </c>
      <c r="K158" s="60">
        <v>0.25590939993044798</v>
      </c>
      <c r="L158" s="60">
        <v>0.21421022562939501</v>
      </c>
      <c r="M158" s="60">
        <v>0.36688626850657402</v>
      </c>
    </row>
    <row r="159" spans="1:13" x14ac:dyDescent="0.35">
      <c r="A159" t="s">
        <v>5272</v>
      </c>
      <c r="B159" t="s">
        <v>5273</v>
      </c>
      <c r="C159" s="2" t="s">
        <v>40</v>
      </c>
      <c r="D159" s="2" t="s">
        <v>6319</v>
      </c>
      <c r="E159" s="2" t="s">
        <v>6418</v>
      </c>
      <c r="F159" s="59">
        <v>105.53988240631401</v>
      </c>
      <c r="G159" s="59">
        <v>102.77197348021799</v>
      </c>
      <c r="H159" s="59"/>
      <c r="I159" s="59">
        <v>91.746303606521707</v>
      </c>
      <c r="J159" s="60">
        <v>0.334189914983889</v>
      </c>
      <c r="K159" s="60">
        <v>0.30056197584135902</v>
      </c>
      <c r="L159" s="60">
        <v>0.25770996575621802</v>
      </c>
      <c r="M159" s="60">
        <v>0.436181961677021</v>
      </c>
    </row>
    <row r="160" spans="1:13" x14ac:dyDescent="0.35">
      <c r="A160" t="s">
        <v>5022</v>
      </c>
      <c r="B160" t="s">
        <v>5023</v>
      </c>
      <c r="C160" s="2" t="s">
        <v>31</v>
      </c>
      <c r="D160" s="2" t="s">
        <v>6302</v>
      </c>
      <c r="E160" s="2" t="s">
        <v>6418</v>
      </c>
      <c r="F160" s="59">
        <v>102.23626456175</v>
      </c>
      <c r="G160" s="59">
        <v>100.156511500536</v>
      </c>
      <c r="H160" s="59"/>
      <c r="I160" s="59">
        <v>99.7157607357438</v>
      </c>
      <c r="J160" s="60">
        <v>0.340044545096091</v>
      </c>
      <c r="K160" s="60">
        <v>0.31149272975513798</v>
      </c>
      <c r="L160" s="60">
        <v>0.258058092455627</v>
      </c>
      <c r="M160" s="60">
        <v>0.43281232143589399</v>
      </c>
    </row>
    <row r="161" spans="1:13" x14ac:dyDescent="0.35">
      <c r="A161" t="s">
        <v>6343</v>
      </c>
      <c r="B161" t="s">
        <v>6344</v>
      </c>
      <c r="C161" s="2" t="s">
        <v>31</v>
      </c>
      <c r="D161" s="2" t="s">
        <v>6323</v>
      </c>
      <c r="E161" s="2" t="s">
        <v>6418</v>
      </c>
      <c r="F161" s="59"/>
      <c r="G161" s="59"/>
      <c r="H161" s="59"/>
      <c r="I161" s="59">
        <v>98.641558204596095</v>
      </c>
      <c r="J161" s="60">
        <v>0.13412649660810899</v>
      </c>
      <c r="K161" s="60">
        <v>0.01</v>
      </c>
      <c r="L161" s="60">
        <v>0.01</v>
      </c>
      <c r="M161" s="60">
        <v>0.30026488611341701</v>
      </c>
    </row>
    <row r="162" spans="1:13" x14ac:dyDescent="0.35">
      <c r="A162" t="s">
        <v>5778</v>
      </c>
      <c r="B162" t="s">
        <v>5779</v>
      </c>
      <c r="C162" s="2" t="s">
        <v>31</v>
      </c>
      <c r="D162" s="2" t="s">
        <v>6304</v>
      </c>
      <c r="E162" s="2" t="s">
        <v>6418</v>
      </c>
      <c r="F162" s="59"/>
      <c r="G162" s="59"/>
      <c r="H162" s="59"/>
      <c r="I162" s="59">
        <v>101.957446572891</v>
      </c>
      <c r="J162" s="60">
        <v>0.19279660161593101</v>
      </c>
      <c r="K162" s="60">
        <v>0.14015210620045099</v>
      </c>
      <c r="L162" s="60">
        <v>0.01</v>
      </c>
      <c r="M162" s="60">
        <v>0.30345167685925301</v>
      </c>
    </row>
    <row r="163" spans="1:13" x14ac:dyDescent="0.35">
      <c r="A163" t="s">
        <v>5776</v>
      </c>
      <c r="B163" t="s">
        <v>5777</v>
      </c>
      <c r="C163" s="2" t="s">
        <v>31</v>
      </c>
      <c r="D163" s="2" t="s">
        <v>6304</v>
      </c>
      <c r="E163" s="2" t="s">
        <v>6418</v>
      </c>
      <c r="F163" s="59"/>
      <c r="G163" s="59"/>
      <c r="H163" s="59"/>
      <c r="I163" s="59">
        <v>101.957446572891</v>
      </c>
      <c r="J163" s="60">
        <v>0.19279660161593101</v>
      </c>
      <c r="K163" s="60">
        <v>0.14015210620045099</v>
      </c>
      <c r="L163" s="60">
        <v>0.01</v>
      </c>
      <c r="M163" s="60">
        <v>0.30345167685925301</v>
      </c>
    </row>
    <row r="164" spans="1:13" x14ac:dyDescent="0.35">
      <c r="A164" t="s">
        <v>5858</v>
      </c>
      <c r="B164" t="s">
        <v>5859</v>
      </c>
      <c r="C164" s="2" t="s">
        <v>40</v>
      </c>
      <c r="D164" s="2" t="s">
        <v>6308</v>
      </c>
      <c r="E164" s="2" t="s">
        <v>6418</v>
      </c>
      <c r="F164" s="59"/>
      <c r="G164" s="59"/>
      <c r="H164" s="59"/>
      <c r="I164" s="59">
        <v>100.233181892451</v>
      </c>
      <c r="J164" s="60">
        <v>0.112365911642687</v>
      </c>
      <c r="K164" s="60">
        <v>0.01</v>
      </c>
      <c r="L164" s="60">
        <v>0.01</v>
      </c>
      <c r="M164" s="60">
        <v>0.32352413833736599</v>
      </c>
    </row>
    <row r="165" spans="1:13" x14ac:dyDescent="0.35">
      <c r="A165" t="s">
        <v>5024</v>
      </c>
      <c r="B165" t="s">
        <v>5025</v>
      </c>
      <c r="C165" s="2" t="s">
        <v>31</v>
      </c>
      <c r="D165" s="2" t="s">
        <v>6302</v>
      </c>
      <c r="E165" s="2" t="s">
        <v>6418</v>
      </c>
      <c r="F165" s="59">
        <v>102.23626456175</v>
      </c>
      <c r="G165" s="59">
        <v>100.156511500536</v>
      </c>
      <c r="H165" s="59"/>
      <c r="I165" s="59">
        <v>99.7157607357438</v>
      </c>
      <c r="J165" s="60">
        <v>0.340044545096091</v>
      </c>
      <c r="K165" s="60">
        <v>0.31149272975513798</v>
      </c>
      <c r="L165" s="60">
        <v>0.258058092455627</v>
      </c>
      <c r="M165" s="60">
        <v>0.43281232143589399</v>
      </c>
    </row>
    <row r="166" spans="1:13" x14ac:dyDescent="0.35">
      <c r="A166" t="s">
        <v>6339</v>
      </c>
      <c r="B166" t="s">
        <v>6340</v>
      </c>
      <c r="C166" s="2" t="s">
        <v>31</v>
      </c>
      <c r="D166" s="2" t="s">
        <v>6323</v>
      </c>
      <c r="E166" s="2" t="s">
        <v>6418</v>
      </c>
      <c r="F166" s="59"/>
      <c r="G166" s="59"/>
      <c r="H166" s="59"/>
      <c r="I166" s="59">
        <v>98.641558204596095</v>
      </c>
      <c r="J166" s="60">
        <v>0.13412649660810899</v>
      </c>
      <c r="K166" s="60">
        <v>0.01</v>
      </c>
      <c r="L166" s="60">
        <v>0.01</v>
      </c>
      <c r="M166" s="60">
        <v>0.30026488611341701</v>
      </c>
    </row>
    <row r="167" spans="1:13" x14ac:dyDescent="0.35">
      <c r="A167" t="s">
        <v>5020</v>
      </c>
      <c r="B167" t="s">
        <v>5021</v>
      </c>
      <c r="C167" s="2" t="s">
        <v>31</v>
      </c>
      <c r="D167" s="2" t="s">
        <v>6302</v>
      </c>
      <c r="E167" s="2" t="s">
        <v>6418</v>
      </c>
      <c r="F167" s="59">
        <v>101.13450558269</v>
      </c>
      <c r="G167" s="59">
        <v>97.258311313910994</v>
      </c>
      <c r="H167" s="59">
        <v>101.321848171957</v>
      </c>
      <c r="I167" s="59">
        <v>101.219592834031</v>
      </c>
      <c r="J167" s="60">
        <v>0.467096922957148</v>
      </c>
      <c r="K167" s="60">
        <v>0.43670232966046102</v>
      </c>
      <c r="L167" s="60">
        <v>0.38079401288603898</v>
      </c>
      <c r="M167" s="60">
        <v>0.57506853622457899</v>
      </c>
    </row>
    <row r="168" spans="1:13" x14ac:dyDescent="0.35">
      <c r="A168" t="s">
        <v>5780</v>
      </c>
      <c r="B168" t="s">
        <v>5781</v>
      </c>
      <c r="C168" s="2" t="s">
        <v>31</v>
      </c>
      <c r="D168" s="2" t="s">
        <v>6304</v>
      </c>
      <c r="E168" s="2" t="s">
        <v>6418</v>
      </c>
      <c r="F168" s="59"/>
      <c r="G168" s="59"/>
      <c r="H168" s="59"/>
      <c r="I168" s="59">
        <v>101.957446572891</v>
      </c>
      <c r="J168" s="60">
        <v>0.19279660161593101</v>
      </c>
      <c r="K168" s="60">
        <v>0.14015210620045099</v>
      </c>
      <c r="L168" s="60">
        <v>0.01</v>
      </c>
      <c r="M168" s="60">
        <v>0.30345167685925301</v>
      </c>
    </row>
    <row r="169" spans="1:13" x14ac:dyDescent="0.35">
      <c r="A169" t="s">
        <v>5792</v>
      </c>
      <c r="B169" t="s">
        <v>5793</v>
      </c>
      <c r="C169" s="2" t="s">
        <v>40</v>
      </c>
      <c r="D169" s="2" t="s">
        <v>6304</v>
      </c>
      <c r="E169" s="2" t="s">
        <v>6418</v>
      </c>
      <c r="F169" s="59"/>
      <c r="G169" s="59"/>
      <c r="H169" s="59"/>
      <c r="I169" s="59">
        <v>101.957446572891</v>
      </c>
      <c r="J169" s="60">
        <v>0.19279660161593101</v>
      </c>
      <c r="K169" s="60">
        <v>0.14015210620045099</v>
      </c>
      <c r="L169" s="60">
        <v>0.01</v>
      </c>
      <c r="M169" s="60">
        <v>0.30345167685925301</v>
      </c>
    </row>
    <row r="170" spans="1:13" x14ac:dyDescent="0.35">
      <c r="A170" t="s">
        <v>5782</v>
      </c>
      <c r="B170" t="s">
        <v>5783</v>
      </c>
      <c r="C170" s="2" t="s">
        <v>31</v>
      </c>
      <c r="D170" s="2" t="s">
        <v>6304</v>
      </c>
      <c r="E170" s="2" t="s">
        <v>6418</v>
      </c>
      <c r="F170" s="59"/>
      <c r="G170" s="59"/>
      <c r="H170" s="59"/>
      <c r="I170" s="59">
        <v>101.957446572891</v>
      </c>
      <c r="J170" s="60">
        <v>0.19279660161593101</v>
      </c>
      <c r="K170" s="60">
        <v>0.14015210620045099</v>
      </c>
      <c r="L170" s="60">
        <v>0.01</v>
      </c>
      <c r="M170" s="60">
        <v>0.30345167685925301</v>
      </c>
    </row>
    <row r="171" spans="1:13" x14ac:dyDescent="0.35">
      <c r="A171" t="s">
        <v>6337</v>
      </c>
      <c r="B171" t="s">
        <v>6338</v>
      </c>
      <c r="C171" s="2" t="s">
        <v>31</v>
      </c>
      <c r="D171" s="2" t="s">
        <v>6323</v>
      </c>
      <c r="E171" s="2" t="s">
        <v>6418</v>
      </c>
      <c r="F171" s="59"/>
      <c r="G171" s="59"/>
      <c r="H171" s="59"/>
      <c r="I171" s="59">
        <v>98.641558204596095</v>
      </c>
      <c r="J171" s="60">
        <v>0.13412649660810899</v>
      </c>
      <c r="K171" s="60">
        <v>0.01</v>
      </c>
      <c r="L171" s="60">
        <v>0.01</v>
      </c>
      <c r="M171" s="60">
        <v>0.30026488611341701</v>
      </c>
    </row>
    <row r="172" spans="1:13" x14ac:dyDescent="0.35">
      <c r="A172" t="s">
        <v>5784</v>
      </c>
      <c r="B172" t="s">
        <v>5785</v>
      </c>
      <c r="C172" s="2" t="s">
        <v>31</v>
      </c>
      <c r="D172" s="2" t="s">
        <v>6304</v>
      </c>
      <c r="E172" s="2" t="s">
        <v>6418</v>
      </c>
      <c r="F172" s="59"/>
      <c r="G172" s="59"/>
      <c r="H172" s="59"/>
      <c r="I172" s="59">
        <v>101.957446572891</v>
      </c>
      <c r="J172" s="60">
        <v>0.19279660161593101</v>
      </c>
      <c r="K172" s="60">
        <v>0.14015210620045099</v>
      </c>
      <c r="L172" s="60">
        <v>0.01</v>
      </c>
      <c r="M172" s="60">
        <v>0.30345167685925301</v>
      </c>
    </row>
    <row r="173" spans="1:13" x14ac:dyDescent="0.35">
      <c r="A173" t="s">
        <v>6341</v>
      </c>
      <c r="B173" t="s">
        <v>6342</v>
      </c>
      <c r="C173" s="2" t="s">
        <v>31</v>
      </c>
      <c r="D173" s="2" t="s">
        <v>6323</v>
      </c>
      <c r="E173" s="2" t="s">
        <v>6418</v>
      </c>
      <c r="F173" s="59"/>
      <c r="G173" s="59"/>
      <c r="H173" s="59"/>
      <c r="I173" s="59">
        <v>98.641558204596095</v>
      </c>
      <c r="J173" s="60">
        <v>0.13412649660810899</v>
      </c>
      <c r="K173" s="60">
        <v>0.01</v>
      </c>
      <c r="L173" s="60">
        <v>0.01</v>
      </c>
      <c r="M173" s="60">
        <v>0.30026488611341701</v>
      </c>
    </row>
    <row r="174" spans="1:13" x14ac:dyDescent="0.35">
      <c r="A174" t="s">
        <v>5794</v>
      </c>
      <c r="B174" t="s">
        <v>5795</v>
      </c>
      <c r="C174" s="2" t="s">
        <v>40</v>
      </c>
      <c r="D174" s="2" t="s">
        <v>6304</v>
      </c>
      <c r="E174" s="2" t="s">
        <v>6418</v>
      </c>
      <c r="F174" s="59"/>
      <c r="G174" s="59"/>
      <c r="H174" s="59"/>
      <c r="I174" s="59">
        <v>101.957446572891</v>
      </c>
      <c r="J174" s="60">
        <v>0.19279660161593101</v>
      </c>
      <c r="K174" s="60">
        <v>0.14015210620045099</v>
      </c>
      <c r="L174" s="60">
        <v>0.01</v>
      </c>
      <c r="M174" s="60">
        <v>0.30345167685925301</v>
      </c>
    </row>
    <row r="175" spans="1:13" x14ac:dyDescent="0.35">
      <c r="A175" t="s">
        <v>6349</v>
      </c>
      <c r="B175" t="s">
        <v>6350</v>
      </c>
      <c r="C175" s="2" t="s">
        <v>40</v>
      </c>
      <c r="D175" s="2" t="s">
        <v>6323</v>
      </c>
      <c r="E175" s="2" t="s">
        <v>6418</v>
      </c>
      <c r="F175" s="59"/>
      <c r="G175" s="59"/>
      <c r="H175" s="59"/>
      <c r="I175" s="59">
        <v>98.641558204596095</v>
      </c>
      <c r="J175" s="60">
        <v>0.13412649660810899</v>
      </c>
      <c r="K175" s="60">
        <v>0.01</v>
      </c>
      <c r="L175" s="60">
        <v>0.01</v>
      </c>
      <c r="M175" s="60">
        <v>0.30026488611341701</v>
      </c>
    </row>
    <row r="176" spans="1:13" x14ac:dyDescent="0.35">
      <c r="A176" t="s">
        <v>5790</v>
      </c>
      <c r="B176" t="s">
        <v>5791</v>
      </c>
      <c r="C176" s="2" t="s">
        <v>40</v>
      </c>
      <c r="D176" s="2" t="s">
        <v>6304</v>
      </c>
      <c r="E176" s="2" t="s">
        <v>6418</v>
      </c>
      <c r="F176" s="59">
        <v>98.318289580547798</v>
      </c>
      <c r="G176" s="59"/>
      <c r="H176" s="59"/>
      <c r="I176" s="59">
        <v>100.42357000365</v>
      </c>
      <c r="J176" s="60">
        <v>0.31088606358500498</v>
      </c>
      <c r="K176" s="60">
        <v>0.26301748016201099</v>
      </c>
      <c r="L176" s="60">
        <v>0.19685765509995601</v>
      </c>
      <c r="M176" s="60">
        <v>0.427399101832309</v>
      </c>
    </row>
    <row r="177" spans="1:13" x14ac:dyDescent="0.35">
      <c r="A177" t="s">
        <v>6345</v>
      </c>
      <c r="B177" t="s">
        <v>6346</v>
      </c>
      <c r="C177" s="2" t="s">
        <v>40</v>
      </c>
      <c r="D177" s="2" t="s">
        <v>6323</v>
      </c>
      <c r="E177" s="2" t="s">
        <v>6418</v>
      </c>
      <c r="F177" s="59"/>
      <c r="G177" s="59"/>
      <c r="H177" s="59"/>
      <c r="I177" s="59">
        <v>98.641558204596095</v>
      </c>
      <c r="J177" s="60">
        <v>0.13412649660810899</v>
      </c>
      <c r="K177" s="60">
        <v>0.01</v>
      </c>
      <c r="L177" s="60">
        <v>0.01</v>
      </c>
      <c r="M177" s="60">
        <v>0.30026488611341701</v>
      </c>
    </row>
    <row r="178" spans="1:13" x14ac:dyDescent="0.35">
      <c r="A178" t="s">
        <v>5026</v>
      </c>
      <c r="B178" t="s">
        <v>5027</v>
      </c>
      <c r="C178" s="2" t="s">
        <v>40</v>
      </c>
      <c r="D178" s="2" t="s">
        <v>6302</v>
      </c>
      <c r="E178" s="2" t="s">
        <v>6418</v>
      </c>
      <c r="F178" s="59">
        <v>102.23626456175</v>
      </c>
      <c r="G178" s="59">
        <v>100.156511500536</v>
      </c>
      <c r="H178" s="59"/>
      <c r="I178" s="59">
        <v>99.7157607357438</v>
      </c>
      <c r="J178" s="60">
        <v>0.340044545096091</v>
      </c>
      <c r="K178" s="60">
        <v>0.31149272975513798</v>
      </c>
      <c r="L178" s="60">
        <v>0.258058092455627</v>
      </c>
      <c r="M178" s="60">
        <v>0.43281232143589399</v>
      </c>
    </row>
    <row r="179" spans="1:13" x14ac:dyDescent="0.35">
      <c r="A179" t="s">
        <v>5030</v>
      </c>
      <c r="B179" t="s">
        <v>5031</v>
      </c>
      <c r="C179" s="2" t="s">
        <v>40</v>
      </c>
      <c r="D179" s="2" t="s">
        <v>6302</v>
      </c>
      <c r="E179" s="2" t="s">
        <v>6419</v>
      </c>
      <c r="F179" s="59">
        <v>104.626413084706</v>
      </c>
      <c r="G179" s="59">
        <v>94.510651726353601</v>
      </c>
      <c r="H179" s="59">
        <v>102.713948570683</v>
      </c>
      <c r="I179" s="59">
        <v>103.58577685005601</v>
      </c>
      <c r="J179" s="60">
        <v>0.56145773334131999</v>
      </c>
      <c r="K179" s="60">
        <v>0.51088538800433902</v>
      </c>
      <c r="L179" s="60">
        <v>0.45357266921155398</v>
      </c>
      <c r="M179" s="60">
        <v>0.70581386790988598</v>
      </c>
    </row>
    <row r="180" spans="1:13" x14ac:dyDescent="0.35">
      <c r="A180" t="s">
        <v>5788</v>
      </c>
      <c r="B180" t="s">
        <v>5789</v>
      </c>
      <c r="C180" s="2" t="s">
        <v>40</v>
      </c>
      <c r="D180" s="2" t="s">
        <v>6304</v>
      </c>
      <c r="E180" s="2" t="s">
        <v>6418</v>
      </c>
      <c r="F180" s="59"/>
      <c r="G180" s="59"/>
      <c r="H180" s="59"/>
      <c r="I180" s="59">
        <v>101.957446572891</v>
      </c>
      <c r="J180" s="60">
        <v>0.19279660161593101</v>
      </c>
      <c r="K180" s="60">
        <v>0.14015210620045099</v>
      </c>
      <c r="L180" s="60">
        <v>0.01</v>
      </c>
      <c r="M180" s="60">
        <v>0.30345167685925301</v>
      </c>
    </row>
    <row r="181" spans="1:13" x14ac:dyDescent="0.35">
      <c r="A181" t="s">
        <v>6335</v>
      </c>
      <c r="B181" t="s">
        <v>6336</v>
      </c>
      <c r="C181" s="2" t="s">
        <v>31</v>
      </c>
      <c r="D181" s="2" t="s">
        <v>6323</v>
      </c>
      <c r="E181" s="2" t="s">
        <v>6418</v>
      </c>
      <c r="F181" s="59"/>
      <c r="G181" s="59"/>
      <c r="H181" s="59"/>
      <c r="I181" s="59">
        <v>98.641558204596095</v>
      </c>
      <c r="J181" s="60">
        <v>0.13412649660810899</v>
      </c>
      <c r="K181" s="60">
        <v>0.01</v>
      </c>
      <c r="L181" s="60">
        <v>0.01</v>
      </c>
      <c r="M181" s="60">
        <v>0.30026488611341701</v>
      </c>
    </row>
    <row r="182" spans="1:13" x14ac:dyDescent="0.35">
      <c r="A182" t="s">
        <v>5032</v>
      </c>
      <c r="B182" t="s">
        <v>5033</v>
      </c>
      <c r="C182" s="2" t="s">
        <v>40</v>
      </c>
      <c r="D182" s="2" t="s">
        <v>6302</v>
      </c>
      <c r="E182" s="2" t="s">
        <v>6418</v>
      </c>
      <c r="F182" s="59">
        <v>102.23626456175</v>
      </c>
      <c r="G182" s="59">
        <v>100.156511500536</v>
      </c>
      <c r="H182" s="59"/>
      <c r="I182" s="59">
        <v>99.7157607357438</v>
      </c>
      <c r="J182" s="60">
        <v>0.340044545096091</v>
      </c>
      <c r="K182" s="60">
        <v>0.31149272975513798</v>
      </c>
      <c r="L182" s="60">
        <v>0.258058092455627</v>
      </c>
      <c r="M182" s="60">
        <v>0.43281232143589399</v>
      </c>
    </row>
    <row r="183" spans="1:13" x14ac:dyDescent="0.35">
      <c r="A183" t="s">
        <v>5786</v>
      </c>
      <c r="B183" t="s">
        <v>5787</v>
      </c>
      <c r="C183" s="2" t="s">
        <v>31</v>
      </c>
      <c r="D183" s="2" t="s">
        <v>6304</v>
      </c>
      <c r="E183" s="2" t="s">
        <v>6418</v>
      </c>
      <c r="F183" s="59"/>
      <c r="G183" s="59"/>
      <c r="H183" s="59"/>
      <c r="I183" s="59">
        <v>101.957446572891</v>
      </c>
      <c r="J183" s="60">
        <v>0.19279660161593101</v>
      </c>
      <c r="K183" s="60">
        <v>0.14015210620045099</v>
      </c>
      <c r="L183" s="60">
        <v>0.01</v>
      </c>
      <c r="M183" s="60">
        <v>0.30345167685925301</v>
      </c>
    </row>
    <row r="184" spans="1:13" x14ac:dyDescent="0.35">
      <c r="A184" t="s">
        <v>5610</v>
      </c>
      <c r="B184" t="s">
        <v>5611</v>
      </c>
      <c r="C184" s="2" t="s">
        <v>40</v>
      </c>
      <c r="D184" s="2" t="s">
        <v>6323</v>
      </c>
      <c r="E184" s="2" t="s">
        <v>6418</v>
      </c>
      <c r="F184" s="59">
        <v>105.436661160867</v>
      </c>
      <c r="G184" s="59"/>
      <c r="H184" s="59"/>
      <c r="I184" s="59">
        <v>101.328482058218</v>
      </c>
      <c r="J184" s="60">
        <v>0.31522436936035098</v>
      </c>
      <c r="K184" s="60">
        <v>0.26873265016330999</v>
      </c>
      <c r="L184" s="60">
        <v>0.18564223648568401</v>
      </c>
      <c r="M184" s="60">
        <v>0.45697382294273697</v>
      </c>
    </row>
    <row r="185" spans="1:13" x14ac:dyDescent="0.35">
      <c r="A185" t="s">
        <v>5028</v>
      </c>
      <c r="B185" t="s">
        <v>5029</v>
      </c>
      <c r="C185" s="2" t="s">
        <v>40</v>
      </c>
      <c r="D185" s="2" t="s">
        <v>6302</v>
      </c>
      <c r="E185" s="2" t="s">
        <v>6418</v>
      </c>
      <c r="F185" s="59">
        <v>102.23626456175</v>
      </c>
      <c r="G185" s="59">
        <v>100.156511500536</v>
      </c>
      <c r="H185" s="59"/>
      <c r="I185" s="59">
        <v>99.7157607357438</v>
      </c>
      <c r="J185" s="60">
        <v>0.340044545096091</v>
      </c>
      <c r="K185" s="60">
        <v>0.31149272975513798</v>
      </c>
      <c r="L185" s="60">
        <v>0.258058092455627</v>
      </c>
      <c r="M185" s="60">
        <v>0.43281232143589399</v>
      </c>
    </row>
    <row r="186" spans="1:13" x14ac:dyDescent="0.35">
      <c r="A186" t="s">
        <v>5796</v>
      </c>
      <c r="B186" t="s">
        <v>5797</v>
      </c>
      <c r="C186" s="2" t="s">
        <v>40</v>
      </c>
      <c r="D186" s="2" t="s">
        <v>6304</v>
      </c>
      <c r="E186" s="2" t="s">
        <v>6418</v>
      </c>
      <c r="F186" s="59"/>
      <c r="G186" s="59"/>
      <c r="H186" s="59"/>
      <c r="I186" s="59">
        <v>101.957446572891</v>
      </c>
      <c r="J186" s="60">
        <v>0.19279660161593101</v>
      </c>
      <c r="K186" s="60">
        <v>0.14015210620045099</v>
      </c>
      <c r="L186" s="60">
        <v>0.01</v>
      </c>
      <c r="M186" s="60">
        <v>0.30345167685925301</v>
      </c>
    </row>
    <row r="187" spans="1:13" x14ac:dyDescent="0.35">
      <c r="A187" t="s">
        <v>6347</v>
      </c>
      <c r="B187" t="s">
        <v>6348</v>
      </c>
      <c r="C187" s="2" t="s">
        <v>40</v>
      </c>
      <c r="D187" s="2" t="s">
        <v>6323</v>
      </c>
      <c r="E187" s="2" t="s">
        <v>6418</v>
      </c>
      <c r="F187" s="59"/>
      <c r="G187" s="59"/>
      <c r="H187" s="59"/>
      <c r="I187" s="59">
        <v>98.641558204596095</v>
      </c>
      <c r="J187" s="60">
        <v>0.13412649660810899</v>
      </c>
      <c r="K187" s="60">
        <v>0.01</v>
      </c>
      <c r="L187" s="60">
        <v>0.01</v>
      </c>
      <c r="M187" s="60">
        <v>0.30026488611341701</v>
      </c>
    </row>
    <row r="188" spans="1:13" x14ac:dyDescent="0.35">
      <c r="A188" t="s">
        <v>660</v>
      </c>
      <c r="B188" t="s">
        <v>661</v>
      </c>
      <c r="C188" s="2" t="s">
        <v>40</v>
      </c>
      <c r="D188" s="2" t="s">
        <v>6373</v>
      </c>
      <c r="E188" s="2" t="s">
        <v>6418</v>
      </c>
      <c r="F188" s="59">
        <v>93.918778586467695</v>
      </c>
      <c r="G188" s="59"/>
      <c r="H188" s="59"/>
      <c r="I188" s="59">
        <v>100.682244448994</v>
      </c>
      <c r="J188" s="60">
        <v>0.30146120227697798</v>
      </c>
      <c r="K188" s="60">
        <v>0.27940470041781301</v>
      </c>
      <c r="L188" s="60">
        <v>0.216643813439171</v>
      </c>
      <c r="M188" s="60">
        <v>0.36144954147471903</v>
      </c>
    </row>
    <row r="189" spans="1:13" x14ac:dyDescent="0.35">
      <c r="A189" t="s">
        <v>670</v>
      </c>
      <c r="B189" t="s">
        <v>671</v>
      </c>
      <c r="C189" s="2" t="s">
        <v>31</v>
      </c>
      <c r="D189" s="2" t="s">
        <v>6373</v>
      </c>
      <c r="E189" s="2" t="s">
        <v>6418</v>
      </c>
      <c r="F189" s="59">
        <v>93.918778586467695</v>
      </c>
      <c r="G189" s="59"/>
      <c r="H189" s="59"/>
      <c r="I189" s="59">
        <v>100.682244448994</v>
      </c>
      <c r="J189" s="60">
        <v>0.30146120227697798</v>
      </c>
      <c r="K189" s="60">
        <v>0.27940470041781301</v>
      </c>
      <c r="L189" s="60">
        <v>0.216643813439171</v>
      </c>
      <c r="M189" s="60">
        <v>0.36144954147471903</v>
      </c>
    </row>
    <row r="190" spans="1:13" x14ac:dyDescent="0.35">
      <c r="A190" t="s">
        <v>1582</v>
      </c>
      <c r="B190" t="s">
        <v>1583</v>
      </c>
      <c r="C190" s="2" t="s">
        <v>40</v>
      </c>
      <c r="D190" s="2" t="s">
        <v>6321</v>
      </c>
      <c r="E190" s="2" t="s">
        <v>6418</v>
      </c>
      <c r="F190" s="59"/>
      <c r="G190" s="59"/>
      <c r="H190" s="59"/>
      <c r="I190" s="59">
        <v>103.037717428186</v>
      </c>
      <c r="J190" s="60">
        <v>0.20950687132746201</v>
      </c>
      <c r="K190" s="60">
        <v>0.16611747653839201</v>
      </c>
      <c r="L190" s="60">
        <v>5.7868852628312303E-2</v>
      </c>
      <c r="M190" s="60">
        <v>0.30972738791074</v>
      </c>
    </row>
    <row r="191" spans="1:13" x14ac:dyDescent="0.35">
      <c r="A191" t="s">
        <v>694</v>
      </c>
      <c r="B191" t="s">
        <v>695</v>
      </c>
      <c r="C191" s="2" t="s">
        <v>31</v>
      </c>
      <c r="D191" s="2" t="s">
        <v>6373</v>
      </c>
      <c r="E191" s="2" t="s">
        <v>6418</v>
      </c>
      <c r="F191" s="59">
        <v>96.613138053920096</v>
      </c>
      <c r="G191" s="59"/>
      <c r="H191" s="59"/>
      <c r="I191" s="59">
        <v>96.738268360030204</v>
      </c>
      <c r="J191" s="60">
        <v>0.33253424159004802</v>
      </c>
      <c r="K191" s="60">
        <v>0.29839714616343799</v>
      </c>
      <c r="L191" s="60">
        <v>0.252571422573454</v>
      </c>
      <c r="M191" s="60">
        <v>0.438620096093991</v>
      </c>
    </row>
    <row r="192" spans="1:13" x14ac:dyDescent="0.35">
      <c r="A192" t="s">
        <v>4330</v>
      </c>
      <c r="B192" t="s">
        <v>4331</v>
      </c>
      <c r="C192" s="2" t="s">
        <v>40</v>
      </c>
      <c r="D192" s="2" t="s">
        <v>6322</v>
      </c>
      <c r="E192" s="2" t="s">
        <v>6418</v>
      </c>
      <c r="F192" s="59">
        <v>97.914900994994696</v>
      </c>
      <c r="G192" s="59">
        <v>99.741443067521999</v>
      </c>
      <c r="H192" s="59"/>
      <c r="I192" s="59">
        <v>102.07224341777101</v>
      </c>
      <c r="J192" s="60">
        <v>0.34841319824757599</v>
      </c>
      <c r="K192" s="60">
        <v>0.30895368779355797</v>
      </c>
      <c r="L192" s="60">
        <v>0.25461923783525098</v>
      </c>
      <c r="M192" s="60">
        <v>0.44486700261571499</v>
      </c>
    </row>
    <row r="193" spans="1:13" x14ac:dyDescent="0.35">
      <c r="A193" t="s">
        <v>4336</v>
      </c>
      <c r="B193" t="s">
        <v>4337</v>
      </c>
      <c r="C193" s="2" t="s">
        <v>40</v>
      </c>
      <c r="D193" s="2" t="s">
        <v>6322</v>
      </c>
      <c r="E193" s="2" t="s">
        <v>6419</v>
      </c>
      <c r="F193" s="59">
        <v>96.841419479421901</v>
      </c>
      <c r="G193" s="59">
        <v>102.166726763596</v>
      </c>
      <c r="H193" s="59">
        <v>111.961564460983</v>
      </c>
      <c r="I193" s="59">
        <v>105.018892858827</v>
      </c>
      <c r="J193" s="60">
        <v>0.52243939698830799</v>
      </c>
      <c r="K193" s="60">
        <v>0.47252477758554201</v>
      </c>
      <c r="L193" s="60">
        <v>0.40086893241812099</v>
      </c>
      <c r="M193" s="60">
        <v>0.66561074514556995</v>
      </c>
    </row>
    <row r="194" spans="1:13" x14ac:dyDescent="0.35">
      <c r="A194" t="s">
        <v>4334</v>
      </c>
      <c r="B194" t="s">
        <v>4335</v>
      </c>
      <c r="C194" s="2" t="s">
        <v>40</v>
      </c>
      <c r="D194" s="2" t="s">
        <v>6322</v>
      </c>
      <c r="E194" s="2" t="s">
        <v>6419</v>
      </c>
      <c r="F194" s="59">
        <v>99.926967301157305</v>
      </c>
      <c r="G194" s="59">
        <v>100.551395443964</v>
      </c>
      <c r="H194" s="59">
        <v>114.515242976243</v>
      </c>
      <c r="I194" s="59">
        <v>98.425556085284896</v>
      </c>
      <c r="J194" s="60">
        <v>0.60118030038685899</v>
      </c>
      <c r="K194" s="60">
        <v>0.54612308686817201</v>
      </c>
      <c r="L194" s="60">
        <v>0.47660840857577003</v>
      </c>
      <c r="M194" s="60">
        <v>0.74716808939574697</v>
      </c>
    </row>
    <row r="195" spans="1:13" x14ac:dyDescent="0.35">
      <c r="A195" t="s">
        <v>4332</v>
      </c>
      <c r="B195" t="s">
        <v>4333</v>
      </c>
      <c r="C195" s="2" t="s">
        <v>40</v>
      </c>
      <c r="D195" s="2" t="s">
        <v>6322</v>
      </c>
      <c r="E195" s="2" t="s">
        <v>6418</v>
      </c>
      <c r="F195" s="59">
        <v>97.914900994994696</v>
      </c>
      <c r="G195" s="59">
        <v>99.741443067521999</v>
      </c>
      <c r="H195" s="59"/>
      <c r="I195" s="59">
        <v>102.07224341777101</v>
      </c>
      <c r="J195" s="60">
        <v>0.34841319824757599</v>
      </c>
      <c r="K195" s="60">
        <v>0.30895368779355797</v>
      </c>
      <c r="L195" s="60">
        <v>0.25461923783525098</v>
      </c>
      <c r="M195" s="60">
        <v>0.44486700261571499</v>
      </c>
    </row>
    <row r="196" spans="1:13" x14ac:dyDescent="0.35">
      <c r="A196" t="s">
        <v>4326</v>
      </c>
      <c r="B196" t="s">
        <v>4327</v>
      </c>
      <c r="C196" s="2" t="s">
        <v>31</v>
      </c>
      <c r="D196" s="2" t="s">
        <v>6322</v>
      </c>
      <c r="E196" s="2" t="s">
        <v>6418</v>
      </c>
      <c r="F196" s="59">
        <v>97.914900994994696</v>
      </c>
      <c r="G196" s="59">
        <v>99.741443067521999</v>
      </c>
      <c r="H196" s="59"/>
      <c r="I196" s="59">
        <v>102.07224341777101</v>
      </c>
      <c r="J196" s="60">
        <v>0.34841319824757599</v>
      </c>
      <c r="K196" s="60">
        <v>0.30895368779355797</v>
      </c>
      <c r="L196" s="60">
        <v>0.25461923783525098</v>
      </c>
      <c r="M196" s="60">
        <v>0.44486700261571499</v>
      </c>
    </row>
    <row r="197" spans="1:13" x14ac:dyDescent="0.35">
      <c r="A197" t="s">
        <v>4328</v>
      </c>
      <c r="B197" t="s">
        <v>4329</v>
      </c>
      <c r="C197" s="2" t="s">
        <v>31</v>
      </c>
      <c r="D197" s="2" t="s">
        <v>6322</v>
      </c>
      <c r="E197" s="2" t="s">
        <v>6418</v>
      </c>
      <c r="F197" s="59">
        <v>97.914900994994696</v>
      </c>
      <c r="G197" s="59">
        <v>99.741443067521999</v>
      </c>
      <c r="H197" s="59"/>
      <c r="I197" s="59">
        <v>102.07224341777101</v>
      </c>
      <c r="J197" s="60">
        <v>0.34841319824757599</v>
      </c>
      <c r="K197" s="60">
        <v>0.30895368779355797</v>
      </c>
      <c r="L197" s="60">
        <v>0.25461923783525098</v>
      </c>
      <c r="M197" s="60">
        <v>0.44486700261571499</v>
      </c>
    </row>
    <row r="198" spans="1:13" x14ac:dyDescent="0.35">
      <c r="A198" t="s">
        <v>4322</v>
      </c>
      <c r="B198" t="s">
        <v>4323</v>
      </c>
      <c r="C198" s="2" t="s">
        <v>31</v>
      </c>
      <c r="D198" s="2" t="s">
        <v>6322</v>
      </c>
      <c r="E198" s="2" t="s">
        <v>6418</v>
      </c>
      <c r="F198" s="59">
        <v>97.914900994994696</v>
      </c>
      <c r="G198" s="59">
        <v>99.741443067521999</v>
      </c>
      <c r="H198" s="59"/>
      <c r="I198" s="59">
        <v>102.07224341777101</v>
      </c>
      <c r="J198" s="60">
        <v>0.34841319824757599</v>
      </c>
      <c r="K198" s="60">
        <v>0.30895368779355797</v>
      </c>
      <c r="L198" s="60">
        <v>0.25461923783525098</v>
      </c>
      <c r="M198" s="60">
        <v>0.44486700261571499</v>
      </c>
    </row>
    <row r="199" spans="1:13" x14ac:dyDescent="0.35">
      <c r="A199" t="s">
        <v>4324</v>
      </c>
      <c r="B199" t="s">
        <v>4325</v>
      </c>
      <c r="C199" s="2" t="s">
        <v>31</v>
      </c>
      <c r="D199" s="2" t="s">
        <v>6322</v>
      </c>
      <c r="E199" s="2" t="s">
        <v>6418</v>
      </c>
      <c r="F199" s="59">
        <v>97.914900994994696</v>
      </c>
      <c r="G199" s="59">
        <v>99.741443067521999</v>
      </c>
      <c r="H199" s="59"/>
      <c r="I199" s="59">
        <v>102.07224341777101</v>
      </c>
      <c r="J199" s="60">
        <v>0.34841319824757599</v>
      </c>
      <c r="K199" s="60">
        <v>0.30895368779355797</v>
      </c>
      <c r="L199" s="60">
        <v>0.25461923783525098</v>
      </c>
      <c r="M199" s="60">
        <v>0.44486700261571499</v>
      </c>
    </row>
    <row r="200" spans="1:13" x14ac:dyDescent="0.35">
      <c r="A200" t="s">
        <v>1388</v>
      </c>
      <c r="B200" t="s">
        <v>1389</v>
      </c>
      <c r="C200" s="2" t="s">
        <v>40</v>
      </c>
      <c r="D200" s="2" t="s">
        <v>6321</v>
      </c>
      <c r="E200" s="2" t="s">
        <v>6418</v>
      </c>
      <c r="F200" s="59">
        <v>92.737247796516399</v>
      </c>
      <c r="G200" s="59">
        <v>95.847518934078906</v>
      </c>
      <c r="H200" s="59">
        <v>110.934806983198</v>
      </c>
      <c r="I200" s="59">
        <v>98.6583057281008</v>
      </c>
      <c r="J200" s="60">
        <v>0.46165567986637301</v>
      </c>
      <c r="K200" s="60">
        <v>0.42497770352821301</v>
      </c>
      <c r="L200" s="60">
        <v>0.37613956783521002</v>
      </c>
      <c r="M200" s="60">
        <v>0.55238970081269501</v>
      </c>
    </row>
    <row r="201" spans="1:13" x14ac:dyDescent="0.35">
      <c r="A201" t="s">
        <v>3918</v>
      </c>
      <c r="B201" t="s">
        <v>3919</v>
      </c>
      <c r="C201" s="2" t="s">
        <v>31</v>
      </c>
      <c r="D201" s="2" t="s">
        <v>6320</v>
      </c>
      <c r="E201" s="2" t="s">
        <v>6418</v>
      </c>
      <c r="F201" s="59">
        <v>108.561555162312</v>
      </c>
      <c r="G201" s="59">
        <v>99.787457792794399</v>
      </c>
      <c r="H201" s="59"/>
      <c r="I201" s="59">
        <v>93.183715147875006</v>
      </c>
      <c r="J201" s="60">
        <v>0.36754466569425498</v>
      </c>
      <c r="K201" s="60">
        <v>0.32395363903977098</v>
      </c>
      <c r="L201" s="60">
        <v>0.29235148809134498</v>
      </c>
      <c r="M201" s="60">
        <v>0.44390598699000799</v>
      </c>
    </row>
    <row r="202" spans="1:13" x14ac:dyDescent="0.35">
      <c r="A202" t="s">
        <v>3325</v>
      </c>
      <c r="B202" t="s">
        <v>3326</v>
      </c>
      <c r="C202" s="2" t="s">
        <v>31</v>
      </c>
      <c r="D202" s="2" t="s">
        <v>6315</v>
      </c>
      <c r="E202" s="2" t="s">
        <v>6418</v>
      </c>
      <c r="F202" s="59">
        <v>103.674708273006</v>
      </c>
      <c r="G202" s="59">
        <v>97.182756832526593</v>
      </c>
      <c r="H202" s="59">
        <v>98.423465128898002</v>
      </c>
      <c r="I202" s="59">
        <v>95.033017728228401</v>
      </c>
      <c r="J202" s="60">
        <v>0.37187706549049099</v>
      </c>
      <c r="K202" s="60">
        <v>0.34361356167161999</v>
      </c>
      <c r="L202" s="60">
        <v>0.30644405808195202</v>
      </c>
      <c r="M202" s="60">
        <v>0.43660568531682398</v>
      </c>
    </row>
    <row r="203" spans="1:13" x14ac:dyDescent="0.35">
      <c r="A203" t="s">
        <v>3327</v>
      </c>
      <c r="B203" t="s">
        <v>3328</v>
      </c>
      <c r="C203" s="2" t="s">
        <v>31</v>
      </c>
      <c r="D203" s="2" t="s">
        <v>6315</v>
      </c>
      <c r="E203" s="2" t="s">
        <v>6418</v>
      </c>
      <c r="F203" s="59">
        <v>103.674708273006</v>
      </c>
      <c r="G203" s="59">
        <v>97.182756832526593</v>
      </c>
      <c r="H203" s="59">
        <v>98.423465128898002</v>
      </c>
      <c r="I203" s="59">
        <v>95.033017728228401</v>
      </c>
      <c r="J203" s="60">
        <v>0.37187706549049099</v>
      </c>
      <c r="K203" s="60">
        <v>0.34361356167161999</v>
      </c>
      <c r="L203" s="60">
        <v>0.30644405808195202</v>
      </c>
      <c r="M203" s="60">
        <v>0.43660568531682398</v>
      </c>
    </row>
    <row r="204" spans="1:13" x14ac:dyDescent="0.35">
      <c r="A204" t="s">
        <v>267</v>
      </c>
      <c r="B204" t="s">
        <v>268</v>
      </c>
      <c r="C204" s="2" t="s">
        <v>31</v>
      </c>
      <c r="D204" s="2" t="s">
        <v>6395</v>
      </c>
      <c r="E204" s="2" t="s">
        <v>6418</v>
      </c>
      <c r="F204" s="59">
        <v>95.0031240348643</v>
      </c>
      <c r="G204" s="59">
        <v>97.573120389982094</v>
      </c>
      <c r="H204" s="59">
        <v>107.14359920625201</v>
      </c>
      <c r="I204" s="59">
        <v>96.493802020399102</v>
      </c>
      <c r="J204" s="60">
        <v>0.45483823182285499</v>
      </c>
      <c r="K204" s="60">
        <v>0.42459009058379499</v>
      </c>
      <c r="L204" s="60">
        <v>0.37978966292475003</v>
      </c>
      <c r="M204" s="60">
        <v>0.54242104268786795</v>
      </c>
    </row>
    <row r="205" spans="1:13" x14ac:dyDescent="0.35">
      <c r="A205" t="s">
        <v>1386</v>
      </c>
      <c r="B205" t="s">
        <v>1387</v>
      </c>
      <c r="C205" s="2" t="s">
        <v>40</v>
      </c>
      <c r="D205" s="2" t="s">
        <v>6321</v>
      </c>
      <c r="E205" s="2" t="s">
        <v>6419</v>
      </c>
      <c r="F205" s="59">
        <v>88.483375978566102</v>
      </c>
      <c r="G205" s="59">
        <v>100.234358382183</v>
      </c>
      <c r="H205" s="59">
        <v>110.47743789053</v>
      </c>
      <c r="I205" s="59">
        <v>99.653320621443797</v>
      </c>
      <c r="J205" s="60">
        <v>0.56008772494791403</v>
      </c>
      <c r="K205" s="60">
        <v>0.51695709778783105</v>
      </c>
      <c r="L205" s="60">
        <v>0.45630767084534002</v>
      </c>
      <c r="M205" s="60">
        <v>0.68756956455377305</v>
      </c>
    </row>
    <row r="206" spans="1:13" x14ac:dyDescent="0.35">
      <c r="A206" t="s">
        <v>1376</v>
      </c>
      <c r="B206" t="s">
        <v>1377</v>
      </c>
      <c r="C206" s="2" t="s">
        <v>31</v>
      </c>
      <c r="D206" s="2" t="s">
        <v>6321</v>
      </c>
      <c r="E206" s="2" t="s">
        <v>6419</v>
      </c>
      <c r="F206" s="59">
        <v>94.802262759301001</v>
      </c>
      <c r="G206" s="59">
        <v>92.814957568422699</v>
      </c>
      <c r="H206" s="59">
        <v>111.238756104827</v>
      </c>
      <c r="I206" s="59">
        <v>95.949204292433393</v>
      </c>
      <c r="J206" s="60">
        <v>0.57046737427401795</v>
      </c>
      <c r="K206" s="60">
        <v>0.51887632485256996</v>
      </c>
      <c r="L206" s="60">
        <v>0.45883557235150202</v>
      </c>
      <c r="M206" s="60">
        <v>0.697218485256069</v>
      </c>
    </row>
    <row r="207" spans="1:13" x14ac:dyDescent="0.35">
      <c r="A207" t="s">
        <v>2786</v>
      </c>
      <c r="B207" t="s">
        <v>2787</v>
      </c>
      <c r="C207" s="2" t="s">
        <v>31</v>
      </c>
      <c r="D207" s="2" t="s">
        <v>6351</v>
      </c>
      <c r="E207" s="2" t="s">
        <v>6418</v>
      </c>
      <c r="F207" s="59"/>
      <c r="G207" s="59"/>
      <c r="H207" s="59"/>
      <c r="I207" s="59">
        <v>108.21507231439401</v>
      </c>
      <c r="J207" s="60">
        <v>0.295766795311806</v>
      </c>
      <c r="K207" s="60">
        <v>0.26285990738989901</v>
      </c>
      <c r="L207" s="60">
        <v>0.20859357038141499</v>
      </c>
      <c r="M207" s="60">
        <v>0.39840235047864198</v>
      </c>
    </row>
    <row r="208" spans="1:13" x14ac:dyDescent="0.35">
      <c r="A208" t="s">
        <v>3908</v>
      </c>
      <c r="B208" t="s">
        <v>3909</v>
      </c>
      <c r="C208" s="2" t="s">
        <v>31</v>
      </c>
      <c r="D208" s="2" t="s">
        <v>6320</v>
      </c>
      <c r="E208" s="2" t="s">
        <v>6418</v>
      </c>
      <c r="F208" s="59">
        <v>108.561555162312</v>
      </c>
      <c r="G208" s="59">
        <v>99.787457792794399</v>
      </c>
      <c r="H208" s="59"/>
      <c r="I208" s="59">
        <v>93.183715147875006</v>
      </c>
      <c r="J208" s="60">
        <v>0.36754466569425498</v>
      </c>
      <c r="K208" s="60">
        <v>0.32395363903977098</v>
      </c>
      <c r="L208" s="60">
        <v>0.29235148809134498</v>
      </c>
      <c r="M208" s="60">
        <v>0.44390598699000799</v>
      </c>
    </row>
    <row r="209" spans="1:13" x14ac:dyDescent="0.35">
      <c r="A209" t="s">
        <v>1374</v>
      </c>
      <c r="B209" t="s">
        <v>1375</v>
      </c>
      <c r="C209" s="2" t="s">
        <v>31</v>
      </c>
      <c r="D209" s="2" t="s">
        <v>6321</v>
      </c>
      <c r="E209" s="2" t="s">
        <v>6419</v>
      </c>
      <c r="F209" s="59">
        <v>90.041916475648506</v>
      </c>
      <c r="G209" s="59">
        <v>95.181851366896794</v>
      </c>
      <c r="H209" s="59">
        <v>112.299945319046</v>
      </c>
      <c r="I209" s="59">
        <v>94.483846521454097</v>
      </c>
      <c r="J209" s="60">
        <v>0.57379109221668001</v>
      </c>
      <c r="K209" s="60">
        <v>0.51890545555040801</v>
      </c>
      <c r="L209" s="60">
        <v>0.45900880193069599</v>
      </c>
      <c r="M209" s="60">
        <v>0.700917840052934</v>
      </c>
    </row>
    <row r="210" spans="1:13" x14ac:dyDescent="0.35">
      <c r="A210" t="s">
        <v>1382</v>
      </c>
      <c r="B210" t="s">
        <v>1383</v>
      </c>
      <c r="C210" s="2" t="s">
        <v>40</v>
      </c>
      <c r="D210" s="2" t="s">
        <v>6321</v>
      </c>
      <c r="E210" s="2" t="s">
        <v>6418</v>
      </c>
      <c r="F210" s="59">
        <v>92.737247796516399</v>
      </c>
      <c r="G210" s="59">
        <v>95.847518934078906</v>
      </c>
      <c r="H210" s="59">
        <v>110.934806983198</v>
      </c>
      <c r="I210" s="59">
        <v>98.6583057281008</v>
      </c>
      <c r="J210" s="60">
        <v>0.46165567986637301</v>
      </c>
      <c r="K210" s="60">
        <v>0.42497770352821301</v>
      </c>
      <c r="L210" s="60">
        <v>0.37613956783521002</v>
      </c>
      <c r="M210" s="60">
        <v>0.55238970081269501</v>
      </c>
    </row>
    <row r="211" spans="1:13" x14ac:dyDescent="0.35">
      <c r="A211" t="s">
        <v>1360</v>
      </c>
      <c r="B211" t="s">
        <v>1361</v>
      </c>
      <c r="C211" s="2" t="s">
        <v>31</v>
      </c>
      <c r="D211" s="2" t="s">
        <v>6321</v>
      </c>
      <c r="E211" s="2" t="s">
        <v>6418</v>
      </c>
      <c r="F211" s="59">
        <v>95.5194905799747</v>
      </c>
      <c r="G211" s="59">
        <v>91.123166174575204</v>
      </c>
      <c r="H211" s="59">
        <v>101.981810091524</v>
      </c>
      <c r="I211" s="59">
        <v>96.742184875032095</v>
      </c>
      <c r="J211" s="60">
        <v>0.44916667216869299</v>
      </c>
      <c r="K211" s="60">
        <v>0.41530435370781399</v>
      </c>
      <c r="L211" s="60">
        <v>0.37518868849321901</v>
      </c>
      <c r="M211" s="60">
        <v>0.53392908033661601</v>
      </c>
    </row>
    <row r="212" spans="1:13" x14ac:dyDescent="0.35">
      <c r="A212" t="s">
        <v>3914</v>
      </c>
      <c r="B212" t="s">
        <v>3915</v>
      </c>
      <c r="C212" s="2" t="s">
        <v>31</v>
      </c>
      <c r="D212" s="2" t="s">
        <v>6320</v>
      </c>
      <c r="E212" s="2" t="s">
        <v>6418</v>
      </c>
      <c r="F212" s="59">
        <v>108.561555162312</v>
      </c>
      <c r="G212" s="59">
        <v>99.787457792794399</v>
      </c>
      <c r="H212" s="59"/>
      <c r="I212" s="59">
        <v>93.183715147875006</v>
      </c>
      <c r="J212" s="60">
        <v>0.36754466569425498</v>
      </c>
      <c r="K212" s="60">
        <v>0.32395363903977098</v>
      </c>
      <c r="L212" s="60">
        <v>0.29235148809134498</v>
      </c>
      <c r="M212" s="60">
        <v>0.44390598699000799</v>
      </c>
    </row>
    <row r="213" spans="1:13" x14ac:dyDescent="0.35">
      <c r="A213" t="s">
        <v>263</v>
      </c>
      <c r="B213" t="s">
        <v>264</v>
      </c>
      <c r="C213" s="2" t="s">
        <v>31</v>
      </c>
      <c r="D213" s="2" t="s">
        <v>6395</v>
      </c>
      <c r="E213" s="2" t="s">
        <v>6418</v>
      </c>
      <c r="F213" s="59">
        <v>95.0031240348643</v>
      </c>
      <c r="G213" s="59">
        <v>97.573120389982094</v>
      </c>
      <c r="H213" s="59">
        <v>107.14359920625201</v>
      </c>
      <c r="I213" s="59">
        <v>96.493802020399102</v>
      </c>
      <c r="J213" s="60">
        <v>0.45483823182285499</v>
      </c>
      <c r="K213" s="60">
        <v>0.42459009058379499</v>
      </c>
      <c r="L213" s="60">
        <v>0.37978966292475003</v>
      </c>
      <c r="M213" s="60">
        <v>0.54242104268786795</v>
      </c>
    </row>
    <row r="214" spans="1:13" x14ac:dyDescent="0.35">
      <c r="A214" t="s">
        <v>1384</v>
      </c>
      <c r="B214" t="s">
        <v>1385</v>
      </c>
      <c r="C214" s="2" t="s">
        <v>40</v>
      </c>
      <c r="D214" s="2" t="s">
        <v>6321</v>
      </c>
      <c r="E214" s="2" t="s">
        <v>6418</v>
      </c>
      <c r="F214" s="59">
        <v>92.737247796516399</v>
      </c>
      <c r="G214" s="59">
        <v>95.847518934078906</v>
      </c>
      <c r="H214" s="59">
        <v>110.934806983198</v>
      </c>
      <c r="I214" s="59">
        <v>98.6583057281008</v>
      </c>
      <c r="J214" s="60">
        <v>0.46165567986637301</v>
      </c>
      <c r="K214" s="60">
        <v>0.42497770352821301</v>
      </c>
      <c r="L214" s="60">
        <v>0.37613956783521002</v>
      </c>
      <c r="M214" s="60">
        <v>0.55238970081269501</v>
      </c>
    </row>
    <row r="215" spans="1:13" x14ac:dyDescent="0.35">
      <c r="A215" t="s">
        <v>1370</v>
      </c>
      <c r="B215" t="s">
        <v>1371</v>
      </c>
      <c r="C215" s="2" t="s">
        <v>40</v>
      </c>
      <c r="D215" s="2" t="s">
        <v>6321</v>
      </c>
      <c r="E215" s="2" t="s">
        <v>6418</v>
      </c>
      <c r="F215" s="59">
        <v>95.5194905799747</v>
      </c>
      <c r="G215" s="59">
        <v>91.123166174575204</v>
      </c>
      <c r="H215" s="59">
        <v>101.981810091524</v>
      </c>
      <c r="I215" s="59">
        <v>96.742184875032095</v>
      </c>
      <c r="J215" s="60">
        <v>0.44916667216869299</v>
      </c>
      <c r="K215" s="60">
        <v>0.41530435370781399</v>
      </c>
      <c r="L215" s="60">
        <v>0.37518868849321901</v>
      </c>
      <c r="M215" s="60">
        <v>0.53392908033661601</v>
      </c>
    </row>
    <row r="216" spans="1:13" x14ac:dyDescent="0.35">
      <c r="A216" t="s">
        <v>1774</v>
      </c>
      <c r="B216" t="s">
        <v>1775</v>
      </c>
      <c r="C216" s="2" t="s">
        <v>40</v>
      </c>
      <c r="D216" s="2" t="s">
        <v>6321</v>
      </c>
      <c r="E216" s="2" t="s">
        <v>6418</v>
      </c>
      <c r="F216" s="59">
        <v>95.0031240348643</v>
      </c>
      <c r="G216" s="59">
        <v>97.573120389982094</v>
      </c>
      <c r="H216" s="59">
        <v>107.14359920625201</v>
      </c>
      <c r="I216" s="59">
        <v>96.493802020399102</v>
      </c>
      <c r="J216" s="60">
        <v>0.45483823182285499</v>
      </c>
      <c r="K216" s="60">
        <v>0.42459009058379499</v>
      </c>
      <c r="L216" s="60">
        <v>0.37978966292475003</v>
      </c>
      <c r="M216" s="60">
        <v>0.54242104268786795</v>
      </c>
    </row>
    <row r="217" spans="1:13" x14ac:dyDescent="0.35">
      <c r="A217" t="s">
        <v>1776</v>
      </c>
      <c r="B217" t="s">
        <v>1777</v>
      </c>
      <c r="C217" s="2" t="s">
        <v>40</v>
      </c>
      <c r="D217" s="2" t="s">
        <v>6321</v>
      </c>
      <c r="E217" s="2" t="s">
        <v>6418</v>
      </c>
      <c r="F217" s="59">
        <v>95.0031240348643</v>
      </c>
      <c r="G217" s="59">
        <v>97.573120389982094</v>
      </c>
      <c r="H217" s="59">
        <v>107.14359920625201</v>
      </c>
      <c r="I217" s="59">
        <v>96.493802020399102</v>
      </c>
      <c r="J217" s="60">
        <v>0.45483823182285499</v>
      </c>
      <c r="K217" s="60">
        <v>0.42459009058379499</v>
      </c>
      <c r="L217" s="60">
        <v>0.37978966292475003</v>
      </c>
      <c r="M217" s="60">
        <v>0.54242104268786795</v>
      </c>
    </row>
    <row r="218" spans="1:13" x14ac:dyDescent="0.35">
      <c r="A218" t="s">
        <v>1778</v>
      </c>
      <c r="B218" t="s">
        <v>1779</v>
      </c>
      <c r="C218" s="2" t="s">
        <v>40</v>
      </c>
      <c r="D218" s="2" t="s">
        <v>6321</v>
      </c>
      <c r="E218" s="2" t="s">
        <v>6418</v>
      </c>
      <c r="F218" s="59">
        <v>95.0031240348643</v>
      </c>
      <c r="G218" s="59">
        <v>97.573120389982094</v>
      </c>
      <c r="H218" s="59">
        <v>107.14359920625201</v>
      </c>
      <c r="I218" s="59">
        <v>96.493802020399102</v>
      </c>
      <c r="J218" s="60">
        <v>0.45483823182285499</v>
      </c>
      <c r="K218" s="60">
        <v>0.42459009058379499</v>
      </c>
      <c r="L218" s="60">
        <v>0.37978966292475003</v>
      </c>
      <c r="M218" s="60">
        <v>0.54242104268786795</v>
      </c>
    </row>
    <row r="219" spans="1:13" x14ac:dyDescent="0.35">
      <c r="A219" t="s">
        <v>1768</v>
      </c>
      <c r="B219" t="s">
        <v>1769</v>
      </c>
      <c r="C219" s="2" t="s">
        <v>31</v>
      </c>
      <c r="D219" s="2" t="s">
        <v>6321</v>
      </c>
      <c r="E219" s="2" t="s">
        <v>6418</v>
      </c>
      <c r="F219" s="59">
        <v>95.0031240348643</v>
      </c>
      <c r="G219" s="59">
        <v>97.573120389982094</v>
      </c>
      <c r="H219" s="59">
        <v>107.14359920625201</v>
      </c>
      <c r="I219" s="59">
        <v>96.493802020399102</v>
      </c>
      <c r="J219" s="60">
        <v>0.45483823182285499</v>
      </c>
      <c r="K219" s="60">
        <v>0.42459009058379499</v>
      </c>
      <c r="L219" s="60">
        <v>0.37978966292475003</v>
      </c>
      <c r="M219" s="60">
        <v>0.54242104268786795</v>
      </c>
    </row>
    <row r="220" spans="1:13" x14ac:dyDescent="0.35">
      <c r="A220" t="s">
        <v>1766</v>
      </c>
      <c r="B220" t="s">
        <v>1767</v>
      </c>
      <c r="C220" s="2" t="s">
        <v>31</v>
      </c>
      <c r="D220" s="2" t="s">
        <v>6321</v>
      </c>
      <c r="E220" s="2" t="s">
        <v>6418</v>
      </c>
      <c r="F220" s="59">
        <v>95.0031240348643</v>
      </c>
      <c r="G220" s="59">
        <v>97.573120389982094</v>
      </c>
      <c r="H220" s="59">
        <v>107.14359920625201</v>
      </c>
      <c r="I220" s="59">
        <v>96.493802020399102</v>
      </c>
      <c r="J220" s="60">
        <v>0.45483823182285499</v>
      </c>
      <c r="K220" s="60">
        <v>0.42459009058379499</v>
      </c>
      <c r="L220" s="60">
        <v>0.37978966292475003</v>
      </c>
      <c r="M220" s="60">
        <v>0.54242104268786795</v>
      </c>
    </row>
    <row r="221" spans="1:13" x14ac:dyDescent="0.35">
      <c r="A221" t="s">
        <v>1780</v>
      </c>
      <c r="B221" t="s">
        <v>1781</v>
      </c>
      <c r="C221" s="2" t="s">
        <v>40</v>
      </c>
      <c r="D221" s="2" t="s">
        <v>6321</v>
      </c>
      <c r="E221" s="2" t="s">
        <v>6418</v>
      </c>
      <c r="F221" s="59">
        <v>95.0031240348643</v>
      </c>
      <c r="G221" s="59">
        <v>97.573120389982094</v>
      </c>
      <c r="H221" s="59">
        <v>107.14359920625201</v>
      </c>
      <c r="I221" s="59">
        <v>96.493802020399102</v>
      </c>
      <c r="J221" s="60">
        <v>0.45483823182285499</v>
      </c>
      <c r="K221" s="60">
        <v>0.42459009058379499</v>
      </c>
      <c r="L221" s="60">
        <v>0.37978966292475003</v>
      </c>
      <c r="M221" s="60">
        <v>0.54242104268786795</v>
      </c>
    </row>
    <row r="222" spans="1:13" x14ac:dyDescent="0.35">
      <c r="A222" t="s">
        <v>1770</v>
      </c>
      <c r="B222" t="s">
        <v>1771</v>
      </c>
      <c r="C222" s="2" t="s">
        <v>31</v>
      </c>
      <c r="D222" s="2" t="s">
        <v>6321</v>
      </c>
      <c r="E222" s="2" t="s">
        <v>6418</v>
      </c>
      <c r="F222" s="59">
        <v>95.0031240348643</v>
      </c>
      <c r="G222" s="59">
        <v>97.573120389982094</v>
      </c>
      <c r="H222" s="59">
        <v>107.14359920625201</v>
      </c>
      <c r="I222" s="59">
        <v>96.493802020399102</v>
      </c>
      <c r="J222" s="60">
        <v>0.45483823182285499</v>
      </c>
      <c r="K222" s="60">
        <v>0.42459009058379499</v>
      </c>
      <c r="L222" s="60">
        <v>0.37978966292475003</v>
      </c>
      <c r="M222" s="60">
        <v>0.54242104268786795</v>
      </c>
    </row>
    <row r="223" spans="1:13" x14ac:dyDescent="0.35">
      <c r="A223" t="s">
        <v>1784</v>
      </c>
      <c r="B223" t="s">
        <v>1785</v>
      </c>
      <c r="C223" s="2" t="s">
        <v>40</v>
      </c>
      <c r="D223" s="2" t="s">
        <v>6321</v>
      </c>
      <c r="E223" s="2" t="s">
        <v>6419</v>
      </c>
      <c r="F223" s="59">
        <v>96.109405603211698</v>
      </c>
      <c r="G223" s="59">
        <v>103.297857678656</v>
      </c>
      <c r="H223" s="59">
        <v>103.73327767234601</v>
      </c>
      <c r="I223" s="59">
        <v>95.979677305931602</v>
      </c>
      <c r="J223" s="60">
        <v>0.56585577482564098</v>
      </c>
      <c r="K223" s="60">
        <v>0.51778439154019196</v>
      </c>
      <c r="L223" s="60">
        <v>0.46808026208937797</v>
      </c>
      <c r="M223" s="60">
        <v>0.71242639839369803</v>
      </c>
    </row>
    <row r="224" spans="1:13" x14ac:dyDescent="0.35">
      <c r="A224" t="s">
        <v>1772</v>
      </c>
      <c r="B224" t="s">
        <v>1773</v>
      </c>
      <c r="C224" s="2" t="s">
        <v>31</v>
      </c>
      <c r="D224" s="2" t="s">
        <v>6321</v>
      </c>
      <c r="E224" s="2" t="s">
        <v>6418</v>
      </c>
      <c r="F224" s="59">
        <v>95.0031240348643</v>
      </c>
      <c r="G224" s="59">
        <v>97.573120389982094</v>
      </c>
      <c r="H224" s="59">
        <v>107.14359920625201</v>
      </c>
      <c r="I224" s="59">
        <v>96.493802020399102</v>
      </c>
      <c r="J224" s="60">
        <v>0.45483823182285499</v>
      </c>
      <c r="K224" s="60">
        <v>0.42459009058379499</v>
      </c>
      <c r="L224" s="60">
        <v>0.37978966292475003</v>
      </c>
      <c r="M224" s="60">
        <v>0.54242104268786795</v>
      </c>
    </row>
    <row r="225" spans="1:13" x14ac:dyDescent="0.35">
      <c r="A225" t="s">
        <v>1782</v>
      </c>
      <c r="B225" t="s">
        <v>1783</v>
      </c>
      <c r="C225" s="2" t="s">
        <v>40</v>
      </c>
      <c r="D225" s="2" t="s">
        <v>6321</v>
      </c>
      <c r="E225" s="2" t="s">
        <v>6418</v>
      </c>
      <c r="F225" s="59">
        <v>95.0031240348643</v>
      </c>
      <c r="G225" s="59">
        <v>97.573120389982094</v>
      </c>
      <c r="H225" s="59">
        <v>107.14359920625201</v>
      </c>
      <c r="I225" s="59">
        <v>96.493802020399102</v>
      </c>
      <c r="J225" s="60">
        <v>0.45483823182285499</v>
      </c>
      <c r="K225" s="60">
        <v>0.42459009058379499</v>
      </c>
      <c r="L225" s="60">
        <v>0.37978966292475003</v>
      </c>
      <c r="M225" s="60">
        <v>0.54242104268786795</v>
      </c>
    </row>
    <row r="226" spans="1:13" x14ac:dyDescent="0.35">
      <c r="A226" t="s">
        <v>3337</v>
      </c>
      <c r="B226" t="s">
        <v>3338</v>
      </c>
      <c r="C226" s="2" t="s">
        <v>40</v>
      </c>
      <c r="D226" s="2" t="s">
        <v>6315</v>
      </c>
      <c r="E226" s="2" t="s">
        <v>6418</v>
      </c>
      <c r="F226" s="59">
        <v>103.674708273006</v>
      </c>
      <c r="G226" s="59">
        <v>97.182756832526593</v>
      </c>
      <c r="H226" s="59">
        <v>98.423465128898002</v>
      </c>
      <c r="I226" s="59">
        <v>95.033017728228401</v>
      </c>
      <c r="J226" s="60">
        <v>0.37187706549049099</v>
      </c>
      <c r="K226" s="60">
        <v>0.34361356167161999</v>
      </c>
      <c r="L226" s="60">
        <v>0.30644405808195202</v>
      </c>
      <c r="M226" s="60">
        <v>0.43660568531682398</v>
      </c>
    </row>
    <row r="227" spans="1:13" x14ac:dyDescent="0.35">
      <c r="A227" t="s">
        <v>1364</v>
      </c>
      <c r="B227" t="s">
        <v>1365</v>
      </c>
      <c r="C227" s="2" t="s">
        <v>31</v>
      </c>
      <c r="D227" s="2" t="s">
        <v>6321</v>
      </c>
      <c r="E227" s="2" t="s">
        <v>6418</v>
      </c>
      <c r="F227" s="59">
        <v>95.5194905799747</v>
      </c>
      <c r="G227" s="59">
        <v>91.123166174575204</v>
      </c>
      <c r="H227" s="59">
        <v>101.981810091524</v>
      </c>
      <c r="I227" s="59">
        <v>96.742184875032095</v>
      </c>
      <c r="J227" s="60">
        <v>0.44916667216869299</v>
      </c>
      <c r="K227" s="60">
        <v>0.41530435370781399</v>
      </c>
      <c r="L227" s="60">
        <v>0.37518868849321901</v>
      </c>
      <c r="M227" s="60">
        <v>0.53392908033661601</v>
      </c>
    </row>
    <row r="228" spans="1:13" x14ac:dyDescent="0.35">
      <c r="A228" t="s">
        <v>269</v>
      </c>
      <c r="B228" t="s">
        <v>270</v>
      </c>
      <c r="C228" s="2" t="s">
        <v>40</v>
      </c>
      <c r="D228" s="2" t="s">
        <v>6395</v>
      </c>
      <c r="E228" s="2" t="s">
        <v>6419</v>
      </c>
      <c r="F228" s="59">
        <v>94.375063765066997</v>
      </c>
      <c r="G228" s="59">
        <v>97.2250430919172</v>
      </c>
      <c r="H228" s="59">
        <v>108.29373277111</v>
      </c>
      <c r="I228" s="59">
        <v>105.59315502945201</v>
      </c>
      <c r="J228" s="60">
        <v>0.56871102985601796</v>
      </c>
      <c r="K228" s="60">
        <v>0.51805558455272005</v>
      </c>
      <c r="L228" s="60">
        <v>0.46492860175449102</v>
      </c>
      <c r="M228" s="60">
        <v>0.71707290453335404</v>
      </c>
    </row>
    <row r="229" spans="1:13" x14ac:dyDescent="0.35">
      <c r="A229" t="s">
        <v>275</v>
      </c>
      <c r="B229" t="s">
        <v>276</v>
      </c>
      <c r="C229" s="2" t="s">
        <v>40</v>
      </c>
      <c r="D229" s="2" t="s">
        <v>6395</v>
      </c>
      <c r="E229" s="2" t="s">
        <v>6418</v>
      </c>
      <c r="F229" s="59">
        <v>95.0031240348643</v>
      </c>
      <c r="G229" s="59">
        <v>97.573120389982094</v>
      </c>
      <c r="H229" s="59">
        <v>107.14359920625201</v>
      </c>
      <c r="I229" s="59">
        <v>96.493802020399102</v>
      </c>
      <c r="J229" s="60">
        <v>0.45483823182285499</v>
      </c>
      <c r="K229" s="60">
        <v>0.42459009058379499</v>
      </c>
      <c r="L229" s="60">
        <v>0.37978966292475003</v>
      </c>
      <c r="M229" s="60">
        <v>0.54242104268786795</v>
      </c>
    </row>
    <row r="230" spans="1:13" x14ac:dyDescent="0.35">
      <c r="A230" t="s">
        <v>273</v>
      </c>
      <c r="B230" t="s">
        <v>274</v>
      </c>
      <c r="C230" s="2" t="s">
        <v>40</v>
      </c>
      <c r="D230" s="2" t="s">
        <v>6395</v>
      </c>
      <c r="E230" s="2" t="s">
        <v>6418</v>
      </c>
      <c r="F230" s="59">
        <v>95.0031240348643</v>
      </c>
      <c r="G230" s="59">
        <v>97.573120389982094</v>
      </c>
      <c r="H230" s="59">
        <v>107.14359920625201</v>
      </c>
      <c r="I230" s="59">
        <v>96.493802020399102</v>
      </c>
      <c r="J230" s="60">
        <v>0.45483823182285499</v>
      </c>
      <c r="K230" s="60">
        <v>0.42459009058379499</v>
      </c>
      <c r="L230" s="60">
        <v>0.37978966292475003</v>
      </c>
      <c r="M230" s="60">
        <v>0.54242104268786795</v>
      </c>
    </row>
    <row r="231" spans="1:13" x14ac:dyDescent="0.35">
      <c r="A231" t="s">
        <v>271</v>
      </c>
      <c r="B231" t="s">
        <v>272</v>
      </c>
      <c r="C231" s="2" t="s">
        <v>40</v>
      </c>
      <c r="D231" s="2" t="s">
        <v>6395</v>
      </c>
      <c r="E231" s="2" t="s">
        <v>6418</v>
      </c>
      <c r="F231" s="59">
        <v>95.0031240348643</v>
      </c>
      <c r="G231" s="59">
        <v>97.573120389982094</v>
      </c>
      <c r="H231" s="59">
        <v>107.14359920625201</v>
      </c>
      <c r="I231" s="59">
        <v>96.493802020399102</v>
      </c>
      <c r="J231" s="60">
        <v>0.45483823182285499</v>
      </c>
      <c r="K231" s="60">
        <v>0.42459009058379499</v>
      </c>
      <c r="L231" s="60">
        <v>0.37978966292475003</v>
      </c>
      <c r="M231" s="60">
        <v>0.54242104268786795</v>
      </c>
    </row>
    <row r="232" spans="1:13" x14ac:dyDescent="0.35">
      <c r="A232" t="s">
        <v>2682</v>
      </c>
      <c r="B232" t="s">
        <v>2683</v>
      </c>
      <c r="C232" s="2" t="s">
        <v>40</v>
      </c>
      <c r="D232" s="2" t="s">
        <v>6324</v>
      </c>
      <c r="E232" s="2" t="s">
        <v>6418</v>
      </c>
      <c r="F232" s="59">
        <v>101.531726369959</v>
      </c>
      <c r="G232" s="59">
        <v>100.75533191824</v>
      </c>
      <c r="H232" s="59">
        <v>104.77031821144701</v>
      </c>
      <c r="I232" s="59">
        <v>98.303340602956396</v>
      </c>
      <c r="J232" s="60">
        <v>0.42285410208322999</v>
      </c>
      <c r="K232" s="60">
        <v>0.392205312440845</v>
      </c>
      <c r="L232" s="60">
        <v>0.34374679154458998</v>
      </c>
      <c r="M232" s="60">
        <v>0.50425119160946996</v>
      </c>
    </row>
    <row r="233" spans="1:13" x14ac:dyDescent="0.35">
      <c r="A233" t="s">
        <v>2680</v>
      </c>
      <c r="B233" t="s">
        <v>2681</v>
      </c>
      <c r="C233" s="2" t="s">
        <v>40</v>
      </c>
      <c r="D233" s="2" t="s">
        <v>6324</v>
      </c>
      <c r="E233" s="2" t="s">
        <v>6419</v>
      </c>
      <c r="F233" s="59">
        <v>104.458764899619</v>
      </c>
      <c r="G233" s="59">
        <v>104.00258698849601</v>
      </c>
      <c r="H233" s="59">
        <v>106.932775800557</v>
      </c>
      <c r="I233" s="59">
        <v>94.096566357368701</v>
      </c>
      <c r="J233" s="60">
        <v>0.58201250642244695</v>
      </c>
      <c r="K233" s="60">
        <v>0.53721686281441705</v>
      </c>
      <c r="L233" s="60">
        <v>0.47545128495400402</v>
      </c>
      <c r="M233" s="60">
        <v>0.71472687667444401</v>
      </c>
    </row>
    <row r="234" spans="1:13" x14ac:dyDescent="0.35">
      <c r="A234" t="s">
        <v>2678</v>
      </c>
      <c r="B234" t="s">
        <v>2679</v>
      </c>
      <c r="C234" s="2" t="s">
        <v>40</v>
      </c>
      <c r="D234" s="2" t="s">
        <v>6324</v>
      </c>
      <c r="E234" s="2" t="s">
        <v>6418</v>
      </c>
      <c r="F234" s="59">
        <v>101.531726369959</v>
      </c>
      <c r="G234" s="59">
        <v>100.75533191824</v>
      </c>
      <c r="H234" s="59">
        <v>104.77031821144701</v>
      </c>
      <c r="I234" s="59">
        <v>98.303340602956396</v>
      </c>
      <c r="J234" s="60">
        <v>0.42285410208322999</v>
      </c>
      <c r="K234" s="60">
        <v>0.392205312440845</v>
      </c>
      <c r="L234" s="60">
        <v>0.34374679154458998</v>
      </c>
      <c r="M234" s="60">
        <v>0.50425119160946996</v>
      </c>
    </row>
    <row r="235" spans="1:13" x14ac:dyDescent="0.35">
      <c r="A235" t="s">
        <v>1380</v>
      </c>
      <c r="B235" t="s">
        <v>1381</v>
      </c>
      <c r="C235" s="2" t="s">
        <v>31</v>
      </c>
      <c r="D235" s="2" t="s">
        <v>6321</v>
      </c>
      <c r="E235" s="2" t="s">
        <v>6418</v>
      </c>
      <c r="F235" s="59">
        <v>92.737247796516399</v>
      </c>
      <c r="G235" s="59">
        <v>95.847518934078906</v>
      </c>
      <c r="H235" s="59">
        <v>110.934806983198</v>
      </c>
      <c r="I235" s="59">
        <v>98.6583057281008</v>
      </c>
      <c r="J235" s="60">
        <v>0.46165567986637301</v>
      </c>
      <c r="K235" s="60">
        <v>0.42497770352821301</v>
      </c>
      <c r="L235" s="60">
        <v>0.37613956783521002</v>
      </c>
      <c r="M235" s="60">
        <v>0.55238970081269501</v>
      </c>
    </row>
    <row r="236" spans="1:13" x14ac:dyDescent="0.35">
      <c r="A236" t="s">
        <v>3922</v>
      </c>
      <c r="B236" t="s">
        <v>3923</v>
      </c>
      <c r="C236" s="2" t="s">
        <v>40</v>
      </c>
      <c r="D236" s="2" t="s">
        <v>6320</v>
      </c>
      <c r="E236" s="2" t="s">
        <v>6418</v>
      </c>
      <c r="F236" s="59">
        <v>108.561555162312</v>
      </c>
      <c r="G236" s="59">
        <v>99.787457792794399</v>
      </c>
      <c r="H236" s="59"/>
      <c r="I236" s="59">
        <v>93.183715147875006</v>
      </c>
      <c r="J236" s="60">
        <v>0.36754466569425498</v>
      </c>
      <c r="K236" s="60">
        <v>0.32395363903977098</v>
      </c>
      <c r="L236" s="60">
        <v>0.29235148809134498</v>
      </c>
      <c r="M236" s="60">
        <v>0.44390598699000799</v>
      </c>
    </row>
    <row r="237" spans="1:13" x14ac:dyDescent="0.35">
      <c r="A237" t="s">
        <v>3323</v>
      </c>
      <c r="B237" t="s">
        <v>3324</v>
      </c>
      <c r="C237" s="2" t="s">
        <v>31</v>
      </c>
      <c r="D237" s="2" t="s">
        <v>6315</v>
      </c>
      <c r="E237" s="2" t="s">
        <v>6418</v>
      </c>
      <c r="F237" s="59">
        <v>103.674708273006</v>
      </c>
      <c r="G237" s="59">
        <v>97.182756832526593</v>
      </c>
      <c r="H237" s="59">
        <v>98.423465128898002</v>
      </c>
      <c r="I237" s="59">
        <v>95.033017728228401</v>
      </c>
      <c r="J237" s="60">
        <v>0.37187706549049099</v>
      </c>
      <c r="K237" s="60">
        <v>0.34361356167161999</v>
      </c>
      <c r="L237" s="60">
        <v>0.30644405808195202</v>
      </c>
      <c r="M237" s="60">
        <v>0.43660568531682398</v>
      </c>
    </row>
    <row r="238" spans="1:13" x14ac:dyDescent="0.35">
      <c r="A238" t="s">
        <v>3924</v>
      </c>
      <c r="B238" t="s">
        <v>3925</v>
      </c>
      <c r="C238" s="2" t="s">
        <v>40</v>
      </c>
      <c r="D238" s="2" t="s">
        <v>6320</v>
      </c>
      <c r="E238" s="2" t="s">
        <v>6418</v>
      </c>
      <c r="F238" s="59">
        <v>108.561555162312</v>
      </c>
      <c r="G238" s="59">
        <v>99.787457792794399</v>
      </c>
      <c r="H238" s="59"/>
      <c r="I238" s="59">
        <v>93.183715147875006</v>
      </c>
      <c r="J238" s="60">
        <v>0.36754466569425498</v>
      </c>
      <c r="K238" s="60">
        <v>0.32395363903977098</v>
      </c>
      <c r="L238" s="60">
        <v>0.29235148809134498</v>
      </c>
      <c r="M238" s="60">
        <v>0.44390598699000799</v>
      </c>
    </row>
    <row r="239" spans="1:13" x14ac:dyDescent="0.35">
      <c r="A239" t="s">
        <v>3333</v>
      </c>
      <c r="B239" t="s">
        <v>3334</v>
      </c>
      <c r="C239" s="2" t="s">
        <v>40</v>
      </c>
      <c r="D239" s="2" t="s">
        <v>6315</v>
      </c>
      <c r="E239" s="2" t="s">
        <v>6419</v>
      </c>
      <c r="F239" s="59">
        <v>105.49145980988401</v>
      </c>
      <c r="G239" s="59">
        <v>91.102667190408297</v>
      </c>
      <c r="H239" s="59">
        <v>96.609212025203107</v>
      </c>
      <c r="I239" s="59">
        <v>94.593332066634602</v>
      </c>
      <c r="J239" s="60">
        <v>0.575718397567201</v>
      </c>
      <c r="K239" s="60">
        <v>0.52594326936890901</v>
      </c>
      <c r="L239" s="60">
        <v>0.47495425899336402</v>
      </c>
      <c r="M239" s="60">
        <v>0.70519453496284201</v>
      </c>
    </row>
    <row r="240" spans="1:13" x14ac:dyDescent="0.35">
      <c r="A240" t="s">
        <v>3335</v>
      </c>
      <c r="B240" t="s">
        <v>3336</v>
      </c>
      <c r="C240" s="2" t="s">
        <v>40</v>
      </c>
      <c r="D240" s="2" t="s">
        <v>6315</v>
      </c>
      <c r="E240" s="2" t="s">
        <v>6418</v>
      </c>
      <c r="F240" s="59">
        <v>103.674708273006</v>
      </c>
      <c r="G240" s="59">
        <v>97.182756832526593</v>
      </c>
      <c r="H240" s="59">
        <v>98.423465128898002</v>
      </c>
      <c r="I240" s="59">
        <v>95.033017728228401</v>
      </c>
      <c r="J240" s="60">
        <v>0.37187706549049099</v>
      </c>
      <c r="K240" s="60">
        <v>0.34361356167161999</v>
      </c>
      <c r="L240" s="60">
        <v>0.30644405808195202</v>
      </c>
      <c r="M240" s="60">
        <v>0.43660568531682398</v>
      </c>
    </row>
    <row r="241" spans="1:13" x14ac:dyDescent="0.35">
      <c r="A241" t="s">
        <v>1024</v>
      </c>
      <c r="B241" t="s">
        <v>1025</v>
      </c>
      <c r="C241" s="2" t="s">
        <v>40</v>
      </c>
      <c r="D241" s="2" t="s">
        <v>6316</v>
      </c>
      <c r="E241" s="2" t="s">
        <v>6418</v>
      </c>
      <c r="F241" s="59">
        <v>103.410752885343</v>
      </c>
      <c r="G241" s="59">
        <v>107.625378901782</v>
      </c>
      <c r="H241" s="59">
        <v>114.05441522339299</v>
      </c>
      <c r="I241" s="59">
        <v>98.597048906688102</v>
      </c>
      <c r="J241" s="60">
        <v>0.41643772691042302</v>
      </c>
      <c r="K241" s="60">
        <v>0.37151763971421198</v>
      </c>
      <c r="L241" s="60">
        <v>0.308478386345236</v>
      </c>
      <c r="M241" s="60">
        <v>0.53032417177170699</v>
      </c>
    </row>
    <row r="242" spans="1:13" x14ac:dyDescent="0.35">
      <c r="A242" t="s">
        <v>1022</v>
      </c>
      <c r="B242" t="s">
        <v>1023</v>
      </c>
      <c r="C242" s="2" t="s">
        <v>40</v>
      </c>
      <c r="D242" s="2" t="s">
        <v>6316</v>
      </c>
      <c r="E242" s="2" t="s">
        <v>6418</v>
      </c>
      <c r="F242" s="59">
        <v>103.410752885343</v>
      </c>
      <c r="G242" s="59">
        <v>107.625378901782</v>
      </c>
      <c r="H242" s="59">
        <v>114.05441522339299</v>
      </c>
      <c r="I242" s="59">
        <v>98.597048906688102</v>
      </c>
      <c r="J242" s="60">
        <v>0.41643772691042302</v>
      </c>
      <c r="K242" s="60">
        <v>0.37151763971421198</v>
      </c>
      <c r="L242" s="60">
        <v>0.308478386345236</v>
      </c>
      <c r="M242" s="60">
        <v>0.53032417177170699</v>
      </c>
    </row>
    <row r="243" spans="1:13" x14ac:dyDescent="0.35">
      <c r="A243" t="s">
        <v>1016</v>
      </c>
      <c r="B243" t="s">
        <v>1017</v>
      </c>
      <c r="C243" s="2" t="s">
        <v>40</v>
      </c>
      <c r="D243" s="2" t="s">
        <v>6316</v>
      </c>
      <c r="E243" s="2" t="s">
        <v>6419</v>
      </c>
      <c r="F243" s="59">
        <v>105.599509084262</v>
      </c>
      <c r="G243" s="59">
        <v>106.115539674237</v>
      </c>
      <c r="H243" s="59">
        <v>116.39334707663301</v>
      </c>
      <c r="I243" s="59">
        <v>107.13264863924</v>
      </c>
      <c r="J243" s="60">
        <v>0.53560826034068798</v>
      </c>
      <c r="K243" s="60">
        <v>0.48368946313560501</v>
      </c>
      <c r="L243" s="60">
        <v>0.411567396411744</v>
      </c>
      <c r="M243" s="60">
        <v>0.68052099868751803</v>
      </c>
    </row>
    <row r="244" spans="1:13" x14ac:dyDescent="0.35">
      <c r="A244" t="s">
        <v>1020</v>
      </c>
      <c r="B244" t="s">
        <v>1021</v>
      </c>
      <c r="C244" s="2" t="s">
        <v>40</v>
      </c>
      <c r="D244" s="2" t="s">
        <v>6316</v>
      </c>
      <c r="E244" s="2" t="s">
        <v>6418</v>
      </c>
      <c r="F244" s="59">
        <v>103.410752885343</v>
      </c>
      <c r="G244" s="59">
        <v>107.625378901782</v>
      </c>
      <c r="H244" s="59">
        <v>114.05441522339299</v>
      </c>
      <c r="I244" s="59">
        <v>98.597048906688102</v>
      </c>
      <c r="J244" s="60">
        <v>0.41643772691042302</v>
      </c>
      <c r="K244" s="60">
        <v>0.37151763971421198</v>
      </c>
      <c r="L244" s="60">
        <v>0.308478386345236</v>
      </c>
      <c r="M244" s="60">
        <v>0.53032417177170699</v>
      </c>
    </row>
    <row r="245" spans="1:13" x14ac:dyDescent="0.35">
      <c r="A245" t="s">
        <v>1018</v>
      </c>
      <c r="B245" t="s">
        <v>1019</v>
      </c>
      <c r="C245" s="2" t="s">
        <v>40</v>
      </c>
      <c r="D245" s="2" t="s">
        <v>6316</v>
      </c>
      <c r="E245" s="2" t="s">
        <v>6419</v>
      </c>
      <c r="F245" s="59">
        <v>106.77712816421599</v>
      </c>
      <c r="G245" s="59">
        <v>110.685752197897</v>
      </c>
      <c r="H245" s="59">
        <v>115.598526318189</v>
      </c>
      <c r="I245" s="59">
        <v>97.731188296864801</v>
      </c>
      <c r="J245" s="60">
        <v>0.54152711222085104</v>
      </c>
      <c r="K245" s="60">
        <v>0.481143868865128</v>
      </c>
      <c r="L245" s="60">
        <v>0.40981010175736199</v>
      </c>
      <c r="M245" s="60">
        <v>0.70006145629379901</v>
      </c>
    </row>
    <row r="246" spans="1:13" x14ac:dyDescent="0.35">
      <c r="A246" t="s">
        <v>1014</v>
      </c>
      <c r="B246" t="s">
        <v>1015</v>
      </c>
      <c r="C246" s="2" t="s">
        <v>40</v>
      </c>
      <c r="D246" s="2" t="s">
        <v>6316</v>
      </c>
      <c r="E246" s="2" t="s">
        <v>6418</v>
      </c>
      <c r="F246" s="59">
        <v>103.410752885343</v>
      </c>
      <c r="G246" s="59">
        <v>107.625378901782</v>
      </c>
      <c r="H246" s="59">
        <v>114.05441522339299</v>
      </c>
      <c r="I246" s="59">
        <v>98.597048906688102</v>
      </c>
      <c r="J246" s="60">
        <v>0.41643772691042302</v>
      </c>
      <c r="K246" s="60">
        <v>0.37151763971421198</v>
      </c>
      <c r="L246" s="60">
        <v>0.308478386345236</v>
      </c>
      <c r="M246" s="60">
        <v>0.53032417177170699</v>
      </c>
    </row>
    <row r="247" spans="1:13" x14ac:dyDescent="0.35">
      <c r="A247" t="s">
        <v>6046</v>
      </c>
      <c r="B247" t="s">
        <v>6047</v>
      </c>
      <c r="C247" s="2" t="s">
        <v>31</v>
      </c>
      <c r="D247" s="2" t="s">
        <v>6310</v>
      </c>
      <c r="E247" s="2" t="s">
        <v>6418</v>
      </c>
      <c r="F247" s="59"/>
      <c r="G247" s="59"/>
      <c r="H247" s="59"/>
      <c r="I247" s="59">
        <v>106.01045338593801</v>
      </c>
      <c r="J247" s="60">
        <v>0.26992992660890702</v>
      </c>
      <c r="K247" s="60">
        <v>0.24985957108334</v>
      </c>
      <c r="L247" s="60">
        <v>0.22260575636951499</v>
      </c>
      <c r="M247" s="60">
        <v>0.33393861175678602</v>
      </c>
    </row>
    <row r="248" spans="1:13" x14ac:dyDescent="0.35">
      <c r="A248" t="s">
        <v>6044</v>
      </c>
      <c r="B248" t="s">
        <v>6045</v>
      </c>
      <c r="C248" s="2" t="s">
        <v>31</v>
      </c>
      <c r="D248" s="2" t="s">
        <v>6310</v>
      </c>
      <c r="E248" s="2" t="s">
        <v>6418</v>
      </c>
      <c r="F248" s="59"/>
      <c r="G248" s="59"/>
      <c r="H248" s="59"/>
      <c r="I248" s="59">
        <v>106.01045338593801</v>
      </c>
      <c r="J248" s="60">
        <v>0.26992992660890702</v>
      </c>
      <c r="K248" s="60">
        <v>0.24985957108334</v>
      </c>
      <c r="L248" s="60">
        <v>0.22260575636951499</v>
      </c>
      <c r="M248" s="60">
        <v>0.33393861175678602</v>
      </c>
    </row>
    <row r="249" spans="1:13" x14ac:dyDescent="0.35">
      <c r="A249" t="s">
        <v>6042</v>
      </c>
      <c r="B249" t="s">
        <v>6043</v>
      </c>
      <c r="C249" s="2" t="s">
        <v>31</v>
      </c>
      <c r="D249" s="2" t="s">
        <v>6310</v>
      </c>
      <c r="E249" s="2" t="s">
        <v>6418</v>
      </c>
      <c r="F249" s="59">
        <v>100.88426026999601</v>
      </c>
      <c r="G249" s="59">
        <v>100.171273800409</v>
      </c>
      <c r="H249" s="59"/>
      <c r="I249" s="59">
        <v>102.16258352155199</v>
      </c>
      <c r="J249" s="60">
        <v>0.35230409412517399</v>
      </c>
      <c r="K249" s="60">
        <v>0.32126328317344399</v>
      </c>
      <c r="L249" s="60">
        <v>0.284177877722324</v>
      </c>
      <c r="M249" s="60">
        <v>0.44303782942629999</v>
      </c>
    </row>
    <row r="250" spans="1:13" x14ac:dyDescent="0.35">
      <c r="A250" t="s">
        <v>6054</v>
      </c>
      <c r="B250" t="s">
        <v>6055</v>
      </c>
      <c r="C250" s="2" t="s">
        <v>40</v>
      </c>
      <c r="D250" s="2" t="s">
        <v>6310</v>
      </c>
      <c r="E250" s="2" t="s">
        <v>6418</v>
      </c>
      <c r="F250" s="59">
        <v>95.170213404237202</v>
      </c>
      <c r="G250" s="59">
        <v>95.157449618646297</v>
      </c>
      <c r="H250" s="59">
        <v>91.538382575943103</v>
      </c>
      <c r="I250" s="59">
        <v>111.862156351948</v>
      </c>
      <c r="J250" s="60">
        <v>0.500011821390411</v>
      </c>
      <c r="K250" s="60">
        <v>0.46542700499844902</v>
      </c>
      <c r="L250" s="60">
        <v>0.42295270100739402</v>
      </c>
      <c r="M250" s="60">
        <v>0.59674524261595896</v>
      </c>
    </row>
    <row r="251" spans="1:13" x14ac:dyDescent="0.35">
      <c r="A251" t="s">
        <v>6048</v>
      </c>
      <c r="B251" t="s">
        <v>6049</v>
      </c>
      <c r="C251" s="2" t="s">
        <v>40</v>
      </c>
      <c r="D251" s="2" t="s">
        <v>6310</v>
      </c>
      <c r="E251" s="2" t="s">
        <v>6418</v>
      </c>
      <c r="F251" s="59"/>
      <c r="G251" s="59"/>
      <c r="H251" s="59"/>
      <c r="I251" s="59">
        <v>106.01045338593801</v>
      </c>
      <c r="J251" s="60">
        <v>0.26992992660890702</v>
      </c>
      <c r="K251" s="60">
        <v>0.24985957108334</v>
      </c>
      <c r="L251" s="60">
        <v>0.22260575636951499</v>
      </c>
      <c r="M251" s="60">
        <v>0.33393861175678602</v>
      </c>
    </row>
    <row r="252" spans="1:13" x14ac:dyDescent="0.35">
      <c r="A252" t="s">
        <v>6052</v>
      </c>
      <c r="B252" t="s">
        <v>6053</v>
      </c>
      <c r="C252" s="2" t="s">
        <v>40</v>
      </c>
      <c r="D252" s="2" t="s">
        <v>6310</v>
      </c>
      <c r="E252" s="2" t="s">
        <v>6418</v>
      </c>
      <c r="F252" s="59"/>
      <c r="G252" s="59"/>
      <c r="H252" s="59"/>
      <c r="I252" s="59">
        <v>106.01045338593801</v>
      </c>
      <c r="J252" s="60">
        <v>0.26992992660890702</v>
      </c>
      <c r="K252" s="60">
        <v>0.24985957108334</v>
      </c>
      <c r="L252" s="60">
        <v>0.22260575636951499</v>
      </c>
      <c r="M252" s="60">
        <v>0.33393861175678602</v>
      </c>
    </row>
    <row r="253" spans="1:13" x14ac:dyDescent="0.35">
      <c r="A253" t="s">
        <v>6050</v>
      </c>
      <c r="B253" t="s">
        <v>6051</v>
      </c>
      <c r="C253" s="2" t="s">
        <v>40</v>
      </c>
      <c r="D253" s="2" t="s">
        <v>6310</v>
      </c>
      <c r="E253" s="2" t="s">
        <v>6418</v>
      </c>
      <c r="F253" s="59"/>
      <c r="G253" s="59"/>
      <c r="H253" s="59"/>
      <c r="I253" s="59">
        <v>106.01045338593801</v>
      </c>
      <c r="J253" s="60">
        <v>0.26992992660890702</v>
      </c>
      <c r="K253" s="60">
        <v>0.24985957108334</v>
      </c>
      <c r="L253" s="60">
        <v>0.22260575636951499</v>
      </c>
      <c r="M253" s="60">
        <v>0.33393861175678602</v>
      </c>
    </row>
    <row r="254" spans="1:13" x14ac:dyDescent="0.35">
      <c r="A254" t="s">
        <v>1378</v>
      </c>
      <c r="B254" t="s">
        <v>1379</v>
      </c>
      <c r="C254" s="2" t="s">
        <v>31</v>
      </c>
      <c r="D254" s="2" t="s">
        <v>6321</v>
      </c>
      <c r="E254" s="2" t="s">
        <v>6418</v>
      </c>
      <c r="F254" s="59">
        <v>92.737247796516399</v>
      </c>
      <c r="G254" s="59">
        <v>95.847518934078906</v>
      </c>
      <c r="H254" s="59">
        <v>110.934806983198</v>
      </c>
      <c r="I254" s="59">
        <v>98.6583057281008</v>
      </c>
      <c r="J254" s="60">
        <v>0.46165567986637301</v>
      </c>
      <c r="K254" s="60">
        <v>0.42497770352821301</v>
      </c>
      <c r="L254" s="60">
        <v>0.37613956783521002</v>
      </c>
      <c r="M254" s="60">
        <v>0.55238970081269501</v>
      </c>
    </row>
    <row r="255" spans="1:13" x14ac:dyDescent="0.35">
      <c r="A255" t="s">
        <v>3910</v>
      </c>
      <c r="B255" t="s">
        <v>3911</v>
      </c>
      <c r="C255" s="2" t="s">
        <v>31</v>
      </c>
      <c r="D255" s="2" t="s">
        <v>6320</v>
      </c>
      <c r="E255" s="2" t="s">
        <v>6418</v>
      </c>
      <c r="F255" s="59">
        <v>108.561555162312</v>
      </c>
      <c r="G255" s="59">
        <v>99.787457792794399</v>
      </c>
      <c r="H255" s="59"/>
      <c r="I255" s="59">
        <v>93.183715147875006</v>
      </c>
      <c r="J255" s="60">
        <v>0.36754466569425498</v>
      </c>
      <c r="K255" s="60">
        <v>0.32395363903977098</v>
      </c>
      <c r="L255" s="60">
        <v>0.29235148809134498</v>
      </c>
      <c r="M255" s="60">
        <v>0.44390598699000799</v>
      </c>
    </row>
    <row r="256" spans="1:13" x14ac:dyDescent="0.35">
      <c r="A256" t="s">
        <v>3916</v>
      </c>
      <c r="B256" t="s">
        <v>3917</v>
      </c>
      <c r="C256" s="2" t="s">
        <v>31</v>
      </c>
      <c r="D256" s="2" t="s">
        <v>6320</v>
      </c>
      <c r="E256" s="2" t="s">
        <v>6418</v>
      </c>
      <c r="F256" s="59">
        <v>108.561555162312</v>
      </c>
      <c r="G256" s="59">
        <v>99.787457792794399</v>
      </c>
      <c r="H256" s="59"/>
      <c r="I256" s="59">
        <v>93.183715147875006</v>
      </c>
      <c r="J256" s="60">
        <v>0.36754466569425498</v>
      </c>
      <c r="K256" s="60">
        <v>0.32395363903977098</v>
      </c>
      <c r="L256" s="60">
        <v>0.29235148809134498</v>
      </c>
      <c r="M256" s="60">
        <v>0.44390598699000799</v>
      </c>
    </row>
    <row r="257" spans="1:13" x14ac:dyDescent="0.35">
      <c r="A257" t="s">
        <v>2784</v>
      </c>
      <c r="B257" t="s">
        <v>2785</v>
      </c>
      <c r="C257" s="2" t="s">
        <v>31</v>
      </c>
      <c r="D257" s="2" t="s">
        <v>6351</v>
      </c>
      <c r="E257" s="2" t="s">
        <v>6418</v>
      </c>
      <c r="F257" s="59"/>
      <c r="G257" s="59"/>
      <c r="H257" s="59"/>
      <c r="I257" s="59">
        <v>108.21507231439401</v>
      </c>
      <c r="J257" s="60">
        <v>0.295766795311806</v>
      </c>
      <c r="K257" s="60">
        <v>0.26285990738989901</v>
      </c>
      <c r="L257" s="60">
        <v>0.20859357038141499</v>
      </c>
      <c r="M257" s="60">
        <v>0.39840235047864198</v>
      </c>
    </row>
    <row r="258" spans="1:13" x14ac:dyDescent="0.35">
      <c r="A258" t="s">
        <v>6102</v>
      </c>
      <c r="B258" t="s">
        <v>6103</v>
      </c>
      <c r="C258" s="2" t="s">
        <v>40</v>
      </c>
      <c r="D258" s="2" t="s">
        <v>6310</v>
      </c>
      <c r="E258" s="2" t="s">
        <v>6418</v>
      </c>
      <c r="F258" s="59"/>
      <c r="G258" s="59"/>
      <c r="H258" s="59"/>
      <c r="I258" s="59">
        <v>96.597324355641405</v>
      </c>
      <c r="J258" s="60">
        <v>0.22132824630484699</v>
      </c>
      <c r="K258" s="60">
        <v>0.16955966422449101</v>
      </c>
      <c r="L258" s="60">
        <v>0.10025382247871201</v>
      </c>
      <c r="M258" s="60">
        <v>0.337309632858527</v>
      </c>
    </row>
    <row r="259" spans="1:13" x14ac:dyDescent="0.35">
      <c r="A259" t="s">
        <v>1368</v>
      </c>
      <c r="B259" t="s">
        <v>1369</v>
      </c>
      <c r="C259" s="2" t="s">
        <v>40</v>
      </c>
      <c r="D259" s="2" t="s">
        <v>6321</v>
      </c>
      <c r="E259" s="2" t="s">
        <v>6419</v>
      </c>
      <c r="F259" s="59">
        <v>98.055264395440105</v>
      </c>
      <c r="G259" s="59">
        <v>92.1604299297898</v>
      </c>
      <c r="H259" s="59">
        <v>99.546378521909901</v>
      </c>
      <c r="I259" s="59">
        <v>103.05621348613001</v>
      </c>
      <c r="J259" s="60">
        <v>0.563043704071019</v>
      </c>
      <c r="K259" s="60">
        <v>0.51091514042742503</v>
      </c>
      <c r="L259" s="60">
        <v>0.46454174320702901</v>
      </c>
      <c r="M259" s="60">
        <v>0.69512710135798905</v>
      </c>
    </row>
    <row r="260" spans="1:13" x14ac:dyDescent="0.35">
      <c r="A260" t="s">
        <v>3926</v>
      </c>
      <c r="B260" t="s">
        <v>3927</v>
      </c>
      <c r="C260" s="2" t="s">
        <v>40</v>
      </c>
      <c r="D260" s="2" t="s">
        <v>6320</v>
      </c>
      <c r="E260" s="2" t="s">
        <v>6418</v>
      </c>
      <c r="F260" s="59">
        <v>108.561555162312</v>
      </c>
      <c r="G260" s="59">
        <v>99.787457792794399</v>
      </c>
      <c r="H260" s="59"/>
      <c r="I260" s="59">
        <v>93.183715147875006</v>
      </c>
      <c r="J260" s="60">
        <v>0.36754466569425498</v>
      </c>
      <c r="K260" s="60">
        <v>0.32395363903977098</v>
      </c>
      <c r="L260" s="60">
        <v>0.29235148809134498</v>
      </c>
      <c r="M260" s="60">
        <v>0.44390598699000799</v>
      </c>
    </row>
    <row r="261" spans="1:13" x14ac:dyDescent="0.35">
      <c r="A261" t="s">
        <v>3329</v>
      </c>
      <c r="B261" t="s">
        <v>3330</v>
      </c>
      <c r="C261" s="2" t="s">
        <v>40</v>
      </c>
      <c r="D261" s="2" t="s">
        <v>6315</v>
      </c>
      <c r="E261" s="2" t="s">
        <v>6418</v>
      </c>
      <c r="F261" s="59">
        <v>103.674708273006</v>
      </c>
      <c r="G261" s="59">
        <v>97.182756832526593</v>
      </c>
      <c r="H261" s="59">
        <v>98.423465128898002</v>
      </c>
      <c r="I261" s="59">
        <v>95.033017728228401</v>
      </c>
      <c r="J261" s="60">
        <v>0.37187706549049099</v>
      </c>
      <c r="K261" s="60">
        <v>0.34361356167161999</v>
      </c>
      <c r="L261" s="60">
        <v>0.30644405808195202</v>
      </c>
      <c r="M261" s="60">
        <v>0.43660568531682398</v>
      </c>
    </row>
    <row r="262" spans="1:13" x14ac:dyDescent="0.35">
      <c r="A262" t="s">
        <v>3912</v>
      </c>
      <c r="B262" t="s">
        <v>3913</v>
      </c>
      <c r="C262" s="2" t="s">
        <v>31</v>
      </c>
      <c r="D262" s="2" t="s">
        <v>6320</v>
      </c>
      <c r="E262" s="2" t="s">
        <v>6418</v>
      </c>
      <c r="F262" s="59">
        <v>108.561555162312</v>
      </c>
      <c r="G262" s="59">
        <v>99.787457792794399</v>
      </c>
      <c r="H262" s="59"/>
      <c r="I262" s="59">
        <v>93.183715147875006</v>
      </c>
      <c r="J262" s="60">
        <v>0.36754466569425498</v>
      </c>
      <c r="K262" s="60">
        <v>0.32395363903977098</v>
      </c>
      <c r="L262" s="60">
        <v>0.29235148809134498</v>
      </c>
      <c r="M262" s="60">
        <v>0.44390598699000799</v>
      </c>
    </row>
    <row r="263" spans="1:13" x14ac:dyDescent="0.35">
      <c r="A263" t="s">
        <v>3331</v>
      </c>
      <c r="B263" t="s">
        <v>3332</v>
      </c>
      <c r="C263" s="2" t="s">
        <v>40</v>
      </c>
      <c r="D263" s="2" t="s">
        <v>6315</v>
      </c>
      <c r="E263" s="2" t="s">
        <v>6418</v>
      </c>
      <c r="F263" s="59">
        <v>103.674708273006</v>
      </c>
      <c r="G263" s="59">
        <v>97.182756832526593</v>
      </c>
      <c r="H263" s="59">
        <v>98.423465128898002</v>
      </c>
      <c r="I263" s="59">
        <v>95.033017728228401</v>
      </c>
      <c r="J263" s="60">
        <v>0.37187706549049099</v>
      </c>
      <c r="K263" s="60">
        <v>0.34361356167161999</v>
      </c>
      <c r="L263" s="60">
        <v>0.30644405808195202</v>
      </c>
      <c r="M263" s="60">
        <v>0.43660568531682398</v>
      </c>
    </row>
    <row r="264" spans="1:13" x14ac:dyDescent="0.35">
      <c r="A264" t="s">
        <v>265</v>
      </c>
      <c r="B264" t="s">
        <v>266</v>
      </c>
      <c r="C264" s="2" t="s">
        <v>31</v>
      </c>
      <c r="D264" s="2" t="s">
        <v>6395</v>
      </c>
      <c r="E264" s="2" t="s">
        <v>6419</v>
      </c>
      <c r="F264" s="59">
        <v>94.832910850941303</v>
      </c>
      <c r="G264" s="59">
        <v>96.907896146487204</v>
      </c>
      <c r="H264" s="59">
        <v>108.00666397604</v>
      </c>
      <c r="I264" s="59">
        <v>92.434624801135698</v>
      </c>
      <c r="J264" s="60">
        <v>0.55844480522610196</v>
      </c>
      <c r="K264" s="60">
        <v>0.51682740827694995</v>
      </c>
      <c r="L264" s="60">
        <v>0.45923520801655698</v>
      </c>
      <c r="M264" s="60">
        <v>0.69650420044654504</v>
      </c>
    </row>
    <row r="265" spans="1:13" x14ac:dyDescent="0.35">
      <c r="A265" t="s">
        <v>2788</v>
      </c>
      <c r="B265" t="s">
        <v>2789</v>
      </c>
      <c r="C265" s="2" t="s">
        <v>31</v>
      </c>
      <c r="D265" s="2" t="s">
        <v>6351</v>
      </c>
      <c r="E265" s="2" t="s">
        <v>6418</v>
      </c>
      <c r="F265" s="59"/>
      <c r="G265" s="59"/>
      <c r="H265" s="59"/>
      <c r="I265" s="59">
        <v>108.21507231439401</v>
      </c>
      <c r="J265" s="60">
        <v>0.295766795311806</v>
      </c>
      <c r="K265" s="60">
        <v>0.26285990738989901</v>
      </c>
      <c r="L265" s="60">
        <v>0.20859357038141499</v>
      </c>
      <c r="M265" s="60">
        <v>0.39840235047864198</v>
      </c>
    </row>
    <row r="266" spans="1:13" x14ac:dyDescent="0.35">
      <c r="A266" t="s">
        <v>5846</v>
      </c>
      <c r="B266" t="s">
        <v>5847</v>
      </c>
      <c r="C266" s="2" t="s">
        <v>40</v>
      </c>
      <c r="D266" s="2" t="s">
        <v>6304</v>
      </c>
      <c r="E266" s="2" t="s">
        <v>6418</v>
      </c>
      <c r="F266" s="59">
        <v>104.155203014367</v>
      </c>
      <c r="G266" s="59">
        <v>107.63007737504699</v>
      </c>
      <c r="H266" s="59"/>
      <c r="I266" s="59">
        <v>98.646735584750203</v>
      </c>
      <c r="J266" s="60">
        <v>0.36856764434227501</v>
      </c>
      <c r="K266" s="60">
        <v>0.32150145948332698</v>
      </c>
      <c r="L266" s="60">
        <v>0.261778649747333</v>
      </c>
      <c r="M266" s="60">
        <v>0.49122162934626501</v>
      </c>
    </row>
    <row r="267" spans="1:13" x14ac:dyDescent="0.35">
      <c r="A267" t="s">
        <v>1362</v>
      </c>
      <c r="B267" t="s">
        <v>1363</v>
      </c>
      <c r="C267" s="2" t="s">
        <v>31</v>
      </c>
      <c r="D267" s="2" t="s">
        <v>6321</v>
      </c>
      <c r="E267" s="2" t="s">
        <v>6418</v>
      </c>
      <c r="F267" s="59">
        <v>95.5194905799747</v>
      </c>
      <c r="G267" s="59">
        <v>91.123166174575204</v>
      </c>
      <c r="H267" s="59">
        <v>101.981810091524</v>
      </c>
      <c r="I267" s="59">
        <v>96.742184875032095</v>
      </c>
      <c r="J267" s="60">
        <v>0.44916667216869299</v>
      </c>
      <c r="K267" s="60">
        <v>0.41530435370781399</v>
      </c>
      <c r="L267" s="60">
        <v>0.37518868849321901</v>
      </c>
      <c r="M267" s="60">
        <v>0.53392908033661601</v>
      </c>
    </row>
    <row r="268" spans="1:13" x14ac:dyDescent="0.35">
      <c r="A268" t="s">
        <v>1372</v>
      </c>
      <c r="B268" t="s">
        <v>1373</v>
      </c>
      <c r="C268" s="2" t="s">
        <v>40</v>
      </c>
      <c r="D268" s="2" t="s">
        <v>6321</v>
      </c>
      <c r="E268" s="2" t="s">
        <v>6418</v>
      </c>
      <c r="F268" s="59">
        <v>95.5194905799747</v>
      </c>
      <c r="G268" s="59">
        <v>91.123166174575204</v>
      </c>
      <c r="H268" s="59">
        <v>101.981810091524</v>
      </c>
      <c r="I268" s="59">
        <v>96.742184875032095</v>
      </c>
      <c r="J268" s="60">
        <v>0.44916667216869299</v>
      </c>
      <c r="K268" s="60">
        <v>0.41530435370781399</v>
      </c>
      <c r="L268" s="60">
        <v>0.37518868849321901</v>
      </c>
      <c r="M268" s="60">
        <v>0.53392908033661601</v>
      </c>
    </row>
    <row r="269" spans="1:13" x14ac:dyDescent="0.35">
      <c r="A269" t="s">
        <v>5636</v>
      </c>
      <c r="B269" t="s">
        <v>5637</v>
      </c>
      <c r="C269" s="2" t="s">
        <v>31</v>
      </c>
      <c r="D269" s="2" t="s">
        <v>6323</v>
      </c>
      <c r="E269" s="2" t="s">
        <v>6418</v>
      </c>
      <c r="F269" s="59"/>
      <c r="G269" s="59"/>
      <c r="H269" s="59"/>
      <c r="I269" s="59">
        <v>101.655212900374</v>
      </c>
      <c r="J269" s="60">
        <v>0.25050074052875698</v>
      </c>
      <c r="K269" s="60">
        <v>0.20646241734174101</v>
      </c>
      <c r="L269" s="60">
        <v>0.113567788527384</v>
      </c>
      <c r="M269" s="60">
        <v>0.35122881255933902</v>
      </c>
    </row>
    <row r="270" spans="1:13" x14ac:dyDescent="0.35">
      <c r="A270" t="s">
        <v>5638</v>
      </c>
      <c r="B270" t="s">
        <v>5639</v>
      </c>
      <c r="C270" s="2" t="s">
        <v>31</v>
      </c>
      <c r="D270" s="2" t="s">
        <v>6323</v>
      </c>
      <c r="E270" s="2" t="s">
        <v>6418</v>
      </c>
      <c r="F270" s="59"/>
      <c r="G270" s="59"/>
      <c r="H270" s="59"/>
      <c r="I270" s="59">
        <v>101.655212900374</v>
      </c>
      <c r="J270" s="60">
        <v>0.25050074052875698</v>
      </c>
      <c r="K270" s="60">
        <v>0.20646241734174101</v>
      </c>
      <c r="L270" s="60">
        <v>0.113567788527384</v>
      </c>
      <c r="M270" s="60">
        <v>0.35122881255933902</v>
      </c>
    </row>
    <row r="271" spans="1:13" x14ac:dyDescent="0.35">
      <c r="A271" t="s">
        <v>5640</v>
      </c>
      <c r="B271" t="s">
        <v>5641</v>
      </c>
      <c r="C271" s="2" t="s">
        <v>31</v>
      </c>
      <c r="D271" s="2" t="s">
        <v>6323</v>
      </c>
      <c r="E271" s="2" t="s">
        <v>6418</v>
      </c>
      <c r="F271" s="59"/>
      <c r="G271" s="59"/>
      <c r="H271" s="59"/>
      <c r="I271" s="59">
        <v>101.655212900374</v>
      </c>
      <c r="J271" s="60">
        <v>0.25050074052875698</v>
      </c>
      <c r="K271" s="60">
        <v>0.20646241734174101</v>
      </c>
      <c r="L271" s="60">
        <v>0.113567788527384</v>
      </c>
      <c r="M271" s="60">
        <v>0.35122881255933902</v>
      </c>
    </row>
    <row r="272" spans="1:13" x14ac:dyDescent="0.35">
      <c r="A272" t="s">
        <v>5644</v>
      </c>
      <c r="B272" t="s">
        <v>5645</v>
      </c>
      <c r="C272" s="2" t="s">
        <v>40</v>
      </c>
      <c r="D272" s="2" t="s">
        <v>6323</v>
      </c>
      <c r="E272" s="2" t="s">
        <v>6418</v>
      </c>
      <c r="F272" s="59"/>
      <c r="G272" s="59"/>
      <c r="H272" s="59"/>
      <c r="I272" s="59">
        <v>101.655212900374</v>
      </c>
      <c r="J272" s="60">
        <v>0.25050074052875698</v>
      </c>
      <c r="K272" s="60">
        <v>0.20646241734174101</v>
      </c>
      <c r="L272" s="60">
        <v>0.113567788527384</v>
      </c>
      <c r="M272" s="60">
        <v>0.35122881255933902</v>
      </c>
    </row>
    <row r="273" spans="1:13" x14ac:dyDescent="0.35">
      <c r="A273" t="s">
        <v>5650</v>
      </c>
      <c r="B273" t="s">
        <v>5651</v>
      </c>
      <c r="C273" s="2" t="s">
        <v>40</v>
      </c>
      <c r="D273" s="2" t="s">
        <v>6323</v>
      </c>
      <c r="E273" s="2" t="s">
        <v>6418</v>
      </c>
      <c r="F273" s="59"/>
      <c r="G273" s="59"/>
      <c r="H273" s="59"/>
      <c r="I273" s="59">
        <v>101.655212900374</v>
      </c>
      <c r="J273" s="60">
        <v>0.25050074052875698</v>
      </c>
      <c r="K273" s="60">
        <v>0.20646241734174101</v>
      </c>
      <c r="L273" s="60">
        <v>0.113567788527384</v>
      </c>
      <c r="M273" s="60">
        <v>0.35122881255933902</v>
      </c>
    </row>
    <row r="274" spans="1:13" x14ac:dyDescent="0.35">
      <c r="A274" t="s">
        <v>5652</v>
      </c>
      <c r="B274" t="s">
        <v>5653</v>
      </c>
      <c r="C274" s="2" t="s">
        <v>40</v>
      </c>
      <c r="D274" s="2" t="s">
        <v>6323</v>
      </c>
      <c r="E274" s="2" t="s">
        <v>6418</v>
      </c>
      <c r="F274" s="59"/>
      <c r="G274" s="59"/>
      <c r="H274" s="59"/>
      <c r="I274" s="59">
        <v>101.655212900374</v>
      </c>
      <c r="J274" s="60">
        <v>0.25050074052875698</v>
      </c>
      <c r="K274" s="60">
        <v>0.20646241734174101</v>
      </c>
      <c r="L274" s="60">
        <v>0.113567788527384</v>
      </c>
      <c r="M274" s="60">
        <v>0.35122881255933902</v>
      </c>
    </row>
    <row r="275" spans="1:13" x14ac:dyDescent="0.35">
      <c r="A275" t="s">
        <v>5648</v>
      </c>
      <c r="B275" t="s">
        <v>5649</v>
      </c>
      <c r="C275" s="2" t="s">
        <v>40</v>
      </c>
      <c r="D275" s="2" t="s">
        <v>6323</v>
      </c>
      <c r="E275" s="2" t="s">
        <v>6418</v>
      </c>
      <c r="F275" s="59"/>
      <c r="G275" s="59"/>
      <c r="H275" s="59"/>
      <c r="I275" s="59">
        <v>101.655212900374</v>
      </c>
      <c r="J275" s="60">
        <v>0.25050074052875698</v>
      </c>
      <c r="K275" s="60">
        <v>0.20646241734174101</v>
      </c>
      <c r="L275" s="60">
        <v>0.113567788527384</v>
      </c>
      <c r="M275" s="60">
        <v>0.35122881255933902</v>
      </c>
    </row>
    <row r="276" spans="1:13" x14ac:dyDescent="0.35">
      <c r="A276" t="s">
        <v>5642</v>
      </c>
      <c r="B276" t="s">
        <v>5643</v>
      </c>
      <c r="C276" s="2" t="s">
        <v>40</v>
      </c>
      <c r="D276" s="2" t="s">
        <v>6323</v>
      </c>
      <c r="E276" s="2" t="s">
        <v>6418</v>
      </c>
      <c r="F276" s="59"/>
      <c r="G276" s="59"/>
      <c r="H276" s="59"/>
      <c r="I276" s="59">
        <v>101.655212900374</v>
      </c>
      <c r="J276" s="60">
        <v>0.25050074052875698</v>
      </c>
      <c r="K276" s="60">
        <v>0.20646241734174101</v>
      </c>
      <c r="L276" s="60">
        <v>0.113567788527384</v>
      </c>
      <c r="M276" s="60">
        <v>0.35122881255933902</v>
      </c>
    </row>
    <row r="277" spans="1:13" x14ac:dyDescent="0.35">
      <c r="A277" t="s">
        <v>5646</v>
      </c>
      <c r="B277" t="s">
        <v>5647</v>
      </c>
      <c r="C277" s="2" t="s">
        <v>40</v>
      </c>
      <c r="D277" s="2" t="s">
        <v>6323</v>
      </c>
      <c r="E277" s="2" t="s">
        <v>6418</v>
      </c>
      <c r="F277" s="59"/>
      <c r="G277" s="59"/>
      <c r="H277" s="59"/>
      <c r="I277" s="59">
        <v>101.655212900374</v>
      </c>
      <c r="J277" s="60">
        <v>0.25050074052875698</v>
      </c>
      <c r="K277" s="60">
        <v>0.20646241734174101</v>
      </c>
      <c r="L277" s="60">
        <v>0.113567788527384</v>
      </c>
      <c r="M277" s="60">
        <v>0.35122881255933902</v>
      </c>
    </row>
    <row r="278" spans="1:13" x14ac:dyDescent="0.35">
      <c r="A278" t="s">
        <v>2055</v>
      </c>
      <c r="B278" t="s">
        <v>2056</v>
      </c>
      <c r="C278" s="2" t="s">
        <v>31</v>
      </c>
      <c r="D278" s="2" t="s">
        <v>6374</v>
      </c>
      <c r="E278" s="2" t="s">
        <v>6418</v>
      </c>
      <c r="F278" s="59">
        <v>103.074496115741</v>
      </c>
      <c r="G278" s="59">
        <v>99.947664363878303</v>
      </c>
      <c r="H278" s="59">
        <v>106.047152306898</v>
      </c>
      <c r="I278" s="59">
        <v>95.006663372441807</v>
      </c>
      <c r="J278" s="60">
        <v>0.44699221208019602</v>
      </c>
      <c r="K278" s="60">
        <v>0.41240386255544897</v>
      </c>
      <c r="L278" s="60">
        <v>0.36452967541374798</v>
      </c>
      <c r="M278" s="60">
        <v>0.53092153555667498</v>
      </c>
    </row>
    <row r="279" spans="1:13" x14ac:dyDescent="0.35">
      <c r="A279" t="s">
        <v>2057</v>
      </c>
      <c r="B279" t="s">
        <v>2058</v>
      </c>
      <c r="C279" s="2" t="s">
        <v>40</v>
      </c>
      <c r="D279" s="2" t="s">
        <v>6374</v>
      </c>
      <c r="E279" s="2" t="s">
        <v>6419</v>
      </c>
      <c r="F279" s="59">
        <v>106.309055792048</v>
      </c>
      <c r="G279" s="59">
        <v>100.65509908493701</v>
      </c>
      <c r="H279" s="59">
        <v>108.48013906835899</v>
      </c>
      <c r="I279" s="59">
        <v>93.133558488012696</v>
      </c>
      <c r="J279" s="60">
        <v>0.55809060666729304</v>
      </c>
      <c r="K279" s="60">
        <v>0.50974452797842495</v>
      </c>
      <c r="L279" s="60">
        <v>0.44988883325771001</v>
      </c>
      <c r="M279" s="60">
        <v>0.69719250469629201</v>
      </c>
    </row>
    <row r="280" spans="1:13" x14ac:dyDescent="0.35">
      <c r="A280" t="s">
        <v>2059</v>
      </c>
      <c r="B280" t="s">
        <v>2060</v>
      </c>
      <c r="C280" s="2" t="s">
        <v>40</v>
      </c>
      <c r="D280" s="2" t="s">
        <v>6374</v>
      </c>
      <c r="E280" s="2" t="s">
        <v>6418</v>
      </c>
      <c r="F280" s="59">
        <v>103.074496115741</v>
      </c>
      <c r="G280" s="59">
        <v>99.947664363878303</v>
      </c>
      <c r="H280" s="59">
        <v>106.047152306898</v>
      </c>
      <c r="I280" s="59">
        <v>95.006663372441807</v>
      </c>
      <c r="J280" s="60">
        <v>0.44699221208019602</v>
      </c>
      <c r="K280" s="60">
        <v>0.41240386255544897</v>
      </c>
      <c r="L280" s="60">
        <v>0.36452967541374798</v>
      </c>
      <c r="M280" s="60">
        <v>0.53092153555667498</v>
      </c>
    </row>
    <row r="281" spans="1:13" x14ac:dyDescent="0.35">
      <c r="A281" t="s">
        <v>2061</v>
      </c>
      <c r="B281" t="s">
        <v>2062</v>
      </c>
      <c r="C281" s="2" t="s">
        <v>40</v>
      </c>
      <c r="D281" s="2" t="s">
        <v>6374</v>
      </c>
      <c r="E281" s="2" t="s">
        <v>6418</v>
      </c>
      <c r="F281" s="59">
        <v>103.074496115741</v>
      </c>
      <c r="G281" s="59">
        <v>99.947664363878303</v>
      </c>
      <c r="H281" s="59">
        <v>106.047152306898</v>
      </c>
      <c r="I281" s="59">
        <v>95.006663372441807</v>
      </c>
      <c r="J281" s="60">
        <v>0.44699221208019602</v>
      </c>
      <c r="K281" s="60">
        <v>0.41240386255544897</v>
      </c>
      <c r="L281" s="60">
        <v>0.36452967541374798</v>
      </c>
      <c r="M281" s="60">
        <v>0.53092153555667498</v>
      </c>
    </row>
    <row r="282" spans="1:13" x14ac:dyDescent="0.35">
      <c r="A282" t="s">
        <v>4924</v>
      </c>
      <c r="B282" t="s">
        <v>4925</v>
      </c>
      <c r="C282" s="2" t="s">
        <v>40</v>
      </c>
      <c r="D282" s="2" t="s">
        <v>6302</v>
      </c>
      <c r="E282" s="2" t="s">
        <v>6419</v>
      </c>
      <c r="F282" s="59">
        <v>111.779049439733</v>
      </c>
      <c r="G282" s="59">
        <v>100.29092951593699</v>
      </c>
      <c r="H282" s="59">
        <v>103.35608754973801</v>
      </c>
      <c r="I282" s="59">
        <v>94.930809320599707</v>
      </c>
      <c r="J282" s="60">
        <v>0.41985593069327298</v>
      </c>
      <c r="K282" s="60">
        <v>0.35877923738988998</v>
      </c>
      <c r="L282" s="60">
        <v>0.300260684961904</v>
      </c>
      <c r="M282" s="60">
        <v>0.62608847358286002</v>
      </c>
    </row>
    <row r="283" spans="1:13" x14ac:dyDescent="0.35">
      <c r="A283" t="s">
        <v>4922</v>
      </c>
      <c r="B283" t="s">
        <v>4923</v>
      </c>
      <c r="C283" s="2" t="s">
        <v>40</v>
      </c>
      <c r="D283" s="2" t="s">
        <v>6302</v>
      </c>
      <c r="E283" s="2" t="s">
        <v>6419</v>
      </c>
      <c r="F283" s="59">
        <v>112.024303590957</v>
      </c>
      <c r="G283" s="59">
        <v>102.296491774828</v>
      </c>
      <c r="H283" s="59">
        <v>104.985008089494</v>
      </c>
      <c r="I283" s="59">
        <v>94.724320542567099</v>
      </c>
      <c r="J283" s="60">
        <v>0.41858810945512898</v>
      </c>
      <c r="K283" s="60">
        <v>0.35774573228726098</v>
      </c>
      <c r="L283" s="60">
        <v>0.28481569962998998</v>
      </c>
      <c r="M283" s="60">
        <v>0.59633049787703096</v>
      </c>
    </row>
    <row r="284" spans="1:13" x14ac:dyDescent="0.35">
      <c r="A284" t="s">
        <v>1392</v>
      </c>
      <c r="B284" t="s">
        <v>1393</v>
      </c>
      <c r="C284" s="2" t="s">
        <v>40</v>
      </c>
      <c r="D284" s="2" t="s">
        <v>6321</v>
      </c>
      <c r="E284" s="2" t="s">
        <v>6418</v>
      </c>
      <c r="F284" s="59">
        <v>92.737247796516399</v>
      </c>
      <c r="G284" s="59">
        <v>95.847518934078906</v>
      </c>
      <c r="H284" s="59">
        <v>110.934806983198</v>
      </c>
      <c r="I284" s="59">
        <v>98.6583057281008</v>
      </c>
      <c r="J284" s="60">
        <v>0.46165567986637301</v>
      </c>
      <c r="K284" s="60">
        <v>0.42497770352821301</v>
      </c>
      <c r="L284" s="60">
        <v>0.37613956783521002</v>
      </c>
      <c r="M284" s="60">
        <v>0.55238970081269501</v>
      </c>
    </row>
    <row r="285" spans="1:13" x14ac:dyDescent="0.35">
      <c r="A285" t="s">
        <v>4918</v>
      </c>
      <c r="B285" t="s">
        <v>4919</v>
      </c>
      <c r="C285" s="2" t="s">
        <v>31</v>
      </c>
      <c r="D285" s="2" t="s">
        <v>6302</v>
      </c>
      <c r="E285" s="2" t="s">
        <v>6418</v>
      </c>
      <c r="F285" s="59"/>
      <c r="G285" s="59"/>
      <c r="H285" s="59"/>
      <c r="I285" s="59">
        <v>95.588480626844401</v>
      </c>
      <c r="J285" s="60">
        <v>0.201405655969291</v>
      </c>
      <c r="K285" s="60">
        <v>0.13748505019440199</v>
      </c>
      <c r="L285" s="60">
        <v>2.0647808651591298E-2</v>
      </c>
      <c r="M285" s="60">
        <v>0.34989222774060502</v>
      </c>
    </row>
    <row r="286" spans="1:13" x14ac:dyDescent="0.35">
      <c r="A286" t="s">
        <v>4920</v>
      </c>
      <c r="B286" t="s">
        <v>4921</v>
      </c>
      <c r="C286" s="2" t="s">
        <v>31</v>
      </c>
      <c r="D286" s="2" t="s">
        <v>6302</v>
      </c>
      <c r="E286" s="2" t="s">
        <v>6418</v>
      </c>
      <c r="F286" s="59"/>
      <c r="G286" s="59"/>
      <c r="H286" s="59"/>
      <c r="I286" s="59">
        <v>95.588480626844401</v>
      </c>
      <c r="J286" s="60">
        <v>0.201405655969291</v>
      </c>
      <c r="K286" s="60">
        <v>0.13748505019440199</v>
      </c>
      <c r="L286" s="60">
        <v>2.0647808651591298E-2</v>
      </c>
      <c r="M286" s="60">
        <v>0.34989222774060502</v>
      </c>
    </row>
    <row r="287" spans="1:13" x14ac:dyDescent="0.35">
      <c r="A287" t="s">
        <v>3920</v>
      </c>
      <c r="B287" t="s">
        <v>3921</v>
      </c>
      <c r="C287" s="2" t="s">
        <v>40</v>
      </c>
      <c r="D287" s="2" t="s">
        <v>6320</v>
      </c>
      <c r="E287" s="2" t="s">
        <v>6419</v>
      </c>
      <c r="F287" s="59">
        <v>110.023083863092</v>
      </c>
      <c r="G287" s="59">
        <v>97.261380477898996</v>
      </c>
      <c r="H287" s="59">
        <v>105.593231550052</v>
      </c>
      <c r="I287" s="59">
        <v>91.137070747106193</v>
      </c>
      <c r="J287" s="60">
        <v>0.51554528958646395</v>
      </c>
      <c r="K287" s="60">
        <v>0.40655635739725299</v>
      </c>
      <c r="L287" s="60">
        <v>0.40508174278668901</v>
      </c>
      <c r="M287" s="60">
        <v>0.65078763170612197</v>
      </c>
    </row>
    <row r="288" spans="1:13" x14ac:dyDescent="0.35">
      <c r="A288" t="s">
        <v>4520</v>
      </c>
      <c r="B288" t="s">
        <v>4521</v>
      </c>
      <c r="C288" s="2" t="s">
        <v>40</v>
      </c>
      <c r="D288" s="2" t="s">
        <v>6303</v>
      </c>
      <c r="E288" s="2" t="s">
        <v>6418</v>
      </c>
      <c r="F288" s="59"/>
      <c r="G288" s="59"/>
      <c r="H288" s="59"/>
      <c r="I288" s="59">
        <v>92.718812183237006</v>
      </c>
      <c r="J288" s="60">
        <v>0.28156908433829603</v>
      </c>
      <c r="K288" s="60">
        <v>0.24218664996424999</v>
      </c>
      <c r="L288" s="60">
        <v>0.198019596709894</v>
      </c>
      <c r="M288" s="60">
        <v>0.37631329608528402</v>
      </c>
    </row>
    <row r="289" spans="1:13" x14ac:dyDescent="0.35">
      <c r="A289" t="s">
        <v>4518</v>
      </c>
      <c r="B289" t="s">
        <v>4519</v>
      </c>
      <c r="C289" s="2" t="s">
        <v>31</v>
      </c>
      <c r="D289" s="2" t="s">
        <v>6303</v>
      </c>
      <c r="E289" s="2" t="s">
        <v>6418</v>
      </c>
      <c r="F289" s="59"/>
      <c r="G289" s="59"/>
      <c r="H289" s="59"/>
      <c r="I289" s="59">
        <v>92.718812183237006</v>
      </c>
      <c r="J289" s="60">
        <v>0.28156908433829603</v>
      </c>
      <c r="K289" s="60">
        <v>0.24218664996424999</v>
      </c>
      <c r="L289" s="60">
        <v>0.198019596709894</v>
      </c>
      <c r="M289" s="60">
        <v>0.37631329608528402</v>
      </c>
    </row>
    <row r="290" spans="1:13" x14ac:dyDescent="0.35">
      <c r="A290" t="s">
        <v>4514</v>
      </c>
      <c r="B290" t="s">
        <v>4515</v>
      </c>
      <c r="C290" s="2" t="s">
        <v>31</v>
      </c>
      <c r="D290" s="2" t="s">
        <v>6303</v>
      </c>
      <c r="E290" s="2" t="s">
        <v>6419</v>
      </c>
      <c r="F290" s="59">
        <v>113.088656626233</v>
      </c>
      <c r="G290" s="59">
        <v>97.775313882240596</v>
      </c>
      <c r="H290" s="59">
        <v>103.824436597938</v>
      </c>
      <c r="I290" s="59">
        <v>90.1179682757883</v>
      </c>
      <c r="J290" s="60">
        <v>0.47709084270152202</v>
      </c>
      <c r="K290" s="60">
        <v>0.410916332575815</v>
      </c>
      <c r="L290" s="60">
        <v>0.34938220585976199</v>
      </c>
      <c r="M290" s="60">
        <v>0.63251654055240503</v>
      </c>
    </row>
    <row r="291" spans="1:13" x14ac:dyDescent="0.35">
      <c r="A291" t="s">
        <v>4512</v>
      </c>
      <c r="B291" t="s">
        <v>4513</v>
      </c>
      <c r="C291" s="2" t="s">
        <v>31</v>
      </c>
      <c r="D291" s="2" t="s">
        <v>6303</v>
      </c>
      <c r="E291" s="2" t="s">
        <v>6418</v>
      </c>
      <c r="F291" s="59"/>
      <c r="G291" s="59"/>
      <c r="H291" s="59"/>
      <c r="I291" s="59">
        <v>92.718812183237006</v>
      </c>
      <c r="J291" s="60">
        <v>0.28156908433829603</v>
      </c>
      <c r="K291" s="60">
        <v>0.24218664996424999</v>
      </c>
      <c r="L291" s="60">
        <v>0.198019596709894</v>
      </c>
      <c r="M291" s="60">
        <v>0.37631329608528402</v>
      </c>
    </row>
    <row r="292" spans="1:13" x14ac:dyDescent="0.35">
      <c r="A292" t="s">
        <v>4516</v>
      </c>
      <c r="B292" t="s">
        <v>4517</v>
      </c>
      <c r="C292" s="2" t="s">
        <v>31</v>
      </c>
      <c r="D292" s="2" t="s">
        <v>6303</v>
      </c>
      <c r="E292" s="2" t="s">
        <v>6418</v>
      </c>
      <c r="F292" s="59"/>
      <c r="G292" s="59"/>
      <c r="H292" s="59"/>
      <c r="I292" s="59">
        <v>92.718812183237006</v>
      </c>
      <c r="J292" s="60">
        <v>0.28156908433829603</v>
      </c>
      <c r="K292" s="60">
        <v>0.24218664996424999</v>
      </c>
      <c r="L292" s="60">
        <v>0.198019596709894</v>
      </c>
      <c r="M292" s="60">
        <v>0.37631329608528402</v>
      </c>
    </row>
    <row r="293" spans="1:13" x14ac:dyDescent="0.35">
      <c r="A293" t="s">
        <v>4712</v>
      </c>
      <c r="B293" t="s">
        <v>4713</v>
      </c>
      <c r="C293" s="2" t="s">
        <v>40</v>
      </c>
      <c r="D293" s="2" t="s">
        <v>6303</v>
      </c>
      <c r="E293" s="2" t="s">
        <v>6418</v>
      </c>
      <c r="F293" s="59"/>
      <c r="G293" s="59"/>
      <c r="H293" s="59"/>
      <c r="I293" s="59">
        <v>100.138705443471</v>
      </c>
      <c r="J293" s="60">
        <v>0.25425349240664502</v>
      </c>
      <c r="K293" s="60">
        <v>0.20839235179967699</v>
      </c>
      <c r="L293" s="60">
        <v>0.158944904359619</v>
      </c>
      <c r="M293" s="60">
        <v>0.357346839135811</v>
      </c>
    </row>
    <row r="294" spans="1:13" x14ac:dyDescent="0.35">
      <c r="A294" t="s">
        <v>4718</v>
      </c>
      <c r="B294" t="s">
        <v>4719</v>
      </c>
      <c r="C294" s="2" t="s">
        <v>40</v>
      </c>
      <c r="D294" s="2" t="s">
        <v>6303</v>
      </c>
      <c r="E294" s="2" t="s">
        <v>6418</v>
      </c>
      <c r="F294" s="59"/>
      <c r="G294" s="59"/>
      <c r="H294" s="59"/>
      <c r="I294" s="59">
        <v>100.138705443471</v>
      </c>
      <c r="J294" s="60">
        <v>0.25425349240664502</v>
      </c>
      <c r="K294" s="60">
        <v>0.20839235179967699</v>
      </c>
      <c r="L294" s="60">
        <v>0.158944904359619</v>
      </c>
      <c r="M294" s="60">
        <v>0.357346839135811</v>
      </c>
    </row>
    <row r="295" spans="1:13" x14ac:dyDescent="0.35">
      <c r="A295" t="s">
        <v>4716</v>
      </c>
      <c r="B295" t="s">
        <v>4717</v>
      </c>
      <c r="C295" s="2" t="s">
        <v>40</v>
      </c>
      <c r="D295" s="2" t="s">
        <v>6303</v>
      </c>
      <c r="E295" s="2" t="s">
        <v>6418</v>
      </c>
      <c r="F295" s="59"/>
      <c r="G295" s="59"/>
      <c r="H295" s="59"/>
      <c r="I295" s="59">
        <v>100.138705443471</v>
      </c>
      <c r="J295" s="60">
        <v>0.25425349240664502</v>
      </c>
      <c r="K295" s="60">
        <v>0.20839235179967699</v>
      </c>
      <c r="L295" s="60">
        <v>0.158944904359619</v>
      </c>
      <c r="M295" s="60">
        <v>0.357346839135811</v>
      </c>
    </row>
    <row r="296" spans="1:13" x14ac:dyDescent="0.35">
      <c r="A296" t="s">
        <v>1390</v>
      </c>
      <c r="B296" t="s">
        <v>1391</v>
      </c>
      <c r="C296" s="2" t="s">
        <v>40</v>
      </c>
      <c r="D296" s="2" t="s">
        <v>6321</v>
      </c>
      <c r="E296" s="2" t="s">
        <v>6418</v>
      </c>
      <c r="F296" s="59">
        <v>92.737247796516399</v>
      </c>
      <c r="G296" s="59">
        <v>95.847518934078906</v>
      </c>
      <c r="H296" s="59">
        <v>110.934806983198</v>
      </c>
      <c r="I296" s="59">
        <v>98.6583057281008</v>
      </c>
      <c r="J296" s="60">
        <v>0.46165567986637301</v>
      </c>
      <c r="K296" s="60">
        <v>0.42497770352821301</v>
      </c>
      <c r="L296" s="60">
        <v>0.37613956783521002</v>
      </c>
      <c r="M296" s="60">
        <v>0.55238970081269501</v>
      </c>
    </row>
    <row r="297" spans="1:13" x14ac:dyDescent="0.35">
      <c r="A297" t="s">
        <v>4714</v>
      </c>
      <c r="B297" t="s">
        <v>4715</v>
      </c>
      <c r="C297" s="2" t="s">
        <v>40</v>
      </c>
      <c r="D297" s="2" t="s">
        <v>6303</v>
      </c>
      <c r="E297" s="2" t="s">
        <v>6418</v>
      </c>
      <c r="F297" s="59"/>
      <c r="G297" s="59"/>
      <c r="H297" s="59"/>
      <c r="I297" s="59">
        <v>100.138705443471</v>
      </c>
      <c r="J297" s="60">
        <v>0.25425349240664502</v>
      </c>
      <c r="K297" s="60">
        <v>0.20839235179967699</v>
      </c>
      <c r="L297" s="60">
        <v>0.158944904359619</v>
      </c>
      <c r="M297" s="60">
        <v>0.357346839135811</v>
      </c>
    </row>
    <row r="298" spans="1:13" x14ac:dyDescent="0.35">
      <c r="A298" t="s">
        <v>4720</v>
      </c>
      <c r="B298" t="s">
        <v>4721</v>
      </c>
      <c r="C298" s="2" t="s">
        <v>40</v>
      </c>
      <c r="D298" s="2" t="s">
        <v>6303</v>
      </c>
      <c r="E298" s="2" t="s">
        <v>6418</v>
      </c>
      <c r="F298" s="59"/>
      <c r="G298" s="59"/>
      <c r="H298" s="59"/>
      <c r="I298" s="59">
        <v>100.138705443471</v>
      </c>
      <c r="J298" s="60">
        <v>0.25425349240664502</v>
      </c>
      <c r="K298" s="60">
        <v>0.20839235179967699</v>
      </c>
      <c r="L298" s="60">
        <v>0.158944904359619</v>
      </c>
      <c r="M298" s="60">
        <v>0.357346839135811</v>
      </c>
    </row>
    <row r="299" spans="1:13" x14ac:dyDescent="0.35">
      <c r="A299" t="s">
        <v>2341</v>
      </c>
      <c r="B299" t="s">
        <v>2342</v>
      </c>
      <c r="C299" s="2" t="s">
        <v>40</v>
      </c>
      <c r="D299" s="2" t="s">
        <v>6324</v>
      </c>
      <c r="E299" s="2" t="s">
        <v>6418</v>
      </c>
      <c r="F299" s="59">
        <v>96.2163094789219</v>
      </c>
      <c r="G299" s="59">
        <v>89.873561740485002</v>
      </c>
      <c r="H299" s="59">
        <v>95.573090354031294</v>
      </c>
      <c r="I299" s="59">
        <v>103.371227631472</v>
      </c>
      <c r="J299" s="60">
        <v>0.40642156422443998</v>
      </c>
      <c r="K299" s="60">
        <v>0.36967536399883599</v>
      </c>
      <c r="L299" s="60">
        <v>0.32952915302212898</v>
      </c>
      <c r="M299" s="60">
        <v>0.50166035491586403</v>
      </c>
    </row>
    <row r="300" spans="1:13" x14ac:dyDescent="0.35">
      <c r="A300" t="s">
        <v>2339</v>
      </c>
      <c r="B300" t="s">
        <v>2340</v>
      </c>
      <c r="C300" s="2" t="s">
        <v>40</v>
      </c>
      <c r="D300" s="2" t="s">
        <v>6324</v>
      </c>
      <c r="E300" s="2" t="s">
        <v>6418</v>
      </c>
      <c r="F300" s="59">
        <v>96.2163094789219</v>
      </c>
      <c r="G300" s="59">
        <v>89.873561740485002</v>
      </c>
      <c r="H300" s="59">
        <v>95.573090354031294</v>
      </c>
      <c r="I300" s="59">
        <v>103.371227631472</v>
      </c>
      <c r="J300" s="60">
        <v>0.40642156422443998</v>
      </c>
      <c r="K300" s="60">
        <v>0.36967536399883599</v>
      </c>
      <c r="L300" s="60">
        <v>0.32952915302212898</v>
      </c>
      <c r="M300" s="60">
        <v>0.50166035491586403</v>
      </c>
    </row>
    <row r="301" spans="1:13" x14ac:dyDescent="0.35">
      <c r="A301" t="s">
        <v>2337</v>
      </c>
      <c r="B301" t="s">
        <v>2338</v>
      </c>
      <c r="C301" s="2" t="s">
        <v>40</v>
      </c>
      <c r="D301" s="2" t="s">
        <v>6324</v>
      </c>
      <c r="E301" s="2" t="s">
        <v>6419</v>
      </c>
      <c r="F301" s="59">
        <v>87.0041456620025</v>
      </c>
      <c r="G301" s="59">
        <v>84.660113070394701</v>
      </c>
      <c r="H301" s="59">
        <v>90.340343986479695</v>
      </c>
      <c r="I301" s="59">
        <v>103.076730971172</v>
      </c>
      <c r="J301" s="60">
        <v>0.58039260194446296</v>
      </c>
      <c r="K301" s="60">
        <v>0.53044272647703095</v>
      </c>
      <c r="L301" s="60">
        <v>0.48098143476709898</v>
      </c>
      <c r="M301" s="60">
        <v>0.743496069684074</v>
      </c>
    </row>
    <row r="302" spans="1:13" x14ac:dyDescent="0.35">
      <c r="A302" t="s">
        <v>2325</v>
      </c>
      <c r="B302" t="s">
        <v>2326</v>
      </c>
      <c r="C302" s="2" t="s">
        <v>31</v>
      </c>
      <c r="D302" s="2" t="s">
        <v>6324</v>
      </c>
      <c r="E302" s="2" t="s">
        <v>6418</v>
      </c>
      <c r="F302" s="59">
        <v>96.2163094789219</v>
      </c>
      <c r="G302" s="59">
        <v>89.873561740485002</v>
      </c>
      <c r="H302" s="59">
        <v>95.573090354031294</v>
      </c>
      <c r="I302" s="59">
        <v>103.371227631472</v>
      </c>
      <c r="J302" s="60">
        <v>0.40642156422443998</v>
      </c>
      <c r="K302" s="60">
        <v>0.36967536399883599</v>
      </c>
      <c r="L302" s="60">
        <v>0.32952915302212898</v>
      </c>
      <c r="M302" s="60">
        <v>0.50166035491586403</v>
      </c>
    </row>
    <row r="303" spans="1:13" x14ac:dyDescent="0.35">
      <c r="A303" t="s">
        <v>2323</v>
      </c>
      <c r="B303" t="s">
        <v>2324</v>
      </c>
      <c r="C303" s="2" t="s">
        <v>31</v>
      </c>
      <c r="D303" s="2" t="s">
        <v>6324</v>
      </c>
      <c r="E303" s="2" t="s">
        <v>6418</v>
      </c>
      <c r="F303" s="59">
        <v>96.2163094789219</v>
      </c>
      <c r="G303" s="59">
        <v>89.873561740485002</v>
      </c>
      <c r="H303" s="59">
        <v>95.573090354031294</v>
      </c>
      <c r="I303" s="59">
        <v>103.371227631472</v>
      </c>
      <c r="J303" s="60">
        <v>0.40642156422443998</v>
      </c>
      <c r="K303" s="60">
        <v>0.36967536399883599</v>
      </c>
      <c r="L303" s="60">
        <v>0.32952915302212898</v>
      </c>
      <c r="M303" s="60">
        <v>0.50166035491586403</v>
      </c>
    </row>
    <row r="304" spans="1:13" x14ac:dyDescent="0.35">
      <c r="A304" t="s">
        <v>1366</v>
      </c>
      <c r="B304" t="s">
        <v>1367</v>
      </c>
      <c r="C304" s="2" t="s">
        <v>40</v>
      </c>
      <c r="D304" s="2" t="s">
        <v>6321</v>
      </c>
      <c r="E304" s="2" t="s">
        <v>6418</v>
      </c>
      <c r="F304" s="59">
        <v>95.5194905799747</v>
      </c>
      <c r="G304" s="59">
        <v>91.123166174575204</v>
      </c>
      <c r="H304" s="59">
        <v>101.981810091524</v>
      </c>
      <c r="I304" s="59">
        <v>96.742184875032095</v>
      </c>
      <c r="J304" s="60">
        <v>0.44916667216869299</v>
      </c>
      <c r="K304" s="60">
        <v>0.41530435370781399</v>
      </c>
      <c r="L304" s="60">
        <v>0.37518868849321901</v>
      </c>
      <c r="M304" s="60">
        <v>0.53392908033661601</v>
      </c>
    </row>
    <row r="305" spans="1:13" x14ac:dyDescent="0.35">
      <c r="A305" t="s">
        <v>2321</v>
      </c>
      <c r="B305" t="s">
        <v>2322</v>
      </c>
      <c r="C305" s="2" t="s">
        <v>31</v>
      </c>
      <c r="D305" s="2" t="s">
        <v>6324</v>
      </c>
      <c r="E305" s="2" t="s">
        <v>6418</v>
      </c>
      <c r="F305" s="59">
        <v>96.2163094789219</v>
      </c>
      <c r="G305" s="59">
        <v>89.873561740485002</v>
      </c>
      <c r="H305" s="59">
        <v>95.573090354031294</v>
      </c>
      <c r="I305" s="59">
        <v>103.371227631472</v>
      </c>
      <c r="J305" s="60">
        <v>0.40642156422443998</v>
      </c>
      <c r="K305" s="60">
        <v>0.36967536399883599</v>
      </c>
      <c r="L305" s="60">
        <v>0.32952915302212898</v>
      </c>
      <c r="M305" s="60">
        <v>0.50166035491586403</v>
      </c>
    </row>
    <row r="306" spans="1:13" x14ac:dyDescent="0.35">
      <c r="A306" t="s">
        <v>2335</v>
      </c>
      <c r="B306" t="s">
        <v>2336</v>
      </c>
      <c r="C306" s="2" t="s">
        <v>40</v>
      </c>
      <c r="D306" s="2" t="s">
        <v>6324</v>
      </c>
      <c r="E306" s="2" t="s">
        <v>6418</v>
      </c>
      <c r="F306" s="59">
        <v>96.2163094789219</v>
      </c>
      <c r="G306" s="59">
        <v>89.873561740485002</v>
      </c>
      <c r="H306" s="59">
        <v>95.573090354031294</v>
      </c>
      <c r="I306" s="59">
        <v>103.371227631472</v>
      </c>
      <c r="J306" s="60">
        <v>0.40642156422443998</v>
      </c>
      <c r="K306" s="60">
        <v>0.36967536399883599</v>
      </c>
      <c r="L306" s="60">
        <v>0.32952915302212898</v>
      </c>
      <c r="M306" s="60">
        <v>0.50166035491586403</v>
      </c>
    </row>
    <row r="307" spans="1:13" x14ac:dyDescent="0.35">
      <c r="A307" t="s">
        <v>2319</v>
      </c>
      <c r="B307" t="s">
        <v>2320</v>
      </c>
      <c r="C307" s="2" t="s">
        <v>31</v>
      </c>
      <c r="D307" s="2" t="s">
        <v>6324</v>
      </c>
      <c r="E307" s="2" t="s">
        <v>6418</v>
      </c>
      <c r="F307" s="59">
        <v>96.2163094789219</v>
      </c>
      <c r="G307" s="59">
        <v>89.873561740485002</v>
      </c>
      <c r="H307" s="59">
        <v>95.573090354031294</v>
      </c>
      <c r="I307" s="59">
        <v>103.371227631472</v>
      </c>
      <c r="J307" s="60">
        <v>0.40642156422443998</v>
      </c>
      <c r="K307" s="60">
        <v>0.36967536399883599</v>
      </c>
      <c r="L307" s="60">
        <v>0.32952915302212898</v>
      </c>
      <c r="M307" s="60">
        <v>0.50166035491586403</v>
      </c>
    </row>
    <row r="308" spans="1:13" x14ac:dyDescent="0.35">
      <c r="A308" t="s">
        <v>2333</v>
      </c>
      <c r="B308" t="s">
        <v>2334</v>
      </c>
      <c r="C308" s="2" t="s">
        <v>40</v>
      </c>
      <c r="D308" s="2" t="s">
        <v>6324</v>
      </c>
      <c r="E308" s="2" t="s">
        <v>6418</v>
      </c>
      <c r="F308" s="59">
        <v>96.2163094789219</v>
      </c>
      <c r="G308" s="59">
        <v>89.873561740485002</v>
      </c>
      <c r="H308" s="59">
        <v>95.573090354031294</v>
      </c>
      <c r="I308" s="59">
        <v>103.371227631472</v>
      </c>
      <c r="J308" s="60">
        <v>0.40642156422443998</v>
      </c>
      <c r="K308" s="60">
        <v>0.36967536399883599</v>
      </c>
      <c r="L308" s="60">
        <v>0.32952915302212898</v>
      </c>
      <c r="M308" s="60">
        <v>0.50166035491586403</v>
      </c>
    </row>
    <row r="309" spans="1:13" x14ac:dyDescent="0.35">
      <c r="A309" t="s">
        <v>2327</v>
      </c>
      <c r="B309" t="s">
        <v>2328</v>
      </c>
      <c r="C309" s="2" t="s">
        <v>31</v>
      </c>
      <c r="D309" s="2" t="s">
        <v>6324</v>
      </c>
      <c r="E309" s="2" t="s">
        <v>6418</v>
      </c>
      <c r="F309" s="59">
        <v>96.2163094789219</v>
      </c>
      <c r="G309" s="59">
        <v>89.873561740485002</v>
      </c>
      <c r="H309" s="59">
        <v>95.573090354031294</v>
      </c>
      <c r="I309" s="59">
        <v>103.371227631472</v>
      </c>
      <c r="J309" s="60">
        <v>0.40642156422443998</v>
      </c>
      <c r="K309" s="60">
        <v>0.36967536399883599</v>
      </c>
      <c r="L309" s="60">
        <v>0.32952915302212898</v>
      </c>
      <c r="M309" s="60">
        <v>0.50166035491586403</v>
      </c>
    </row>
    <row r="310" spans="1:13" x14ac:dyDescent="0.35">
      <c r="A310" t="s">
        <v>2329</v>
      </c>
      <c r="B310" t="s">
        <v>2330</v>
      </c>
      <c r="C310" s="2" t="s">
        <v>31</v>
      </c>
      <c r="D310" s="2" t="s">
        <v>6324</v>
      </c>
      <c r="E310" s="2" t="s">
        <v>6419</v>
      </c>
      <c r="F310" s="59">
        <v>98.421306042595802</v>
      </c>
      <c r="G310" s="59">
        <v>85.614130488798097</v>
      </c>
      <c r="H310" s="59">
        <v>95.215144836134897</v>
      </c>
      <c r="I310" s="59">
        <v>105.16799837512301</v>
      </c>
      <c r="J310" s="60">
        <v>0.53877999735538895</v>
      </c>
      <c r="K310" s="60">
        <v>0.48230646470817301</v>
      </c>
      <c r="L310" s="60">
        <v>0.43510350088469701</v>
      </c>
      <c r="M310" s="60">
        <v>0.68371730563900701</v>
      </c>
    </row>
    <row r="311" spans="1:13" x14ac:dyDescent="0.35">
      <c r="A311" t="s">
        <v>2331</v>
      </c>
      <c r="B311" t="s">
        <v>2332</v>
      </c>
      <c r="C311" s="2" t="s">
        <v>40</v>
      </c>
      <c r="D311" s="2" t="s">
        <v>6324</v>
      </c>
      <c r="E311" s="2" t="s">
        <v>6418</v>
      </c>
      <c r="F311" s="59">
        <v>96.2163094789219</v>
      </c>
      <c r="G311" s="59">
        <v>89.873561740485002</v>
      </c>
      <c r="H311" s="59">
        <v>95.573090354031294</v>
      </c>
      <c r="I311" s="59">
        <v>103.371227631472</v>
      </c>
      <c r="J311" s="60">
        <v>0.40642156422443998</v>
      </c>
      <c r="K311" s="60">
        <v>0.36967536399883599</v>
      </c>
      <c r="L311" s="60">
        <v>0.32952915302212898</v>
      </c>
      <c r="M311" s="60">
        <v>0.50166035491586403</v>
      </c>
    </row>
    <row r="312" spans="1:13" x14ac:dyDescent="0.35">
      <c r="A312" t="s">
        <v>4320</v>
      </c>
      <c r="B312" t="s">
        <v>4321</v>
      </c>
      <c r="C312" s="2" t="s">
        <v>31</v>
      </c>
      <c r="D312" s="2" t="s">
        <v>6322</v>
      </c>
      <c r="E312" s="2" t="s">
        <v>6418</v>
      </c>
      <c r="F312" s="59">
        <v>108.561555162312</v>
      </c>
      <c r="G312" s="59">
        <v>99.787457792794399</v>
      </c>
      <c r="H312" s="59"/>
      <c r="I312" s="59">
        <v>93.183715147875006</v>
      </c>
      <c r="J312" s="60">
        <v>0.36754466569425498</v>
      </c>
      <c r="K312" s="60">
        <v>0.32395363903977098</v>
      </c>
      <c r="L312" s="60">
        <v>0.29235148809134498</v>
      </c>
      <c r="M312" s="60">
        <v>0.44390598699000799</v>
      </c>
    </row>
    <row r="313" spans="1:13" x14ac:dyDescent="0.35">
      <c r="A313" t="s">
        <v>3678</v>
      </c>
      <c r="B313" t="s">
        <v>3679</v>
      </c>
      <c r="C313" s="2" t="s">
        <v>40</v>
      </c>
      <c r="D313" s="2" t="s">
        <v>6320</v>
      </c>
      <c r="E313" s="2" t="s">
        <v>6418</v>
      </c>
      <c r="F313" s="59">
        <v>105.188612931074</v>
      </c>
      <c r="G313" s="59">
        <v>103.487001540329</v>
      </c>
      <c r="H313" s="59">
        <v>105.32436976163901</v>
      </c>
      <c r="I313" s="59">
        <v>95.117260702526096</v>
      </c>
      <c r="J313" s="60">
        <v>0.39002171776653499</v>
      </c>
      <c r="K313" s="60">
        <v>0.35883837941339802</v>
      </c>
      <c r="L313" s="60">
        <v>0.31493012769208101</v>
      </c>
      <c r="M313" s="60">
        <v>0.46276043626179098</v>
      </c>
    </row>
    <row r="314" spans="1:13" x14ac:dyDescent="0.35">
      <c r="A314" t="s">
        <v>3672</v>
      </c>
      <c r="B314" t="s">
        <v>3673</v>
      </c>
      <c r="C314" s="2" t="s">
        <v>31</v>
      </c>
      <c r="D314" s="2" t="s">
        <v>6320</v>
      </c>
      <c r="E314" s="2" t="s">
        <v>6418</v>
      </c>
      <c r="F314" s="59">
        <v>105.188612931074</v>
      </c>
      <c r="G314" s="59">
        <v>103.487001540329</v>
      </c>
      <c r="H314" s="59">
        <v>105.32436976163901</v>
      </c>
      <c r="I314" s="59">
        <v>95.117260702526096</v>
      </c>
      <c r="J314" s="60">
        <v>0.39002171776653499</v>
      </c>
      <c r="K314" s="60">
        <v>0.35883837941339802</v>
      </c>
      <c r="L314" s="60">
        <v>0.31493012769208101</v>
      </c>
      <c r="M314" s="60">
        <v>0.46276043626179098</v>
      </c>
    </row>
    <row r="315" spans="1:13" x14ac:dyDescent="0.35">
      <c r="A315" t="s">
        <v>3676</v>
      </c>
      <c r="B315" t="s">
        <v>3677</v>
      </c>
      <c r="C315" s="2" t="s">
        <v>31</v>
      </c>
      <c r="D315" s="2" t="s">
        <v>6320</v>
      </c>
      <c r="E315" s="2" t="s">
        <v>6418</v>
      </c>
      <c r="F315" s="59">
        <v>105.188612931074</v>
      </c>
      <c r="G315" s="59">
        <v>103.487001540329</v>
      </c>
      <c r="H315" s="59">
        <v>105.32436976163901</v>
      </c>
      <c r="I315" s="59">
        <v>95.117260702526096</v>
      </c>
      <c r="J315" s="60">
        <v>0.39002171776653499</v>
      </c>
      <c r="K315" s="60">
        <v>0.35883837941339802</v>
      </c>
      <c r="L315" s="60">
        <v>0.31493012769208101</v>
      </c>
      <c r="M315" s="60">
        <v>0.46276043626179098</v>
      </c>
    </row>
    <row r="316" spans="1:13" x14ac:dyDescent="0.35">
      <c r="A316" t="s">
        <v>3674</v>
      </c>
      <c r="B316" t="s">
        <v>3675</v>
      </c>
      <c r="C316" s="2" t="s">
        <v>31</v>
      </c>
      <c r="D316" s="2" t="s">
        <v>6320</v>
      </c>
      <c r="E316" s="2" t="s">
        <v>6418</v>
      </c>
      <c r="F316" s="59">
        <v>105.188612931074</v>
      </c>
      <c r="G316" s="59">
        <v>103.487001540329</v>
      </c>
      <c r="H316" s="59">
        <v>105.32436976163901</v>
      </c>
      <c r="I316" s="59">
        <v>95.117260702526096</v>
      </c>
      <c r="J316" s="60">
        <v>0.39002171776653499</v>
      </c>
      <c r="K316" s="60">
        <v>0.35883837941339802</v>
      </c>
      <c r="L316" s="60">
        <v>0.31493012769208101</v>
      </c>
      <c r="M316" s="60">
        <v>0.46276043626179098</v>
      </c>
    </row>
    <row r="317" spans="1:13" x14ac:dyDescent="0.35">
      <c r="A317" t="s">
        <v>3680</v>
      </c>
      <c r="B317" t="s">
        <v>3681</v>
      </c>
      <c r="C317" s="2" t="s">
        <v>40</v>
      </c>
      <c r="D317" s="2" t="s">
        <v>6320</v>
      </c>
      <c r="E317" s="2" t="s">
        <v>6419</v>
      </c>
      <c r="F317" s="59">
        <v>106.539964692677</v>
      </c>
      <c r="G317" s="59">
        <v>107.0567499639</v>
      </c>
      <c r="H317" s="59">
        <v>108.30219874528601</v>
      </c>
      <c r="I317" s="59">
        <v>96.056996892419605</v>
      </c>
      <c r="J317" s="60">
        <v>0.52896566217788199</v>
      </c>
      <c r="K317" s="60">
        <v>0.47463413461654402</v>
      </c>
      <c r="L317" s="60">
        <v>0.415944134767878</v>
      </c>
      <c r="M317" s="60">
        <v>0.659096388540237</v>
      </c>
    </row>
    <row r="318" spans="1:13" x14ac:dyDescent="0.35">
      <c r="A318" t="s">
        <v>4306</v>
      </c>
      <c r="B318" t="s">
        <v>4307</v>
      </c>
      <c r="C318" s="2" t="s">
        <v>31</v>
      </c>
      <c r="D318" s="2" t="s">
        <v>6322</v>
      </c>
      <c r="E318" s="2" t="s">
        <v>6418</v>
      </c>
      <c r="F318" s="59">
        <v>93.995242624840898</v>
      </c>
      <c r="G318" s="59">
        <v>99.894219230481795</v>
      </c>
      <c r="H318" s="59"/>
      <c r="I318" s="59">
        <v>94.572890385108806</v>
      </c>
      <c r="J318" s="60">
        <v>0.36577151367605298</v>
      </c>
      <c r="K318" s="60">
        <v>0.32159072488365997</v>
      </c>
      <c r="L318" s="60">
        <v>0.237962372422197</v>
      </c>
      <c r="M318" s="60">
        <v>0.460747714876659</v>
      </c>
    </row>
    <row r="319" spans="1:13" x14ac:dyDescent="0.35">
      <c r="A319" t="s">
        <v>4310</v>
      </c>
      <c r="B319" t="s">
        <v>4311</v>
      </c>
      <c r="C319" s="2" t="s">
        <v>40</v>
      </c>
      <c r="D319" s="2" t="s">
        <v>6322</v>
      </c>
      <c r="E319" s="2" t="s">
        <v>6418</v>
      </c>
      <c r="F319" s="59">
        <v>93.995242624840898</v>
      </c>
      <c r="G319" s="59">
        <v>99.894219230481795</v>
      </c>
      <c r="H319" s="59"/>
      <c r="I319" s="59">
        <v>94.572890385108806</v>
      </c>
      <c r="J319" s="60">
        <v>0.36577151367605298</v>
      </c>
      <c r="K319" s="60">
        <v>0.32159072488365997</v>
      </c>
      <c r="L319" s="60">
        <v>0.237962372422197</v>
      </c>
      <c r="M319" s="60">
        <v>0.460747714876659</v>
      </c>
    </row>
    <row r="320" spans="1:13" x14ac:dyDescent="0.35">
      <c r="A320" t="s">
        <v>5142</v>
      </c>
      <c r="B320" t="s">
        <v>5143</v>
      </c>
      <c r="C320" s="2" t="s">
        <v>31</v>
      </c>
      <c r="D320" s="2" t="s">
        <v>6319</v>
      </c>
      <c r="E320" s="2" t="s">
        <v>6418</v>
      </c>
      <c r="F320" s="59">
        <v>94.167156552241096</v>
      </c>
      <c r="G320" s="59">
        <v>94.271635844421496</v>
      </c>
      <c r="H320" s="59">
        <v>96.784075689368393</v>
      </c>
      <c r="I320" s="59">
        <v>99.829091363746102</v>
      </c>
      <c r="J320" s="60">
        <v>0.48060343699929098</v>
      </c>
      <c r="K320" s="60">
        <v>0.43941860502065699</v>
      </c>
      <c r="L320" s="60">
        <v>0.38889902020675898</v>
      </c>
      <c r="M320" s="60">
        <v>0.57799541387676601</v>
      </c>
    </row>
    <row r="321" spans="1:13" x14ac:dyDescent="0.35">
      <c r="A321" t="s">
        <v>5132</v>
      </c>
      <c r="B321" t="s">
        <v>5133</v>
      </c>
      <c r="C321" s="2" t="s">
        <v>31</v>
      </c>
      <c r="D321" s="2" t="s">
        <v>6319</v>
      </c>
      <c r="E321" s="2" t="s">
        <v>6418</v>
      </c>
      <c r="F321" s="59">
        <v>98.311903115245698</v>
      </c>
      <c r="G321" s="59">
        <v>98.672991301461195</v>
      </c>
      <c r="H321" s="59">
        <v>99.887660524782206</v>
      </c>
      <c r="I321" s="59">
        <v>98.086039716734902</v>
      </c>
      <c r="J321" s="60">
        <v>0.47424959051805399</v>
      </c>
      <c r="K321" s="60">
        <v>0.42196233970011199</v>
      </c>
      <c r="L321" s="60">
        <v>0.36609939964622201</v>
      </c>
      <c r="M321" s="60">
        <v>0.59243093908123001</v>
      </c>
    </row>
    <row r="322" spans="1:13" x14ac:dyDescent="0.35">
      <c r="A322" t="s">
        <v>1578</v>
      </c>
      <c r="B322" t="s">
        <v>1579</v>
      </c>
      <c r="C322" s="2" t="s">
        <v>40</v>
      </c>
      <c r="D322" s="2" t="s">
        <v>6321</v>
      </c>
      <c r="E322" s="2" t="s">
        <v>6418</v>
      </c>
      <c r="F322" s="59"/>
      <c r="G322" s="59"/>
      <c r="H322" s="59"/>
      <c r="I322" s="59">
        <v>103.037717428186</v>
      </c>
      <c r="J322" s="60">
        <v>0.20950687132746201</v>
      </c>
      <c r="K322" s="60">
        <v>0.16611747653839201</v>
      </c>
      <c r="L322" s="60">
        <v>5.7868852628312303E-2</v>
      </c>
      <c r="M322" s="60">
        <v>0.30972738791074</v>
      </c>
    </row>
    <row r="323" spans="1:13" x14ac:dyDescent="0.35">
      <c r="A323" t="s">
        <v>5464</v>
      </c>
      <c r="B323" t="s">
        <v>5465</v>
      </c>
      <c r="C323" s="2" t="s">
        <v>31</v>
      </c>
      <c r="D323" s="2" t="s">
        <v>6319</v>
      </c>
      <c r="E323" s="2" t="s">
        <v>6418</v>
      </c>
      <c r="F323" s="59"/>
      <c r="G323" s="59"/>
      <c r="H323" s="59"/>
      <c r="I323" s="59">
        <v>97.493829800266099</v>
      </c>
      <c r="J323" s="60">
        <v>0.214034664749538</v>
      </c>
      <c r="K323" s="60">
        <v>0.21545161544688499</v>
      </c>
      <c r="L323" s="60">
        <v>0.187814964755217</v>
      </c>
      <c r="M323" s="60">
        <v>0.36721071580107101</v>
      </c>
    </row>
    <row r="324" spans="1:13" x14ac:dyDescent="0.35">
      <c r="A324" t="s">
        <v>5742</v>
      </c>
      <c r="B324" t="s">
        <v>5743</v>
      </c>
      <c r="C324" s="2" t="s">
        <v>31</v>
      </c>
      <c r="D324" s="2" t="s">
        <v>6304</v>
      </c>
      <c r="E324" s="2" t="s">
        <v>6418</v>
      </c>
      <c r="F324" s="59"/>
      <c r="G324" s="59"/>
      <c r="H324" s="59"/>
      <c r="I324" s="59">
        <v>107.491123467183</v>
      </c>
      <c r="J324" s="60">
        <v>0.25316839291626902</v>
      </c>
      <c r="K324" s="60">
        <v>0.22167708468863601</v>
      </c>
      <c r="L324" s="60">
        <v>0.190565697002548</v>
      </c>
      <c r="M324" s="60">
        <v>0.371466095802166</v>
      </c>
    </row>
    <row r="325" spans="1:13" x14ac:dyDescent="0.35">
      <c r="A325" t="s">
        <v>2900</v>
      </c>
      <c r="B325" t="s">
        <v>2901</v>
      </c>
      <c r="C325" s="2" t="s">
        <v>40</v>
      </c>
      <c r="D325" s="2" t="s">
        <v>6351</v>
      </c>
      <c r="E325" s="2" t="s">
        <v>6418</v>
      </c>
      <c r="F325" s="59">
        <v>97.447161829712201</v>
      </c>
      <c r="G325" s="59">
        <v>102.64292460725</v>
      </c>
      <c r="H325" s="59"/>
      <c r="I325" s="59">
        <v>109.68619115260201</v>
      </c>
      <c r="J325" s="60">
        <v>0.35407546198759798</v>
      </c>
      <c r="K325" s="60">
        <v>0.34459232527854</v>
      </c>
      <c r="L325" s="60">
        <v>0.26889408393434899</v>
      </c>
      <c r="M325" s="60">
        <v>0.47108695997600297</v>
      </c>
    </row>
    <row r="326" spans="1:13" x14ac:dyDescent="0.35">
      <c r="A326" t="s">
        <v>1576</v>
      </c>
      <c r="B326" t="s">
        <v>1577</v>
      </c>
      <c r="C326" s="2" t="s">
        <v>31</v>
      </c>
      <c r="D326" s="2" t="s">
        <v>6321</v>
      </c>
      <c r="E326" s="2" t="s">
        <v>6418</v>
      </c>
      <c r="F326" s="59"/>
      <c r="G326" s="59"/>
      <c r="H326" s="59"/>
      <c r="I326" s="59">
        <v>103.037717428186</v>
      </c>
      <c r="J326" s="60">
        <v>0.20950687132746201</v>
      </c>
      <c r="K326" s="60">
        <v>0.16611747653839201</v>
      </c>
      <c r="L326" s="60">
        <v>5.7868852628312303E-2</v>
      </c>
      <c r="M326" s="60">
        <v>0.30972738791074</v>
      </c>
    </row>
    <row r="327" spans="1:13" x14ac:dyDescent="0.35">
      <c r="A327" t="s">
        <v>2528</v>
      </c>
      <c r="B327" t="s">
        <v>2529</v>
      </c>
      <c r="C327" s="2" t="s">
        <v>40</v>
      </c>
      <c r="D327" s="2" t="s">
        <v>6324</v>
      </c>
      <c r="E327" s="2" t="s">
        <v>6418</v>
      </c>
      <c r="F327" s="59"/>
      <c r="G327" s="59"/>
      <c r="H327" s="59"/>
      <c r="I327" s="59">
        <v>108.842396946335</v>
      </c>
      <c r="J327" s="60">
        <v>0.27148512737535002</v>
      </c>
      <c r="K327" s="60">
        <v>0.193722457616854</v>
      </c>
      <c r="L327" s="60">
        <v>0.01</v>
      </c>
      <c r="M327" s="60">
        <v>0.429495103275924</v>
      </c>
    </row>
    <row r="328" spans="1:13" x14ac:dyDescent="0.35">
      <c r="A328" t="s">
        <v>6242</v>
      </c>
      <c r="B328" t="s">
        <v>6243</v>
      </c>
      <c r="C328" s="2" t="s">
        <v>31</v>
      </c>
      <c r="D328" s="2" t="s">
        <v>6355</v>
      </c>
      <c r="E328" s="2" t="s">
        <v>6418</v>
      </c>
      <c r="F328" s="59"/>
      <c r="G328" s="59"/>
      <c r="H328" s="59"/>
      <c r="I328" s="59">
        <v>99.561958938943107</v>
      </c>
      <c r="J328" s="60">
        <v>0.26766631201105401</v>
      </c>
      <c r="K328" s="60">
        <v>0.24496277604486899</v>
      </c>
      <c r="L328" s="60">
        <v>0.210248653512009</v>
      </c>
      <c r="M328" s="60">
        <v>0.36743251528418402</v>
      </c>
    </row>
    <row r="329" spans="1:13" x14ac:dyDescent="0.35">
      <c r="A329" t="s">
        <v>5010</v>
      </c>
      <c r="B329" t="s">
        <v>5011</v>
      </c>
      <c r="C329" s="2" t="s">
        <v>31</v>
      </c>
      <c r="D329" s="2" t="s">
        <v>6302</v>
      </c>
      <c r="E329" s="2" t="s">
        <v>6418</v>
      </c>
      <c r="F329" s="59"/>
      <c r="G329" s="59"/>
      <c r="H329" s="59"/>
      <c r="I329" s="59">
        <v>91.671738214454393</v>
      </c>
      <c r="J329" s="60">
        <v>0.20444272703029501</v>
      </c>
      <c r="K329" s="60">
        <v>5.8771198326801097E-2</v>
      </c>
      <c r="L329" s="60">
        <v>0.01</v>
      </c>
      <c r="M329" s="60">
        <v>0.38849931390308001</v>
      </c>
    </row>
    <row r="330" spans="1:13" x14ac:dyDescent="0.35">
      <c r="A330" t="s">
        <v>2594</v>
      </c>
      <c r="B330" t="s">
        <v>2595</v>
      </c>
      <c r="C330" s="2" t="s">
        <v>40</v>
      </c>
      <c r="D330" s="2" t="s">
        <v>6324</v>
      </c>
      <c r="E330" s="2" t="s">
        <v>6418</v>
      </c>
      <c r="F330" s="59">
        <v>98.559795154311303</v>
      </c>
      <c r="G330" s="59">
        <v>87.8361294343064</v>
      </c>
      <c r="H330" s="59"/>
      <c r="I330" s="59">
        <v>93.939122454294704</v>
      </c>
      <c r="J330" s="60">
        <v>0.35474093121019501</v>
      </c>
      <c r="K330" s="60">
        <v>0.30957509096119201</v>
      </c>
      <c r="L330" s="60">
        <v>0.260914335630827</v>
      </c>
      <c r="M330" s="60">
        <v>0.46619379742964401</v>
      </c>
    </row>
    <row r="331" spans="1:13" x14ac:dyDescent="0.35">
      <c r="A331" t="s">
        <v>1899</v>
      </c>
      <c r="B331" t="s">
        <v>1900</v>
      </c>
      <c r="C331" s="2" t="s">
        <v>40</v>
      </c>
      <c r="D331" s="2" t="s">
        <v>6374</v>
      </c>
      <c r="E331" s="2" t="s">
        <v>6418</v>
      </c>
      <c r="F331" s="59">
        <v>100.947892372379</v>
      </c>
      <c r="G331" s="59">
        <v>89.354721462853902</v>
      </c>
      <c r="H331" s="59">
        <v>99.213810277823399</v>
      </c>
      <c r="I331" s="59">
        <v>95.186646187655498</v>
      </c>
      <c r="J331" s="60">
        <v>0.41298523773961598</v>
      </c>
      <c r="K331" s="60">
        <v>0.37175743057966698</v>
      </c>
      <c r="L331" s="60">
        <v>0.32825441925579402</v>
      </c>
      <c r="M331" s="60">
        <v>0.52451450728430404</v>
      </c>
    </row>
    <row r="332" spans="1:13" x14ac:dyDescent="0.35">
      <c r="A332" t="s">
        <v>1214</v>
      </c>
      <c r="B332" t="s">
        <v>1215</v>
      </c>
      <c r="C332" s="2" t="s">
        <v>40</v>
      </c>
      <c r="D332" s="2" t="s">
        <v>6316</v>
      </c>
      <c r="E332" s="2" t="s">
        <v>6418</v>
      </c>
      <c r="F332" s="59">
        <v>100.947892372379</v>
      </c>
      <c r="G332" s="59">
        <v>89.354721462853902</v>
      </c>
      <c r="H332" s="59">
        <v>99.213810277823399</v>
      </c>
      <c r="I332" s="59">
        <v>95.186646187655498</v>
      </c>
      <c r="J332" s="60">
        <v>0.41298523773961598</v>
      </c>
      <c r="K332" s="60">
        <v>0.37175743057966698</v>
      </c>
      <c r="L332" s="60">
        <v>0.32825441925579402</v>
      </c>
      <c r="M332" s="60">
        <v>0.52451450728430404</v>
      </c>
    </row>
    <row r="333" spans="1:13" x14ac:dyDescent="0.35">
      <c r="A333" t="s">
        <v>1911</v>
      </c>
      <c r="B333" t="s">
        <v>1912</v>
      </c>
      <c r="C333" s="2" t="s">
        <v>40</v>
      </c>
      <c r="D333" s="2" t="s">
        <v>6374</v>
      </c>
      <c r="E333" s="2" t="s">
        <v>6418</v>
      </c>
      <c r="F333" s="59">
        <v>100.947892372379</v>
      </c>
      <c r="G333" s="59">
        <v>89.354721462853902</v>
      </c>
      <c r="H333" s="59">
        <v>99.213810277823399</v>
      </c>
      <c r="I333" s="59">
        <v>95.186646187655498</v>
      </c>
      <c r="J333" s="60">
        <v>0.41298523773961598</v>
      </c>
      <c r="K333" s="60">
        <v>0.37175743057966698</v>
      </c>
      <c r="L333" s="60">
        <v>0.32825441925579402</v>
      </c>
      <c r="M333" s="60">
        <v>0.52451450728430404</v>
      </c>
    </row>
    <row r="334" spans="1:13" x14ac:dyDescent="0.35">
      <c r="A334" t="s">
        <v>1222</v>
      </c>
      <c r="B334" t="s">
        <v>1223</v>
      </c>
      <c r="C334" s="2" t="s">
        <v>31</v>
      </c>
      <c r="D334" s="2" t="s">
        <v>6316</v>
      </c>
      <c r="E334" s="2" t="s">
        <v>6418</v>
      </c>
      <c r="F334" s="59">
        <v>100.947892372379</v>
      </c>
      <c r="G334" s="59">
        <v>89.354721462853902</v>
      </c>
      <c r="H334" s="59">
        <v>99.213810277823399</v>
      </c>
      <c r="I334" s="59">
        <v>95.186646187655498</v>
      </c>
      <c r="J334" s="60">
        <v>0.41298523773961598</v>
      </c>
      <c r="K334" s="60">
        <v>0.37175743057966698</v>
      </c>
      <c r="L334" s="60">
        <v>0.32825441925579402</v>
      </c>
      <c r="M334" s="60">
        <v>0.52451450728430404</v>
      </c>
    </row>
    <row r="335" spans="1:13" x14ac:dyDescent="0.35">
      <c r="A335" t="s">
        <v>1226</v>
      </c>
      <c r="B335" t="s">
        <v>1227</v>
      </c>
      <c r="C335" s="2" t="s">
        <v>31</v>
      </c>
      <c r="D335" s="2" t="s">
        <v>6316</v>
      </c>
      <c r="E335" s="2" t="s">
        <v>6418</v>
      </c>
      <c r="F335" s="59">
        <v>100.947892372379</v>
      </c>
      <c r="G335" s="59">
        <v>89.354721462853902</v>
      </c>
      <c r="H335" s="59">
        <v>99.213810277823399</v>
      </c>
      <c r="I335" s="59">
        <v>95.186646187655498</v>
      </c>
      <c r="J335" s="60">
        <v>0.41298523773961598</v>
      </c>
      <c r="K335" s="60">
        <v>0.37175743057966698</v>
      </c>
      <c r="L335" s="60">
        <v>0.32825441925579402</v>
      </c>
      <c r="M335" s="60">
        <v>0.52451450728430404</v>
      </c>
    </row>
    <row r="336" spans="1:13" x14ac:dyDescent="0.35">
      <c r="A336" t="s">
        <v>1500</v>
      </c>
      <c r="B336" t="s">
        <v>1501</v>
      </c>
      <c r="C336" s="2" t="s">
        <v>40</v>
      </c>
      <c r="D336" s="2" t="s">
        <v>6321</v>
      </c>
      <c r="E336" s="2" t="s">
        <v>6418</v>
      </c>
      <c r="F336" s="59">
        <v>93.125850326532998</v>
      </c>
      <c r="G336" s="59">
        <v>99.986358564675598</v>
      </c>
      <c r="H336" s="59"/>
      <c r="I336" s="59">
        <v>99.998657689321604</v>
      </c>
      <c r="J336" s="60">
        <v>0.36366255420389498</v>
      </c>
      <c r="K336" s="60">
        <v>0.32506544848739</v>
      </c>
      <c r="L336" s="60">
        <v>0.28246546247529802</v>
      </c>
      <c r="M336" s="60">
        <v>0.47787164172590302</v>
      </c>
    </row>
    <row r="337" spans="1:13" x14ac:dyDescent="0.35">
      <c r="A337" t="s">
        <v>363</v>
      </c>
      <c r="B337" t="s">
        <v>364</v>
      </c>
      <c r="C337" s="2" t="s">
        <v>31</v>
      </c>
      <c r="D337" s="2" t="s">
        <v>6395</v>
      </c>
      <c r="E337" s="2" t="s">
        <v>6418</v>
      </c>
      <c r="F337" s="59">
        <v>91.983436636557499</v>
      </c>
      <c r="G337" s="59"/>
      <c r="H337" s="59"/>
      <c r="I337" s="59">
        <v>101.454351270025</v>
      </c>
      <c r="J337" s="60">
        <v>0.31357552364343499</v>
      </c>
      <c r="K337" s="60">
        <v>0.28556374537600099</v>
      </c>
      <c r="L337" s="60">
        <v>0.24058779648780901</v>
      </c>
      <c r="M337" s="60">
        <v>0.431166443888157</v>
      </c>
    </row>
    <row r="338" spans="1:13" x14ac:dyDescent="0.35">
      <c r="A338" t="s">
        <v>1494</v>
      </c>
      <c r="B338" t="s">
        <v>1495</v>
      </c>
      <c r="C338" s="2" t="s">
        <v>31</v>
      </c>
      <c r="D338" s="2" t="s">
        <v>6321</v>
      </c>
      <c r="E338" s="2" t="s">
        <v>6418</v>
      </c>
      <c r="F338" s="59">
        <v>93.125850326532998</v>
      </c>
      <c r="G338" s="59">
        <v>99.986358564675598</v>
      </c>
      <c r="H338" s="59"/>
      <c r="I338" s="59">
        <v>99.998657689321604</v>
      </c>
      <c r="J338" s="60">
        <v>0.36366255420389498</v>
      </c>
      <c r="K338" s="60">
        <v>0.32506544848739</v>
      </c>
      <c r="L338" s="60">
        <v>0.28246546247529802</v>
      </c>
      <c r="M338" s="60">
        <v>0.47787164172590302</v>
      </c>
    </row>
    <row r="339" spans="1:13" x14ac:dyDescent="0.35">
      <c r="A339" t="s">
        <v>1496</v>
      </c>
      <c r="B339" t="s">
        <v>1497</v>
      </c>
      <c r="C339" s="2" t="s">
        <v>31</v>
      </c>
      <c r="D339" s="2" t="s">
        <v>6321</v>
      </c>
      <c r="E339" s="2" t="s">
        <v>6418</v>
      </c>
      <c r="F339" s="59">
        <v>93.125850326532998</v>
      </c>
      <c r="G339" s="59">
        <v>99.986358564675598</v>
      </c>
      <c r="H339" s="59"/>
      <c r="I339" s="59">
        <v>99.998657689321604</v>
      </c>
      <c r="J339" s="60">
        <v>0.36366255420389498</v>
      </c>
      <c r="K339" s="60">
        <v>0.32506544848739</v>
      </c>
      <c r="L339" s="60">
        <v>0.28246546247529802</v>
      </c>
      <c r="M339" s="60">
        <v>0.47787164172590302</v>
      </c>
    </row>
    <row r="340" spans="1:13" x14ac:dyDescent="0.35">
      <c r="A340" t="s">
        <v>1504</v>
      </c>
      <c r="B340" t="s">
        <v>1505</v>
      </c>
      <c r="C340" s="2" t="s">
        <v>40</v>
      </c>
      <c r="D340" s="2" t="s">
        <v>6321</v>
      </c>
      <c r="E340" s="2" t="s">
        <v>6418</v>
      </c>
      <c r="F340" s="59">
        <v>93.125850326532998</v>
      </c>
      <c r="G340" s="59">
        <v>99.986358564675598</v>
      </c>
      <c r="H340" s="59"/>
      <c r="I340" s="59">
        <v>99.998657689321604</v>
      </c>
      <c r="J340" s="60">
        <v>0.36366255420389498</v>
      </c>
      <c r="K340" s="60">
        <v>0.32506544848739</v>
      </c>
      <c r="L340" s="60">
        <v>0.28246546247529802</v>
      </c>
      <c r="M340" s="60">
        <v>0.47787164172590302</v>
      </c>
    </row>
    <row r="341" spans="1:13" x14ac:dyDescent="0.35">
      <c r="A341" t="s">
        <v>1903</v>
      </c>
      <c r="B341" t="s">
        <v>1904</v>
      </c>
      <c r="C341" s="2" t="s">
        <v>40</v>
      </c>
      <c r="D341" s="2" t="s">
        <v>6374</v>
      </c>
      <c r="E341" s="2" t="s">
        <v>6418</v>
      </c>
      <c r="F341" s="59">
        <v>100.947892372379</v>
      </c>
      <c r="G341" s="59">
        <v>89.354721462853902</v>
      </c>
      <c r="H341" s="59">
        <v>99.213810277823399</v>
      </c>
      <c r="I341" s="59">
        <v>95.186646187655498</v>
      </c>
      <c r="J341" s="60">
        <v>0.41298523773961598</v>
      </c>
      <c r="K341" s="60">
        <v>0.37175743057966698</v>
      </c>
      <c r="L341" s="60">
        <v>0.32825441925579402</v>
      </c>
      <c r="M341" s="60">
        <v>0.52451450728430404</v>
      </c>
    </row>
    <row r="342" spans="1:13" x14ac:dyDescent="0.35">
      <c r="A342" t="s">
        <v>1220</v>
      </c>
      <c r="B342" t="s">
        <v>1221</v>
      </c>
      <c r="C342" s="2" t="s">
        <v>31</v>
      </c>
      <c r="D342" s="2" t="s">
        <v>6316</v>
      </c>
      <c r="E342" s="2" t="s">
        <v>6418</v>
      </c>
      <c r="F342" s="59">
        <v>100.947892372379</v>
      </c>
      <c r="G342" s="59">
        <v>89.354721462853902</v>
      </c>
      <c r="H342" s="59">
        <v>99.213810277823399</v>
      </c>
      <c r="I342" s="59">
        <v>95.186646187655498</v>
      </c>
      <c r="J342" s="60">
        <v>0.41298523773961598</v>
      </c>
      <c r="K342" s="60">
        <v>0.37175743057966698</v>
      </c>
      <c r="L342" s="60">
        <v>0.32825441925579402</v>
      </c>
      <c r="M342" s="60">
        <v>0.52451450728430404</v>
      </c>
    </row>
    <row r="343" spans="1:13" x14ac:dyDescent="0.35">
      <c r="A343" t="s">
        <v>1506</v>
      </c>
      <c r="B343" t="s">
        <v>1507</v>
      </c>
      <c r="C343" s="2" t="s">
        <v>40</v>
      </c>
      <c r="D343" s="2" t="s">
        <v>6321</v>
      </c>
      <c r="E343" s="2" t="s">
        <v>6418</v>
      </c>
      <c r="F343" s="59">
        <v>93.125850326532998</v>
      </c>
      <c r="G343" s="59">
        <v>99.986358564675598</v>
      </c>
      <c r="H343" s="59"/>
      <c r="I343" s="59">
        <v>99.998657689321604</v>
      </c>
      <c r="J343" s="60">
        <v>0.36366255420389498</v>
      </c>
      <c r="K343" s="60">
        <v>0.32506544848739</v>
      </c>
      <c r="L343" s="60">
        <v>0.28246546247529802</v>
      </c>
      <c r="M343" s="60">
        <v>0.47787164172590302</v>
      </c>
    </row>
    <row r="344" spans="1:13" x14ac:dyDescent="0.35">
      <c r="A344" t="s">
        <v>5004</v>
      </c>
      <c r="B344" t="s">
        <v>5005</v>
      </c>
      <c r="C344" s="2" t="s">
        <v>31</v>
      </c>
      <c r="D344" s="2" t="s">
        <v>6302</v>
      </c>
      <c r="E344" s="2" t="s">
        <v>6419</v>
      </c>
      <c r="F344" s="59">
        <v>78.990797742210901</v>
      </c>
      <c r="G344" s="59">
        <v>92.457570472927401</v>
      </c>
      <c r="H344" s="59">
        <v>105.310757094626</v>
      </c>
      <c r="I344" s="59">
        <v>91.792619554898295</v>
      </c>
      <c r="J344" s="60">
        <v>0.42614113459556002</v>
      </c>
      <c r="K344" s="60">
        <v>0.33220160586855801</v>
      </c>
      <c r="L344" s="60">
        <v>0.23446561833097501</v>
      </c>
      <c r="M344" s="60">
        <v>0.62613043051280504</v>
      </c>
    </row>
    <row r="345" spans="1:13" x14ac:dyDescent="0.35">
      <c r="A345" t="s">
        <v>1897</v>
      </c>
      <c r="B345" t="s">
        <v>1898</v>
      </c>
      <c r="C345" s="2" t="s">
        <v>40</v>
      </c>
      <c r="D345" s="2" t="s">
        <v>6374</v>
      </c>
      <c r="E345" s="2" t="s">
        <v>6418</v>
      </c>
      <c r="F345" s="59">
        <v>100.947892372379</v>
      </c>
      <c r="G345" s="59">
        <v>89.354721462853902</v>
      </c>
      <c r="H345" s="59">
        <v>99.213810277823399</v>
      </c>
      <c r="I345" s="59">
        <v>95.186646187655498</v>
      </c>
      <c r="J345" s="60">
        <v>0.41298523773961598</v>
      </c>
      <c r="K345" s="60">
        <v>0.37175743057966698</v>
      </c>
      <c r="L345" s="60">
        <v>0.32825441925579402</v>
      </c>
      <c r="M345" s="60">
        <v>0.52451450728430404</v>
      </c>
    </row>
    <row r="346" spans="1:13" x14ac:dyDescent="0.35">
      <c r="A346" t="s">
        <v>1512</v>
      </c>
      <c r="B346" t="s">
        <v>1513</v>
      </c>
      <c r="C346" s="2" t="s">
        <v>40</v>
      </c>
      <c r="D346" s="2" t="s">
        <v>6321</v>
      </c>
      <c r="E346" s="2" t="s">
        <v>6418</v>
      </c>
      <c r="F346" s="59">
        <v>93.125850326532998</v>
      </c>
      <c r="G346" s="59">
        <v>99.986358564675598</v>
      </c>
      <c r="H346" s="59"/>
      <c r="I346" s="59">
        <v>99.998657689321604</v>
      </c>
      <c r="J346" s="60">
        <v>0.36366255420389498</v>
      </c>
      <c r="K346" s="60">
        <v>0.32506544848739</v>
      </c>
      <c r="L346" s="60">
        <v>0.28246546247529802</v>
      </c>
      <c r="M346" s="60">
        <v>0.47787164172590302</v>
      </c>
    </row>
    <row r="347" spans="1:13" x14ac:dyDescent="0.35">
      <c r="A347" t="s">
        <v>371</v>
      </c>
      <c r="B347" t="s">
        <v>372</v>
      </c>
      <c r="C347" s="2" t="s">
        <v>40</v>
      </c>
      <c r="D347" s="2" t="s">
        <v>6395</v>
      </c>
      <c r="E347" s="2" t="s">
        <v>6419</v>
      </c>
      <c r="F347" s="59">
        <v>87.949168981470294</v>
      </c>
      <c r="G347" s="59">
        <v>80.068302726077903</v>
      </c>
      <c r="H347" s="59">
        <v>98.201826957411399</v>
      </c>
      <c r="I347" s="59">
        <v>111.271470086154</v>
      </c>
      <c r="J347" s="60">
        <v>0.49225725232395301</v>
      </c>
      <c r="K347" s="60">
        <v>0.43357673029885502</v>
      </c>
      <c r="L347" s="60">
        <v>0.38410312973780703</v>
      </c>
      <c r="M347" s="60">
        <v>0.67856417189891005</v>
      </c>
    </row>
    <row r="348" spans="1:13" x14ac:dyDescent="0.35">
      <c r="A348" t="s">
        <v>365</v>
      </c>
      <c r="B348" t="s">
        <v>366</v>
      </c>
      <c r="C348" s="2" t="s">
        <v>31</v>
      </c>
      <c r="D348" s="2" t="s">
        <v>6395</v>
      </c>
      <c r="E348" s="2" t="s">
        <v>6418</v>
      </c>
      <c r="F348" s="59">
        <v>91.983436636557499</v>
      </c>
      <c r="G348" s="59"/>
      <c r="H348" s="59"/>
      <c r="I348" s="59">
        <v>101.454351270025</v>
      </c>
      <c r="J348" s="60">
        <v>0.31357552364343499</v>
      </c>
      <c r="K348" s="60">
        <v>0.28556374537600099</v>
      </c>
      <c r="L348" s="60">
        <v>0.24058779648780901</v>
      </c>
      <c r="M348" s="60">
        <v>0.431166443888157</v>
      </c>
    </row>
    <row r="349" spans="1:13" x14ac:dyDescent="0.35">
      <c r="A349" t="s">
        <v>1901</v>
      </c>
      <c r="B349" t="s">
        <v>1902</v>
      </c>
      <c r="C349" s="2" t="s">
        <v>40</v>
      </c>
      <c r="D349" s="2" t="s">
        <v>6374</v>
      </c>
      <c r="E349" s="2" t="s">
        <v>6418</v>
      </c>
      <c r="F349" s="59">
        <v>100.947892372379</v>
      </c>
      <c r="G349" s="59">
        <v>89.354721462853902</v>
      </c>
      <c r="H349" s="59">
        <v>99.213810277823399</v>
      </c>
      <c r="I349" s="59">
        <v>95.186646187655498</v>
      </c>
      <c r="J349" s="60">
        <v>0.41298523773961598</v>
      </c>
      <c r="K349" s="60">
        <v>0.37175743057966698</v>
      </c>
      <c r="L349" s="60">
        <v>0.32825441925579402</v>
      </c>
      <c r="M349" s="60">
        <v>0.52451450728430404</v>
      </c>
    </row>
    <row r="350" spans="1:13" x14ac:dyDescent="0.35">
      <c r="A350" t="s">
        <v>1216</v>
      </c>
      <c r="B350" t="s">
        <v>1217</v>
      </c>
      <c r="C350" s="2" t="s">
        <v>40</v>
      </c>
      <c r="D350" s="2" t="s">
        <v>6316</v>
      </c>
      <c r="E350" s="2" t="s">
        <v>6418</v>
      </c>
      <c r="F350" s="59">
        <v>100.947892372379</v>
      </c>
      <c r="G350" s="59">
        <v>89.354721462853902</v>
      </c>
      <c r="H350" s="59">
        <v>99.213810277823399</v>
      </c>
      <c r="I350" s="59">
        <v>95.186646187655498</v>
      </c>
      <c r="J350" s="60">
        <v>0.41298523773961598</v>
      </c>
      <c r="K350" s="60">
        <v>0.37175743057966698</v>
      </c>
      <c r="L350" s="60">
        <v>0.32825441925579402</v>
      </c>
      <c r="M350" s="60">
        <v>0.52451450728430404</v>
      </c>
    </row>
    <row r="351" spans="1:13" x14ac:dyDescent="0.35">
      <c r="A351" t="s">
        <v>5006</v>
      </c>
      <c r="B351" t="s">
        <v>5007</v>
      </c>
      <c r="C351" s="2" t="s">
        <v>31</v>
      </c>
      <c r="D351" s="2" t="s">
        <v>6302</v>
      </c>
      <c r="E351" s="2" t="s">
        <v>6418</v>
      </c>
      <c r="F351" s="59"/>
      <c r="G351" s="59"/>
      <c r="H351" s="59"/>
      <c r="I351" s="59">
        <v>91.671738214454393</v>
      </c>
      <c r="J351" s="60">
        <v>0.20444272703029501</v>
      </c>
      <c r="K351" s="60">
        <v>5.8771198326801097E-2</v>
      </c>
      <c r="L351" s="60">
        <v>0.01</v>
      </c>
      <c r="M351" s="60">
        <v>0.38849931390308001</v>
      </c>
    </row>
    <row r="352" spans="1:13" x14ac:dyDescent="0.35">
      <c r="A352" t="s">
        <v>1893</v>
      </c>
      <c r="B352" t="s">
        <v>1894</v>
      </c>
      <c r="C352" s="2" t="s">
        <v>31</v>
      </c>
      <c r="D352" s="2" t="s">
        <v>6374</v>
      </c>
      <c r="E352" s="2" t="s">
        <v>6418</v>
      </c>
      <c r="F352" s="59">
        <v>100.947892372379</v>
      </c>
      <c r="G352" s="59">
        <v>89.354721462853902</v>
      </c>
      <c r="H352" s="59">
        <v>99.213810277823399</v>
      </c>
      <c r="I352" s="59">
        <v>95.186646187655498</v>
      </c>
      <c r="J352" s="60">
        <v>0.41298523773961598</v>
      </c>
      <c r="K352" s="60">
        <v>0.37175743057966698</v>
      </c>
      <c r="L352" s="60">
        <v>0.32825441925579402</v>
      </c>
      <c r="M352" s="60">
        <v>0.52451450728430404</v>
      </c>
    </row>
    <row r="353" spans="1:13" x14ac:dyDescent="0.35">
      <c r="A353" t="s">
        <v>1502</v>
      </c>
      <c r="B353" t="s">
        <v>1503</v>
      </c>
      <c r="C353" s="2" t="s">
        <v>40</v>
      </c>
      <c r="D353" s="2" t="s">
        <v>6321</v>
      </c>
      <c r="E353" s="2" t="s">
        <v>6418</v>
      </c>
      <c r="F353" s="59">
        <v>93.125850326532998</v>
      </c>
      <c r="G353" s="59">
        <v>99.986358564675598</v>
      </c>
      <c r="H353" s="59"/>
      <c r="I353" s="59">
        <v>99.998657689321604</v>
      </c>
      <c r="J353" s="60">
        <v>0.36366255420389498</v>
      </c>
      <c r="K353" s="60">
        <v>0.32506544848739</v>
      </c>
      <c r="L353" s="60">
        <v>0.28246546247529802</v>
      </c>
      <c r="M353" s="60">
        <v>0.47787164172590302</v>
      </c>
    </row>
    <row r="354" spans="1:13" x14ac:dyDescent="0.35">
      <c r="A354" t="s">
        <v>2588</v>
      </c>
      <c r="B354" t="s">
        <v>2589</v>
      </c>
      <c r="C354" s="2" t="s">
        <v>31</v>
      </c>
      <c r="D354" s="2" t="s">
        <v>6324</v>
      </c>
      <c r="E354" s="2" t="s">
        <v>6418</v>
      </c>
      <c r="F354" s="59">
        <v>98.559795154311303</v>
      </c>
      <c r="G354" s="59">
        <v>87.8361294343064</v>
      </c>
      <c r="H354" s="59"/>
      <c r="I354" s="59">
        <v>93.939122454294704</v>
      </c>
      <c r="J354" s="60">
        <v>0.35474093121019501</v>
      </c>
      <c r="K354" s="60">
        <v>0.30957509096119201</v>
      </c>
      <c r="L354" s="60">
        <v>0.260914335630827</v>
      </c>
      <c r="M354" s="60">
        <v>0.46619379742964401</v>
      </c>
    </row>
    <row r="355" spans="1:13" x14ac:dyDescent="0.35">
      <c r="A355" t="s">
        <v>5002</v>
      </c>
      <c r="B355" t="s">
        <v>5003</v>
      </c>
      <c r="C355" s="2" t="s">
        <v>31</v>
      </c>
      <c r="D355" s="2" t="s">
        <v>6302</v>
      </c>
      <c r="E355" s="2" t="s">
        <v>6418</v>
      </c>
      <c r="F355" s="59"/>
      <c r="G355" s="59"/>
      <c r="H355" s="59"/>
      <c r="I355" s="59">
        <v>91.671738214454393</v>
      </c>
      <c r="J355" s="60">
        <v>0.20444272703029501</v>
      </c>
      <c r="K355" s="60">
        <v>5.8771198326801097E-2</v>
      </c>
      <c r="L355" s="60">
        <v>0.01</v>
      </c>
      <c r="M355" s="60">
        <v>0.38849931390308001</v>
      </c>
    </row>
    <row r="356" spans="1:13" x14ac:dyDescent="0.35">
      <c r="A356" t="s">
        <v>2592</v>
      </c>
      <c r="B356" t="s">
        <v>2593</v>
      </c>
      <c r="C356" s="2" t="s">
        <v>40</v>
      </c>
      <c r="D356" s="2" t="s">
        <v>6324</v>
      </c>
      <c r="E356" s="2" t="s">
        <v>6418</v>
      </c>
      <c r="F356" s="59">
        <v>96.542678681292898</v>
      </c>
      <c r="G356" s="59">
        <v>85.260721939213198</v>
      </c>
      <c r="H356" s="59"/>
      <c r="I356" s="59">
        <v>98.847690706102696</v>
      </c>
      <c r="J356" s="60">
        <v>0.39661517436119298</v>
      </c>
      <c r="K356" s="60">
        <v>0.34623943895091802</v>
      </c>
      <c r="L356" s="60">
        <v>0.29707161297015</v>
      </c>
      <c r="M356" s="60">
        <v>0.52473865771736705</v>
      </c>
    </row>
    <row r="357" spans="1:13" x14ac:dyDescent="0.35">
      <c r="A357" t="s">
        <v>3932</v>
      </c>
      <c r="B357" t="s">
        <v>3933</v>
      </c>
      <c r="C357" s="2" t="s">
        <v>31</v>
      </c>
      <c r="D357" s="2" t="s">
        <v>6320</v>
      </c>
      <c r="E357" s="2" t="s">
        <v>6418</v>
      </c>
      <c r="F357" s="59"/>
      <c r="G357" s="59"/>
      <c r="H357" s="59"/>
      <c r="I357" s="59">
        <v>96.320388843253099</v>
      </c>
      <c r="J357" s="60">
        <v>0.24312357082912101</v>
      </c>
      <c r="K357" s="60">
        <v>0.188098553872278</v>
      </c>
      <c r="L357" s="60">
        <v>0.109239169860637</v>
      </c>
      <c r="M357" s="60">
        <v>0.38090487582096699</v>
      </c>
    </row>
    <row r="358" spans="1:13" x14ac:dyDescent="0.35">
      <c r="A358" t="s">
        <v>2582</v>
      </c>
      <c r="B358" t="s">
        <v>2583</v>
      </c>
      <c r="C358" s="2" t="s">
        <v>31</v>
      </c>
      <c r="D358" s="2" t="s">
        <v>6324</v>
      </c>
      <c r="E358" s="2" t="s">
        <v>6418</v>
      </c>
      <c r="F358" s="59">
        <v>98.559795154311303</v>
      </c>
      <c r="G358" s="59">
        <v>87.8361294343064</v>
      </c>
      <c r="H358" s="59"/>
      <c r="I358" s="59">
        <v>93.939122454294704</v>
      </c>
      <c r="J358" s="60">
        <v>0.35474093121019501</v>
      </c>
      <c r="K358" s="60">
        <v>0.30957509096119201</v>
      </c>
      <c r="L358" s="60">
        <v>0.260914335630827</v>
      </c>
      <c r="M358" s="60">
        <v>0.46619379742964401</v>
      </c>
    </row>
    <row r="359" spans="1:13" x14ac:dyDescent="0.35">
      <c r="A359" t="s">
        <v>1218</v>
      </c>
      <c r="B359" t="s">
        <v>1219</v>
      </c>
      <c r="C359" s="2" t="s">
        <v>40</v>
      </c>
      <c r="D359" s="2" t="s">
        <v>6316</v>
      </c>
      <c r="E359" s="2" t="s">
        <v>6419</v>
      </c>
      <c r="F359" s="59">
        <v>100.955330521913</v>
      </c>
      <c r="G359" s="59">
        <v>84.291434482696602</v>
      </c>
      <c r="H359" s="59">
        <v>98.423490939794902</v>
      </c>
      <c r="I359" s="59">
        <v>94.857557856145903</v>
      </c>
      <c r="J359" s="60">
        <v>0.53870400939445096</v>
      </c>
      <c r="K359" s="60">
        <v>0.48367117898052298</v>
      </c>
      <c r="L359" s="60">
        <v>0.42938134330222599</v>
      </c>
      <c r="M359" s="60">
        <v>0.695739797751739</v>
      </c>
    </row>
    <row r="360" spans="1:13" x14ac:dyDescent="0.35">
      <c r="A360" t="s">
        <v>1905</v>
      </c>
      <c r="B360" t="s">
        <v>1906</v>
      </c>
      <c r="C360" s="2" t="s">
        <v>40</v>
      </c>
      <c r="D360" s="2" t="s">
        <v>6374</v>
      </c>
      <c r="E360" s="2" t="s">
        <v>6418</v>
      </c>
      <c r="F360" s="59">
        <v>100.947892372379</v>
      </c>
      <c r="G360" s="59">
        <v>89.354721462853902</v>
      </c>
      <c r="H360" s="59">
        <v>99.213810277823399</v>
      </c>
      <c r="I360" s="59">
        <v>95.186646187655498</v>
      </c>
      <c r="J360" s="60">
        <v>0.41298523773961598</v>
      </c>
      <c r="K360" s="60">
        <v>0.37175743057966698</v>
      </c>
      <c r="L360" s="60">
        <v>0.32825441925579402</v>
      </c>
      <c r="M360" s="60">
        <v>0.52451450728430404</v>
      </c>
    </row>
    <row r="361" spans="1:13" x14ac:dyDescent="0.35">
      <c r="A361" t="s">
        <v>3930</v>
      </c>
      <c r="B361" t="s">
        <v>3931</v>
      </c>
      <c r="C361" s="2" t="s">
        <v>31</v>
      </c>
      <c r="D361" s="2" t="s">
        <v>6320</v>
      </c>
      <c r="E361" s="2" t="s">
        <v>6418</v>
      </c>
      <c r="F361" s="59"/>
      <c r="G361" s="59"/>
      <c r="H361" s="59"/>
      <c r="I361" s="59">
        <v>96.320388843253099</v>
      </c>
      <c r="J361" s="60">
        <v>0.24312357082912101</v>
      </c>
      <c r="K361" s="60">
        <v>0.188098553872278</v>
      </c>
      <c r="L361" s="60">
        <v>0.109239169860637</v>
      </c>
      <c r="M361" s="60">
        <v>0.38090487582096699</v>
      </c>
    </row>
    <row r="362" spans="1:13" x14ac:dyDescent="0.35">
      <c r="A362" t="s">
        <v>1510</v>
      </c>
      <c r="B362" t="s">
        <v>1511</v>
      </c>
      <c r="C362" s="2" t="s">
        <v>40</v>
      </c>
      <c r="D362" s="2" t="s">
        <v>6321</v>
      </c>
      <c r="E362" s="2" t="s">
        <v>6418</v>
      </c>
      <c r="F362" s="59">
        <v>93.125850326532998</v>
      </c>
      <c r="G362" s="59">
        <v>99.986358564675598</v>
      </c>
      <c r="H362" s="59"/>
      <c r="I362" s="59">
        <v>99.998657689321604</v>
      </c>
      <c r="J362" s="60">
        <v>0.36366255420389498</v>
      </c>
      <c r="K362" s="60">
        <v>0.32506544848739</v>
      </c>
      <c r="L362" s="60">
        <v>0.28246546247529802</v>
      </c>
      <c r="M362" s="60">
        <v>0.47787164172590302</v>
      </c>
    </row>
    <row r="363" spans="1:13" x14ac:dyDescent="0.35">
      <c r="A363" t="s">
        <v>1498</v>
      </c>
      <c r="B363" t="s">
        <v>1499</v>
      </c>
      <c r="C363" s="2" t="s">
        <v>31</v>
      </c>
      <c r="D363" s="2" t="s">
        <v>6321</v>
      </c>
      <c r="E363" s="2" t="s">
        <v>6418</v>
      </c>
      <c r="F363" s="59">
        <v>93.125850326532998</v>
      </c>
      <c r="G363" s="59">
        <v>99.986358564675598</v>
      </c>
      <c r="H363" s="59"/>
      <c r="I363" s="59">
        <v>99.998657689321604</v>
      </c>
      <c r="J363" s="60">
        <v>0.36366255420389498</v>
      </c>
      <c r="K363" s="60">
        <v>0.32506544848739</v>
      </c>
      <c r="L363" s="60">
        <v>0.28246546247529802</v>
      </c>
      <c r="M363" s="60">
        <v>0.47787164172590302</v>
      </c>
    </row>
    <row r="364" spans="1:13" x14ac:dyDescent="0.35">
      <c r="A364" t="s">
        <v>2590</v>
      </c>
      <c r="B364" t="s">
        <v>2591</v>
      </c>
      <c r="C364" s="2" t="s">
        <v>31</v>
      </c>
      <c r="D364" s="2" t="s">
        <v>6324</v>
      </c>
      <c r="E364" s="2" t="s">
        <v>6418</v>
      </c>
      <c r="F364" s="59">
        <v>98.559795154311303</v>
      </c>
      <c r="G364" s="59">
        <v>87.8361294343064</v>
      </c>
      <c r="H364" s="59"/>
      <c r="I364" s="59">
        <v>93.939122454294704</v>
      </c>
      <c r="J364" s="60">
        <v>0.35474093121019501</v>
      </c>
      <c r="K364" s="60">
        <v>0.30957509096119201</v>
      </c>
      <c r="L364" s="60">
        <v>0.260914335630827</v>
      </c>
      <c r="M364" s="60">
        <v>0.46619379742964401</v>
      </c>
    </row>
    <row r="365" spans="1:13" x14ac:dyDescent="0.35">
      <c r="A365" t="s">
        <v>3940</v>
      </c>
      <c r="B365" t="s">
        <v>3941</v>
      </c>
      <c r="C365" s="2" t="s">
        <v>40</v>
      </c>
      <c r="D365" s="2" t="s">
        <v>6320</v>
      </c>
      <c r="E365" s="2" t="s">
        <v>6418</v>
      </c>
      <c r="F365" s="59"/>
      <c r="G365" s="59"/>
      <c r="H365" s="59"/>
      <c r="I365" s="59">
        <v>96.320388843253099</v>
      </c>
      <c r="J365" s="60">
        <v>0.24312357082912101</v>
      </c>
      <c r="K365" s="60">
        <v>0.188098553872278</v>
      </c>
      <c r="L365" s="60">
        <v>0.109239169860637</v>
      </c>
      <c r="M365" s="60">
        <v>0.38090487582096699</v>
      </c>
    </row>
    <row r="366" spans="1:13" x14ac:dyDescent="0.35">
      <c r="A366" t="s">
        <v>1508</v>
      </c>
      <c r="B366" t="s">
        <v>1509</v>
      </c>
      <c r="C366" s="2" t="s">
        <v>40</v>
      </c>
      <c r="D366" s="2" t="s">
        <v>6321</v>
      </c>
      <c r="E366" s="2" t="s">
        <v>6418</v>
      </c>
      <c r="F366" s="59">
        <v>93.125850326532998</v>
      </c>
      <c r="G366" s="59">
        <v>99.986358564675598</v>
      </c>
      <c r="H366" s="59"/>
      <c r="I366" s="59">
        <v>99.998657689321604</v>
      </c>
      <c r="J366" s="60">
        <v>0.36366255420389498</v>
      </c>
      <c r="K366" s="60">
        <v>0.32506544848739</v>
      </c>
      <c r="L366" s="60">
        <v>0.28246546247529802</v>
      </c>
      <c r="M366" s="60">
        <v>0.47787164172590302</v>
      </c>
    </row>
    <row r="367" spans="1:13" x14ac:dyDescent="0.35">
      <c r="A367" t="s">
        <v>1228</v>
      </c>
      <c r="B367" t="s">
        <v>1229</v>
      </c>
      <c r="C367" s="2" t="s">
        <v>31</v>
      </c>
      <c r="D367" s="2" t="s">
        <v>6316</v>
      </c>
      <c r="E367" s="2" t="s">
        <v>6418</v>
      </c>
      <c r="F367" s="59">
        <v>100.947892372379</v>
      </c>
      <c r="G367" s="59">
        <v>89.354721462853902</v>
      </c>
      <c r="H367" s="59">
        <v>99.213810277823399</v>
      </c>
      <c r="I367" s="59">
        <v>95.186646187655498</v>
      </c>
      <c r="J367" s="60">
        <v>0.41298523773961598</v>
      </c>
      <c r="K367" s="60">
        <v>0.37175743057966698</v>
      </c>
      <c r="L367" s="60">
        <v>0.32825441925579402</v>
      </c>
      <c r="M367" s="60">
        <v>0.52451450728430404</v>
      </c>
    </row>
    <row r="368" spans="1:13" x14ac:dyDescent="0.35">
      <c r="A368" t="s">
        <v>1674</v>
      </c>
      <c r="B368" t="s">
        <v>1675</v>
      </c>
      <c r="C368" s="2" t="s">
        <v>31</v>
      </c>
      <c r="D368" s="2" t="s">
        <v>6321</v>
      </c>
      <c r="E368" s="2" t="s">
        <v>6418</v>
      </c>
      <c r="F368" s="59"/>
      <c r="G368" s="59"/>
      <c r="H368" s="59"/>
      <c r="I368" s="59">
        <v>98.751154928266999</v>
      </c>
      <c r="J368" s="60">
        <v>0.29533298402596903</v>
      </c>
      <c r="K368" s="60">
        <v>0.25430089923447202</v>
      </c>
      <c r="L368" s="60">
        <v>0.20584779835853101</v>
      </c>
      <c r="M368" s="60">
        <v>0.40973929753755201</v>
      </c>
    </row>
    <row r="369" spans="1:13" x14ac:dyDescent="0.35">
      <c r="A369" t="s">
        <v>5932</v>
      </c>
      <c r="B369" t="s">
        <v>5933</v>
      </c>
      <c r="C369" s="2" t="s">
        <v>31</v>
      </c>
      <c r="D369" s="2" t="s">
        <v>6308</v>
      </c>
      <c r="E369" s="2" t="s">
        <v>6418</v>
      </c>
      <c r="F369" s="59"/>
      <c r="G369" s="59"/>
      <c r="H369" s="59"/>
      <c r="I369" s="59">
        <v>92.040269642208301</v>
      </c>
      <c r="J369" s="60">
        <v>0.21167662732652701</v>
      </c>
      <c r="K369" s="60">
        <v>0.124000232638095</v>
      </c>
      <c r="L369" s="60">
        <v>0.01</v>
      </c>
      <c r="M369" s="60">
        <v>0.37724096663426399</v>
      </c>
    </row>
    <row r="370" spans="1:13" x14ac:dyDescent="0.35">
      <c r="A370" t="s">
        <v>1909</v>
      </c>
      <c r="B370" t="s">
        <v>1910</v>
      </c>
      <c r="C370" s="2" t="s">
        <v>40</v>
      </c>
      <c r="D370" s="2" t="s">
        <v>6374</v>
      </c>
      <c r="E370" s="2" t="s">
        <v>6418</v>
      </c>
      <c r="F370" s="59">
        <v>100.947892372379</v>
      </c>
      <c r="G370" s="59">
        <v>89.354721462853902</v>
      </c>
      <c r="H370" s="59">
        <v>99.213810277823399</v>
      </c>
      <c r="I370" s="59">
        <v>95.186646187655498</v>
      </c>
      <c r="J370" s="60">
        <v>0.41298523773961598</v>
      </c>
      <c r="K370" s="60">
        <v>0.37175743057966698</v>
      </c>
      <c r="L370" s="60">
        <v>0.32825441925579402</v>
      </c>
      <c r="M370" s="60">
        <v>0.52451450728430404</v>
      </c>
    </row>
    <row r="371" spans="1:13" x14ac:dyDescent="0.35">
      <c r="A371" t="s">
        <v>369</v>
      </c>
      <c r="B371" t="s">
        <v>370</v>
      </c>
      <c r="C371" s="2" t="s">
        <v>40</v>
      </c>
      <c r="D371" s="2" t="s">
        <v>6395</v>
      </c>
      <c r="E371" s="2" t="s">
        <v>6418</v>
      </c>
      <c r="F371" s="59">
        <v>91.983436636557499</v>
      </c>
      <c r="G371" s="59"/>
      <c r="H371" s="59"/>
      <c r="I371" s="59">
        <v>101.454351270025</v>
      </c>
      <c r="J371" s="60">
        <v>0.31357552364343499</v>
      </c>
      <c r="K371" s="60">
        <v>0.28556374537600099</v>
      </c>
      <c r="L371" s="60">
        <v>0.24058779648780901</v>
      </c>
      <c r="M371" s="60">
        <v>0.431166443888157</v>
      </c>
    </row>
    <row r="372" spans="1:13" x14ac:dyDescent="0.35">
      <c r="A372" t="s">
        <v>5016</v>
      </c>
      <c r="B372" t="s">
        <v>5017</v>
      </c>
      <c r="C372" s="2" t="s">
        <v>40</v>
      </c>
      <c r="D372" s="2" t="s">
        <v>6302</v>
      </c>
      <c r="E372" s="2" t="s">
        <v>6418</v>
      </c>
      <c r="F372" s="59">
        <v>83.708764275135394</v>
      </c>
      <c r="G372" s="59"/>
      <c r="H372" s="59"/>
      <c r="I372" s="59">
        <v>91.413576706236199</v>
      </c>
      <c r="J372" s="60">
        <v>0.35679547095731501</v>
      </c>
      <c r="K372" s="60">
        <v>0.27212298201324497</v>
      </c>
      <c r="L372" s="60">
        <v>0.16743367932809999</v>
      </c>
      <c r="M372" s="60">
        <v>0.53418508477904003</v>
      </c>
    </row>
    <row r="373" spans="1:13" x14ac:dyDescent="0.35">
      <c r="A373" t="s">
        <v>1895</v>
      </c>
      <c r="B373" t="s">
        <v>1896</v>
      </c>
      <c r="C373" s="2" t="s">
        <v>31</v>
      </c>
      <c r="D373" s="2" t="s">
        <v>6374</v>
      </c>
      <c r="E373" s="2" t="s">
        <v>6419</v>
      </c>
      <c r="F373" s="59">
        <v>109.93329154930601</v>
      </c>
      <c r="G373" s="59">
        <v>90.856376253097096</v>
      </c>
      <c r="H373" s="59">
        <v>100.942061473123</v>
      </c>
      <c r="I373" s="59">
        <v>94.698117793812898</v>
      </c>
      <c r="J373" s="60">
        <v>0.54450423871326104</v>
      </c>
      <c r="K373" s="60">
        <v>0.48441552866264997</v>
      </c>
      <c r="L373" s="60">
        <v>0.426254876473802</v>
      </c>
      <c r="M373" s="60">
        <v>0.68821475467410098</v>
      </c>
    </row>
    <row r="374" spans="1:13" x14ac:dyDescent="0.35">
      <c r="A374" t="s">
        <v>2586</v>
      </c>
      <c r="B374" t="s">
        <v>2587</v>
      </c>
      <c r="C374" s="2" t="s">
        <v>31</v>
      </c>
      <c r="D374" s="2" t="s">
        <v>6324</v>
      </c>
      <c r="E374" s="2" t="s">
        <v>6419</v>
      </c>
      <c r="F374" s="59">
        <v>98.7489247707868</v>
      </c>
      <c r="G374" s="59">
        <v>85.640275219066496</v>
      </c>
      <c r="H374" s="59">
        <v>104.506716683817</v>
      </c>
      <c r="I374" s="59">
        <v>90.926059025942493</v>
      </c>
      <c r="J374" s="60">
        <v>0.52740327418875599</v>
      </c>
      <c r="K374" s="60">
        <v>0.46575831124316502</v>
      </c>
      <c r="L374" s="60">
        <v>0.406113242074509</v>
      </c>
      <c r="M374" s="60">
        <v>0.68319193154928803</v>
      </c>
    </row>
    <row r="375" spans="1:13" x14ac:dyDescent="0.35">
      <c r="A375" t="s">
        <v>1230</v>
      </c>
      <c r="B375" t="s">
        <v>1231</v>
      </c>
      <c r="C375" s="2" t="s">
        <v>31</v>
      </c>
      <c r="D375" s="2" t="s">
        <v>6316</v>
      </c>
      <c r="E375" s="2" t="s">
        <v>6418</v>
      </c>
      <c r="F375" s="59">
        <v>100.947892372379</v>
      </c>
      <c r="G375" s="59">
        <v>89.354721462853902</v>
      </c>
      <c r="H375" s="59">
        <v>99.213810277823399</v>
      </c>
      <c r="I375" s="59">
        <v>95.186646187655498</v>
      </c>
      <c r="J375" s="60">
        <v>0.41298523773961598</v>
      </c>
      <c r="K375" s="60">
        <v>0.37175743057966698</v>
      </c>
      <c r="L375" s="60">
        <v>0.32825441925579402</v>
      </c>
      <c r="M375" s="60">
        <v>0.52451450728430404</v>
      </c>
    </row>
    <row r="376" spans="1:13" x14ac:dyDescent="0.35">
      <c r="A376" t="s">
        <v>2596</v>
      </c>
      <c r="B376" t="s">
        <v>2597</v>
      </c>
      <c r="C376" s="2" t="s">
        <v>40</v>
      </c>
      <c r="D376" s="2" t="s">
        <v>6324</v>
      </c>
      <c r="E376" s="2" t="s">
        <v>6418</v>
      </c>
      <c r="F376" s="59">
        <v>98.559795154311303</v>
      </c>
      <c r="G376" s="59">
        <v>87.8361294343064</v>
      </c>
      <c r="H376" s="59"/>
      <c r="I376" s="59">
        <v>93.939122454294704</v>
      </c>
      <c r="J376" s="60">
        <v>0.35474093121019501</v>
      </c>
      <c r="K376" s="60">
        <v>0.30957509096119201</v>
      </c>
      <c r="L376" s="60">
        <v>0.260914335630827</v>
      </c>
      <c r="M376" s="60">
        <v>0.46619379742964401</v>
      </c>
    </row>
    <row r="377" spans="1:13" x14ac:dyDescent="0.35">
      <c r="A377" t="s">
        <v>3934</v>
      </c>
      <c r="B377" t="s">
        <v>3935</v>
      </c>
      <c r="C377" s="2" t="s">
        <v>40</v>
      </c>
      <c r="D377" s="2" t="s">
        <v>6320</v>
      </c>
      <c r="E377" s="2" t="s">
        <v>6419</v>
      </c>
      <c r="F377" s="59">
        <v>88.484903176790596</v>
      </c>
      <c r="G377" s="59">
        <v>90.407558383489203</v>
      </c>
      <c r="H377" s="59">
        <v>104.35996624853099</v>
      </c>
      <c r="I377" s="59">
        <v>93.908598905119106</v>
      </c>
      <c r="J377" s="60">
        <v>0.51679697503939404</v>
      </c>
      <c r="K377" s="60">
        <v>0.44906706851112999</v>
      </c>
      <c r="L377" s="60">
        <v>0.38306744090791001</v>
      </c>
      <c r="M377" s="60">
        <v>0.70577497994239902</v>
      </c>
    </row>
    <row r="378" spans="1:13" x14ac:dyDescent="0.35">
      <c r="A378" t="s">
        <v>3938</v>
      </c>
      <c r="B378" t="s">
        <v>3939</v>
      </c>
      <c r="C378" s="2" t="s">
        <v>40</v>
      </c>
      <c r="D378" s="2" t="s">
        <v>6320</v>
      </c>
      <c r="E378" s="2" t="s">
        <v>6418</v>
      </c>
      <c r="F378" s="59"/>
      <c r="G378" s="59"/>
      <c r="H378" s="59"/>
      <c r="I378" s="59">
        <v>96.320388843253099</v>
      </c>
      <c r="J378" s="60">
        <v>0.24312357082912101</v>
      </c>
      <c r="K378" s="60">
        <v>0.188098553872278</v>
      </c>
      <c r="L378" s="60">
        <v>0.109239169860637</v>
      </c>
      <c r="M378" s="60">
        <v>0.38090487582096699</v>
      </c>
    </row>
    <row r="379" spans="1:13" x14ac:dyDescent="0.35">
      <c r="A379" t="s">
        <v>1907</v>
      </c>
      <c r="B379" t="s">
        <v>1908</v>
      </c>
      <c r="C379" s="2" t="s">
        <v>40</v>
      </c>
      <c r="D379" s="2" t="s">
        <v>6374</v>
      </c>
      <c r="E379" s="2" t="s">
        <v>6418</v>
      </c>
      <c r="F379" s="59">
        <v>100.947892372379</v>
      </c>
      <c r="G379" s="59">
        <v>89.354721462853902</v>
      </c>
      <c r="H379" s="59">
        <v>99.213810277823399</v>
      </c>
      <c r="I379" s="59">
        <v>95.186646187655498</v>
      </c>
      <c r="J379" s="60">
        <v>0.41298523773961598</v>
      </c>
      <c r="K379" s="60">
        <v>0.37175743057966698</v>
      </c>
      <c r="L379" s="60">
        <v>0.32825441925579402</v>
      </c>
      <c r="M379" s="60">
        <v>0.52451450728430404</v>
      </c>
    </row>
    <row r="380" spans="1:13" x14ac:dyDescent="0.35">
      <c r="A380" t="s">
        <v>5014</v>
      </c>
      <c r="B380" t="s">
        <v>5015</v>
      </c>
      <c r="C380" s="2" t="s">
        <v>40</v>
      </c>
      <c r="D380" s="2" t="s">
        <v>6302</v>
      </c>
      <c r="E380" s="2" t="s">
        <v>6418</v>
      </c>
      <c r="F380" s="59"/>
      <c r="G380" s="59"/>
      <c r="H380" s="59"/>
      <c r="I380" s="59">
        <v>91.671738214454393</v>
      </c>
      <c r="J380" s="60">
        <v>0.20444272703029501</v>
      </c>
      <c r="K380" s="60">
        <v>5.8771198326801097E-2</v>
      </c>
      <c r="L380" s="60">
        <v>0.01</v>
      </c>
      <c r="M380" s="60">
        <v>0.38849931390308001</v>
      </c>
    </row>
    <row r="381" spans="1:13" x14ac:dyDescent="0.35">
      <c r="A381" t="s">
        <v>361</v>
      </c>
      <c r="B381" t="s">
        <v>362</v>
      </c>
      <c r="C381" s="2" t="s">
        <v>31</v>
      </c>
      <c r="D381" s="2" t="s">
        <v>6395</v>
      </c>
      <c r="E381" s="2" t="s">
        <v>6418</v>
      </c>
      <c r="F381" s="59">
        <v>91.983436636557499</v>
      </c>
      <c r="G381" s="59"/>
      <c r="H381" s="59"/>
      <c r="I381" s="59">
        <v>101.454351270025</v>
      </c>
      <c r="J381" s="60">
        <v>0.31357552364343499</v>
      </c>
      <c r="K381" s="60">
        <v>0.28556374537600099</v>
      </c>
      <c r="L381" s="60">
        <v>0.24058779648780901</v>
      </c>
      <c r="M381" s="60">
        <v>0.431166443888157</v>
      </c>
    </row>
    <row r="382" spans="1:13" x14ac:dyDescent="0.35">
      <c r="A382" t="s">
        <v>367</v>
      </c>
      <c r="B382" t="s">
        <v>368</v>
      </c>
      <c r="C382" s="2" t="s">
        <v>40</v>
      </c>
      <c r="D382" s="2" t="s">
        <v>6395</v>
      </c>
      <c r="E382" s="2" t="s">
        <v>6418</v>
      </c>
      <c r="F382" s="59">
        <v>91.983436636557499</v>
      </c>
      <c r="G382" s="59"/>
      <c r="H382" s="59"/>
      <c r="I382" s="59">
        <v>101.454351270025</v>
      </c>
      <c r="J382" s="60">
        <v>0.31357552364343499</v>
      </c>
      <c r="K382" s="60">
        <v>0.28556374537600099</v>
      </c>
      <c r="L382" s="60">
        <v>0.24058779648780901</v>
      </c>
      <c r="M382" s="60">
        <v>0.431166443888157</v>
      </c>
    </row>
    <row r="383" spans="1:13" x14ac:dyDescent="0.35">
      <c r="A383" t="s">
        <v>2584</v>
      </c>
      <c r="B383" t="s">
        <v>2585</v>
      </c>
      <c r="C383" s="2" t="s">
        <v>31</v>
      </c>
      <c r="D383" s="2" t="s">
        <v>6324</v>
      </c>
      <c r="E383" s="2" t="s">
        <v>6418</v>
      </c>
      <c r="F383" s="59">
        <v>98.559795154311303</v>
      </c>
      <c r="G383" s="59">
        <v>87.8361294343064</v>
      </c>
      <c r="H383" s="59"/>
      <c r="I383" s="59">
        <v>93.939122454294704</v>
      </c>
      <c r="J383" s="60">
        <v>0.35474093121019501</v>
      </c>
      <c r="K383" s="60">
        <v>0.30957509096119201</v>
      </c>
      <c r="L383" s="60">
        <v>0.260914335630827</v>
      </c>
      <c r="M383" s="60">
        <v>0.46619379742964401</v>
      </c>
    </row>
    <row r="384" spans="1:13" x14ac:dyDescent="0.35">
      <c r="A384" t="s">
        <v>1492</v>
      </c>
      <c r="B384" t="s">
        <v>1493</v>
      </c>
      <c r="C384" s="2" t="s">
        <v>31</v>
      </c>
      <c r="D384" s="2" t="s">
        <v>6321</v>
      </c>
      <c r="E384" s="2" t="s">
        <v>6418</v>
      </c>
      <c r="F384" s="59">
        <v>93.125850326532998</v>
      </c>
      <c r="G384" s="59">
        <v>99.986358564675598</v>
      </c>
      <c r="H384" s="59"/>
      <c r="I384" s="59">
        <v>99.998657689321604</v>
      </c>
      <c r="J384" s="60">
        <v>0.36366255420389498</v>
      </c>
      <c r="K384" s="60">
        <v>0.32506544848739</v>
      </c>
      <c r="L384" s="60">
        <v>0.28246546247529802</v>
      </c>
      <c r="M384" s="60">
        <v>0.47787164172590302</v>
      </c>
    </row>
    <row r="385" spans="1:13" x14ac:dyDescent="0.35">
      <c r="A385" t="s">
        <v>3928</v>
      </c>
      <c r="B385" t="s">
        <v>3929</v>
      </c>
      <c r="C385" s="2" t="s">
        <v>31</v>
      </c>
      <c r="D385" s="2" t="s">
        <v>6320</v>
      </c>
      <c r="E385" s="2" t="s">
        <v>6418</v>
      </c>
      <c r="F385" s="59"/>
      <c r="G385" s="59"/>
      <c r="H385" s="59"/>
      <c r="I385" s="59">
        <v>96.320388843253099</v>
      </c>
      <c r="J385" s="60">
        <v>0.24312357082912101</v>
      </c>
      <c r="K385" s="60">
        <v>0.188098553872278</v>
      </c>
      <c r="L385" s="60">
        <v>0.109239169860637</v>
      </c>
      <c r="M385" s="60">
        <v>0.38090487582096699</v>
      </c>
    </row>
    <row r="386" spans="1:13" x14ac:dyDescent="0.35">
      <c r="A386" t="s">
        <v>3936</v>
      </c>
      <c r="B386" t="s">
        <v>3937</v>
      </c>
      <c r="C386" s="2" t="s">
        <v>40</v>
      </c>
      <c r="D386" s="2" t="s">
        <v>6320</v>
      </c>
      <c r="E386" s="2" t="s">
        <v>6418</v>
      </c>
      <c r="F386" s="59"/>
      <c r="G386" s="59"/>
      <c r="H386" s="59"/>
      <c r="I386" s="59">
        <v>96.320388843253099</v>
      </c>
      <c r="J386" s="60">
        <v>0.24312357082912101</v>
      </c>
      <c r="K386" s="60">
        <v>0.188098553872278</v>
      </c>
      <c r="L386" s="60">
        <v>0.109239169860637</v>
      </c>
      <c r="M386" s="60">
        <v>0.38090487582096699</v>
      </c>
    </row>
    <row r="387" spans="1:13" x14ac:dyDescent="0.35">
      <c r="A387" t="s">
        <v>5008</v>
      </c>
      <c r="B387" t="s">
        <v>5009</v>
      </c>
      <c r="C387" s="2" t="s">
        <v>31</v>
      </c>
      <c r="D387" s="2" t="s">
        <v>6302</v>
      </c>
      <c r="E387" s="2" t="s">
        <v>6418</v>
      </c>
      <c r="F387" s="59"/>
      <c r="G387" s="59"/>
      <c r="H387" s="59"/>
      <c r="I387" s="59">
        <v>91.671738214454393</v>
      </c>
      <c r="J387" s="60">
        <v>0.20444272703029501</v>
      </c>
      <c r="K387" s="60">
        <v>5.8771198326801097E-2</v>
      </c>
      <c r="L387" s="60">
        <v>0.01</v>
      </c>
      <c r="M387" s="60">
        <v>0.38849931390308001</v>
      </c>
    </row>
    <row r="388" spans="1:13" x14ac:dyDescent="0.35">
      <c r="A388" t="s">
        <v>5770</v>
      </c>
      <c r="B388" t="s">
        <v>5771</v>
      </c>
      <c r="C388" s="2" t="s">
        <v>40</v>
      </c>
      <c r="D388" s="2" t="s">
        <v>6304</v>
      </c>
      <c r="E388" s="2" t="s">
        <v>6418</v>
      </c>
      <c r="F388" s="59"/>
      <c r="G388" s="59"/>
      <c r="H388" s="59"/>
      <c r="I388" s="59">
        <v>92.553560517998093</v>
      </c>
      <c r="J388" s="60">
        <v>0.197046438783715</v>
      </c>
      <c r="K388" s="60">
        <v>3.66715448362065E-2</v>
      </c>
      <c r="L388" s="60">
        <v>0.01</v>
      </c>
      <c r="M388" s="60">
        <v>0.38938908271289802</v>
      </c>
    </row>
    <row r="389" spans="1:13" x14ac:dyDescent="0.35">
      <c r="A389" t="s">
        <v>5012</v>
      </c>
      <c r="B389" t="s">
        <v>5013</v>
      </c>
      <c r="C389" s="2" t="s">
        <v>40</v>
      </c>
      <c r="D389" s="2" t="s">
        <v>6302</v>
      </c>
      <c r="E389" s="2" t="s">
        <v>6419</v>
      </c>
      <c r="F389" s="59">
        <v>83.081467604450395</v>
      </c>
      <c r="G389" s="59">
        <v>91.8163046539959</v>
      </c>
      <c r="H389" s="59">
        <v>106.38145504325399</v>
      </c>
      <c r="I389" s="59">
        <v>86.645257593252197</v>
      </c>
      <c r="J389" s="60">
        <v>0.43477754687567899</v>
      </c>
      <c r="K389" s="60">
        <v>0.34352379850108899</v>
      </c>
      <c r="L389" s="60">
        <v>0.247924642153248</v>
      </c>
      <c r="M389" s="60">
        <v>0.63484854816981495</v>
      </c>
    </row>
    <row r="390" spans="1:13" x14ac:dyDescent="0.35">
      <c r="A390" t="s">
        <v>1891</v>
      </c>
      <c r="B390" t="s">
        <v>1892</v>
      </c>
      <c r="C390" s="2" t="s">
        <v>31</v>
      </c>
      <c r="D390" s="2" t="s">
        <v>6374</v>
      </c>
      <c r="E390" s="2" t="s">
        <v>6419</v>
      </c>
      <c r="F390" s="59">
        <v>100.86476072539401</v>
      </c>
      <c r="G390" s="59">
        <v>85.090856974295306</v>
      </c>
      <c r="H390" s="59">
        <v>99.379273613346001</v>
      </c>
      <c r="I390" s="59">
        <v>93.194908800428607</v>
      </c>
      <c r="J390" s="60">
        <v>0.53606402176724</v>
      </c>
      <c r="K390" s="60">
        <v>0.48481220869116498</v>
      </c>
      <c r="L390" s="60">
        <v>0.43501090841613599</v>
      </c>
      <c r="M390" s="60">
        <v>0.698295883118487</v>
      </c>
    </row>
    <row r="391" spans="1:13" x14ac:dyDescent="0.35">
      <c r="A391" t="s">
        <v>1224</v>
      </c>
      <c r="B391" t="s">
        <v>1225</v>
      </c>
      <c r="C391" s="2" t="s">
        <v>31</v>
      </c>
      <c r="D391" s="2" t="s">
        <v>6316</v>
      </c>
      <c r="E391" s="2" t="s">
        <v>6418</v>
      </c>
      <c r="F391" s="59">
        <v>100.947892372379</v>
      </c>
      <c r="G391" s="59">
        <v>89.354721462853902</v>
      </c>
      <c r="H391" s="59">
        <v>99.213810277823399</v>
      </c>
      <c r="I391" s="59">
        <v>95.186646187655498</v>
      </c>
      <c r="J391" s="60">
        <v>0.41298523773961598</v>
      </c>
      <c r="K391" s="60">
        <v>0.37175743057966698</v>
      </c>
      <c r="L391" s="60">
        <v>0.32825441925579402</v>
      </c>
      <c r="M391" s="60">
        <v>0.52451450728430404</v>
      </c>
    </row>
    <row r="392" spans="1:13" x14ac:dyDescent="0.35">
      <c r="A392" t="s">
        <v>5734</v>
      </c>
      <c r="B392" t="s">
        <v>5735</v>
      </c>
      <c r="C392" s="2" t="s">
        <v>31</v>
      </c>
      <c r="D392" s="2" t="s">
        <v>6323</v>
      </c>
      <c r="E392" s="2" t="s">
        <v>6418</v>
      </c>
      <c r="F392" s="59">
        <v>95.444657866977593</v>
      </c>
      <c r="G392" s="59"/>
      <c r="H392" s="59"/>
      <c r="I392" s="59">
        <v>92.239582354044003</v>
      </c>
      <c r="J392" s="60">
        <v>0.32098958790117499</v>
      </c>
      <c r="K392" s="60">
        <v>0.26941078719888001</v>
      </c>
      <c r="L392" s="60">
        <v>0.158130452695663</v>
      </c>
      <c r="M392" s="60">
        <v>0.42170876082455999</v>
      </c>
    </row>
    <row r="393" spans="1:13" x14ac:dyDescent="0.35">
      <c r="A393" t="s">
        <v>5850</v>
      </c>
      <c r="B393" t="s">
        <v>5851</v>
      </c>
      <c r="C393" s="2" t="s">
        <v>31</v>
      </c>
      <c r="D393" s="2" t="s">
        <v>6304</v>
      </c>
      <c r="E393" s="2" t="s">
        <v>6418</v>
      </c>
      <c r="F393" s="59">
        <v>95.063274819476504</v>
      </c>
      <c r="G393" s="59">
        <v>103.14916994525601</v>
      </c>
      <c r="H393" s="59">
        <v>98.256422166486502</v>
      </c>
      <c r="I393" s="59">
        <v>118.660518895661</v>
      </c>
      <c r="J393" s="60">
        <v>0.42639647890483101</v>
      </c>
      <c r="K393" s="60">
        <v>0.39066132245231799</v>
      </c>
      <c r="L393" s="60">
        <v>0.35418078280206899</v>
      </c>
      <c r="M393" s="60">
        <v>0.52376181702041702</v>
      </c>
    </row>
    <row r="394" spans="1:13" x14ac:dyDescent="0.35">
      <c r="A394" t="s">
        <v>5070</v>
      </c>
      <c r="B394" t="s">
        <v>5071</v>
      </c>
      <c r="C394" s="2" t="s">
        <v>31</v>
      </c>
      <c r="D394" s="2" t="s">
        <v>6302</v>
      </c>
      <c r="E394" s="2" t="s">
        <v>6419</v>
      </c>
      <c r="F394" s="59">
        <v>99.505061437132895</v>
      </c>
      <c r="G394" s="59">
        <v>93.777273096867702</v>
      </c>
      <c r="H394" s="59">
        <v>101.811590323925</v>
      </c>
      <c r="I394" s="59">
        <v>90.015380850578794</v>
      </c>
      <c r="J394" s="60">
        <v>0.440308032312896</v>
      </c>
      <c r="K394" s="60">
        <v>0.37091737565682598</v>
      </c>
      <c r="L394" s="60">
        <v>0.30924141770496399</v>
      </c>
      <c r="M394" s="60">
        <v>0.63038176143617097</v>
      </c>
    </row>
    <row r="395" spans="1:13" x14ac:dyDescent="0.35">
      <c r="A395" t="s">
        <v>1240</v>
      </c>
      <c r="B395" t="s">
        <v>1241</v>
      </c>
      <c r="C395" s="2" t="s">
        <v>31</v>
      </c>
      <c r="D395" s="2" t="s">
        <v>6316</v>
      </c>
      <c r="E395" s="2" t="s">
        <v>6419</v>
      </c>
      <c r="F395" s="59">
        <v>106.560554101466</v>
      </c>
      <c r="G395" s="59">
        <v>110.87634349246299</v>
      </c>
      <c r="H395" s="59">
        <v>103.473681995912</v>
      </c>
      <c r="I395" s="59">
        <v>96.128782822227507</v>
      </c>
      <c r="J395" s="60">
        <v>0.460956959742297</v>
      </c>
      <c r="K395" s="60">
        <v>0.39691156526069299</v>
      </c>
      <c r="L395" s="60">
        <v>0.357902153343365</v>
      </c>
      <c r="M395" s="60">
        <v>0.63129133735197396</v>
      </c>
    </row>
    <row r="396" spans="1:13" x14ac:dyDescent="0.35">
      <c r="A396" t="s">
        <v>2658</v>
      </c>
      <c r="B396" t="s">
        <v>2659</v>
      </c>
      <c r="C396" s="2" t="s">
        <v>31</v>
      </c>
      <c r="D396" s="2" t="s">
        <v>6324</v>
      </c>
      <c r="E396" s="2" t="s">
        <v>6418</v>
      </c>
      <c r="F396" s="59"/>
      <c r="G396" s="59"/>
      <c r="H396" s="59"/>
      <c r="I396" s="59">
        <v>97.394016783748199</v>
      </c>
      <c r="J396" s="60">
        <v>0.29849575900526998</v>
      </c>
      <c r="K396" s="60">
        <v>0.241609094892757</v>
      </c>
      <c r="L396" s="60">
        <v>0.16481889432306601</v>
      </c>
      <c r="M396" s="60">
        <v>0.42471999508320002</v>
      </c>
    </row>
    <row r="397" spans="1:13" x14ac:dyDescent="0.35">
      <c r="A397" t="s">
        <v>1466</v>
      </c>
      <c r="B397" t="s">
        <v>1467</v>
      </c>
      <c r="C397" s="2" t="s">
        <v>31</v>
      </c>
      <c r="D397" s="2" t="s">
        <v>6321</v>
      </c>
      <c r="E397" s="2" t="s">
        <v>6419</v>
      </c>
      <c r="F397" s="59">
        <v>113.986475636946</v>
      </c>
      <c r="G397" s="59">
        <v>82.654016549624799</v>
      </c>
      <c r="H397" s="59">
        <v>101.705937082704</v>
      </c>
      <c r="I397" s="59">
        <v>96.465527308869696</v>
      </c>
      <c r="J397" s="60">
        <v>0.56625342038473403</v>
      </c>
      <c r="K397" s="60">
        <v>0.51139935019189298</v>
      </c>
      <c r="L397" s="60">
        <v>0.46248912050600099</v>
      </c>
      <c r="M397" s="60">
        <v>0.71189004421863</v>
      </c>
    </row>
    <row r="398" spans="1:13" x14ac:dyDescent="0.35">
      <c r="A398" t="s">
        <v>3650</v>
      </c>
      <c r="B398" t="s">
        <v>3651</v>
      </c>
      <c r="C398" s="2" t="s">
        <v>40</v>
      </c>
      <c r="D398" s="2" t="s">
        <v>6320</v>
      </c>
      <c r="E398" s="2" t="s">
        <v>6419</v>
      </c>
      <c r="F398" s="59">
        <v>103.713190197356</v>
      </c>
      <c r="G398" s="59">
        <v>104.01185889501301</v>
      </c>
      <c r="H398" s="59">
        <v>101.38198704546301</v>
      </c>
      <c r="I398" s="59">
        <v>99.933504061821296</v>
      </c>
      <c r="J398" s="60">
        <v>0.48120671171226298</v>
      </c>
      <c r="K398" s="60">
        <v>0.41034420416288198</v>
      </c>
      <c r="L398" s="60">
        <v>0.36068212508573599</v>
      </c>
      <c r="M398" s="60">
        <v>0.65468219700195596</v>
      </c>
    </row>
    <row r="399" spans="1:13" x14ac:dyDescent="0.35">
      <c r="A399" t="s">
        <v>6312</v>
      </c>
      <c r="B399" t="s">
        <v>6313</v>
      </c>
      <c r="C399" s="2" t="s">
        <v>40</v>
      </c>
      <c r="D399" s="2" t="s">
        <v>6314</v>
      </c>
      <c r="E399" s="2" t="s">
        <v>6418</v>
      </c>
      <c r="F399" s="59"/>
      <c r="G399" s="59"/>
      <c r="H399" s="59"/>
      <c r="I399" s="59">
        <v>103.016189229595</v>
      </c>
      <c r="J399" s="60">
        <v>0.157602903787462</v>
      </c>
      <c r="K399" s="60">
        <v>7.3277692337312197E-2</v>
      </c>
      <c r="L399" s="60">
        <v>0.01</v>
      </c>
      <c r="M399" s="60">
        <v>0.29938586777586201</v>
      </c>
    </row>
    <row r="400" spans="1:13" x14ac:dyDescent="0.35">
      <c r="A400" t="s">
        <v>3790</v>
      </c>
      <c r="B400" t="s">
        <v>3791</v>
      </c>
      <c r="C400" s="2" t="s">
        <v>40</v>
      </c>
      <c r="D400" s="2" t="s">
        <v>6320</v>
      </c>
      <c r="E400" s="2" t="s">
        <v>6418</v>
      </c>
      <c r="F400" s="59">
        <v>94.577452238854704</v>
      </c>
      <c r="G400" s="59">
        <v>96.8722786878607</v>
      </c>
      <c r="H400" s="59"/>
      <c r="I400" s="59">
        <v>109.678408658276</v>
      </c>
      <c r="J400" s="60">
        <v>0.38838972178053599</v>
      </c>
      <c r="K400" s="60">
        <v>0.35091925582030098</v>
      </c>
      <c r="L400" s="60">
        <v>0.287420402529874</v>
      </c>
      <c r="M400" s="60">
        <v>0.50377489234120998</v>
      </c>
    </row>
    <row r="401" spans="1:13" x14ac:dyDescent="0.35">
      <c r="A401" t="s">
        <v>3788</v>
      </c>
      <c r="B401" t="s">
        <v>3789</v>
      </c>
      <c r="C401" s="2" t="s">
        <v>31</v>
      </c>
      <c r="D401" s="2" t="s">
        <v>6320</v>
      </c>
      <c r="E401" s="2" t="s">
        <v>6419</v>
      </c>
      <c r="F401" s="59">
        <v>95.035125779476203</v>
      </c>
      <c r="G401" s="59">
        <v>95.568300792994805</v>
      </c>
      <c r="H401" s="59">
        <v>95.173279561399696</v>
      </c>
      <c r="I401" s="59">
        <v>110.907259458822</v>
      </c>
      <c r="J401" s="60">
        <v>0.512963607795766</v>
      </c>
      <c r="K401" s="60">
        <v>0.45924524214406598</v>
      </c>
      <c r="L401" s="60">
        <v>0.39128723916506503</v>
      </c>
      <c r="M401" s="60">
        <v>0.68392400879903603</v>
      </c>
    </row>
    <row r="402" spans="1:13" x14ac:dyDescent="0.35">
      <c r="A402" t="s">
        <v>3794</v>
      </c>
      <c r="B402" t="s">
        <v>3795</v>
      </c>
      <c r="C402" s="2" t="s">
        <v>40</v>
      </c>
      <c r="D402" s="2" t="s">
        <v>6320</v>
      </c>
      <c r="E402" s="2" t="s">
        <v>6418</v>
      </c>
      <c r="F402" s="59">
        <v>94.577452238854704</v>
      </c>
      <c r="G402" s="59">
        <v>96.8722786878607</v>
      </c>
      <c r="H402" s="59"/>
      <c r="I402" s="59">
        <v>109.678408658276</v>
      </c>
      <c r="J402" s="60">
        <v>0.38838972178053599</v>
      </c>
      <c r="K402" s="60">
        <v>0.35091925582030098</v>
      </c>
      <c r="L402" s="60">
        <v>0.287420402529874</v>
      </c>
      <c r="M402" s="60">
        <v>0.50377489234120998</v>
      </c>
    </row>
    <row r="403" spans="1:13" x14ac:dyDescent="0.35">
      <c r="A403" t="s">
        <v>3786</v>
      </c>
      <c r="B403" t="s">
        <v>3787</v>
      </c>
      <c r="C403" s="2" t="s">
        <v>31</v>
      </c>
      <c r="D403" s="2" t="s">
        <v>6320</v>
      </c>
      <c r="E403" s="2" t="s">
        <v>6419</v>
      </c>
      <c r="F403" s="59">
        <v>90.555957514371798</v>
      </c>
      <c r="G403" s="59">
        <v>95.947323600060102</v>
      </c>
      <c r="H403" s="59">
        <v>94.657113245644595</v>
      </c>
      <c r="I403" s="59">
        <v>107.481723831179</v>
      </c>
      <c r="J403" s="60">
        <v>0.512963607795766</v>
      </c>
      <c r="K403" s="60">
        <v>0.45924524214406598</v>
      </c>
      <c r="L403" s="60">
        <v>0.39128723916506503</v>
      </c>
      <c r="M403" s="60">
        <v>0.66974093642597798</v>
      </c>
    </row>
    <row r="404" spans="1:13" x14ac:dyDescent="0.35">
      <c r="A404" t="s">
        <v>3792</v>
      </c>
      <c r="B404" t="s">
        <v>3793</v>
      </c>
      <c r="C404" s="2" t="s">
        <v>40</v>
      </c>
      <c r="D404" s="2" t="s">
        <v>6320</v>
      </c>
      <c r="E404" s="2" t="s">
        <v>6419</v>
      </c>
      <c r="F404" s="59">
        <v>93.984725782522702</v>
      </c>
      <c r="G404" s="59">
        <v>96.501857118144599</v>
      </c>
      <c r="H404" s="59">
        <v>97.960319557508498</v>
      </c>
      <c r="I404" s="59">
        <v>110.562227121079</v>
      </c>
      <c r="J404" s="60">
        <v>0.54307223905172697</v>
      </c>
      <c r="K404" s="60">
        <v>0.487405234266374</v>
      </c>
      <c r="L404" s="60">
        <v>0.415823727396128</v>
      </c>
      <c r="M404" s="60">
        <v>0.69102027222242901</v>
      </c>
    </row>
    <row r="405" spans="1:13" x14ac:dyDescent="0.35">
      <c r="A405" t="s">
        <v>4494</v>
      </c>
      <c r="B405" t="s">
        <v>4495</v>
      </c>
      <c r="C405" s="2" t="s">
        <v>31</v>
      </c>
      <c r="D405" s="2" t="s">
        <v>6303</v>
      </c>
      <c r="E405" s="2" t="s">
        <v>6418</v>
      </c>
      <c r="F405" s="59"/>
      <c r="G405" s="59"/>
      <c r="H405" s="59"/>
      <c r="I405" s="59">
        <v>99.822376107123901</v>
      </c>
      <c r="J405" s="60">
        <v>0.24819110595094199</v>
      </c>
      <c r="K405" s="60">
        <v>0.21411919620838299</v>
      </c>
      <c r="L405" s="60">
        <v>0.17791640181990001</v>
      </c>
      <c r="M405" s="60">
        <v>0.33718267037615901</v>
      </c>
    </row>
    <row r="406" spans="1:13" x14ac:dyDescent="0.35">
      <c r="A406" t="s">
        <v>1740</v>
      </c>
      <c r="B406" t="s">
        <v>1741</v>
      </c>
      <c r="C406" s="2" t="s">
        <v>31</v>
      </c>
      <c r="D406" s="2" t="s">
        <v>6321</v>
      </c>
      <c r="E406" s="2" t="s">
        <v>6419</v>
      </c>
      <c r="F406" s="59">
        <v>101.48596942861199</v>
      </c>
      <c r="G406" s="59">
        <v>100.540293406328</v>
      </c>
      <c r="H406" s="59">
        <v>91.239492390102299</v>
      </c>
      <c r="I406" s="59">
        <v>101.93904147916599</v>
      </c>
      <c r="J406" s="60">
        <v>0.52918833820615696</v>
      </c>
      <c r="K406" s="60">
        <v>0.46632419650182699</v>
      </c>
      <c r="L406" s="60">
        <v>0.38403694374445901</v>
      </c>
      <c r="M406" s="60">
        <v>0.69120348197483905</v>
      </c>
    </row>
    <row r="407" spans="1:13" x14ac:dyDescent="0.35">
      <c r="A407" t="s">
        <v>113</v>
      </c>
      <c r="B407" t="s">
        <v>114</v>
      </c>
      <c r="C407" s="2" t="s">
        <v>40</v>
      </c>
      <c r="D407" s="2" t="s">
        <v>6317</v>
      </c>
      <c r="E407" s="2" t="s">
        <v>6418</v>
      </c>
      <c r="F407" s="59">
        <v>116.284457747057</v>
      </c>
      <c r="G407" s="59">
        <v>100.40777751477999</v>
      </c>
      <c r="H407" s="59">
        <v>100.22457016172299</v>
      </c>
      <c r="I407" s="59">
        <v>100.00461382426499</v>
      </c>
      <c r="J407" s="60">
        <v>0.41713416668472397</v>
      </c>
      <c r="K407" s="60">
        <v>0.374614778714292</v>
      </c>
      <c r="L407" s="60">
        <v>0.33143584437953</v>
      </c>
      <c r="M407" s="60">
        <v>0.50946246755629998</v>
      </c>
    </row>
    <row r="408" spans="1:13" x14ac:dyDescent="0.35">
      <c r="A408" t="s">
        <v>295</v>
      </c>
      <c r="B408" t="s">
        <v>296</v>
      </c>
      <c r="C408" s="2" t="s">
        <v>31</v>
      </c>
      <c r="D408" s="2" t="s">
        <v>6395</v>
      </c>
      <c r="E408" s="2" t="s">
        <v>6419</v>
      </c>
      <c r="F408" s="59">
        <v>115.166236265319</v>
      </c>
      <c r="G408" s="59">
        <v>107.034811125023</v>
      </c>
      <c r="H408" s="59">
        <v>97.860508819283396</v>
      </c>
      <c r="I408" s="59">
        <v>99.036792684310996</v>
      </c>
      <c r="J408" s="60">
        <v>0.56296557981754702</v>
      </c>
      <c r="K408" s="60">
        <v>0.51041754172331399</v>
      </c>
      <c r="L408" s="60">
        <v>0.45962110401620498</v>
      </c>
      <c r="M408" s="60">
        <v>0.68804246093874899</v>
      </c>
    </row>
    <row r="409" spans="1:13" x14ac:dyDescent="0.35">
      <c r="A409" t="s">
        <v>4280</v>
      </c>
      <c r="B409" t="s">
        <v>4281</v>
      </c>
      <c r="C409" s="2" t="s">
        <v>40</v>
      </c>
      <c r="D409" s="2" t="s">
        <v>6322</v>
      </c>
      <c r="E409" s="2" t="s">
        <v>6419</v>
      </c>
      <c r="F409" s="59">
        <v>102.207306800871</v>
      </c>
      <c r="G409" s="59">
        <v>102.160395191961</v>
      </c>
      <c r="H409" s="59">
        <v>106.458536705689</v>
      </c>
      <c r="I409" s="59">
        <v>94.541810943481295</v>
      </c>
      <c r="J409" s="60">
        <v>0.50970076553823196</v>
      </c>
      <c r="K409" s="60">
        <v>0.44664640665077299</v>
      </c>
      <c r="L409" s="60">
        <v>0.36841780599956098</v>
      </c>
      <c r="M409" s="60">
        <v>0.66001211177907504</v>
      </c>
    </row>
    <row r="410" spans="1:13" x14ac:dyDescent="0.35">
      <c r="A410" t="s">
        <v>115</v>
      </c>
      <c r="B410" t="s">
        <v>116</v>
      </c>
      <c r="C410" s="2" t="s">
        <v>40</v>
      </c>
      <c r="D410" s="2" t="s">
        <v>6317</v>
      </c>
      <c r="E410" s="2" t="s">
        <v>6418</v>
      </c>
      <c r="F410" s="59">
        <v>116.284457747057</v>
      </c>
      <c r="G410" s="59">
        <v>100.40777751477999</v>
      </c>
      <c r="H410" s="59">
        <v>100.22457016172299</v>
      </c>
      <c r="I410" s="59">
        <v>100.00461382426499</v>
      </c>
      <c r="J410" s="60">
        <v>0.41713416668472397</v>
      </c>
      <c r="K410" s="60">
        <v>0.374614778714292</v>
      </c>
      <c r="L410" s="60">
        <v>0.33143584437953</v>
      </c>
      <c r="M410" s="60">
        <v>0.50946246755629998</v>
      </c>
    </row>
    <row r="411" spans="1:13" x14ac:dyDescent="0.35">
      <c r="A411" t="s">
        <v>3607</v>
      </c>
      <c r="B411" t="s">
        <v>3608</v>
      </c>
      <c r="C411" s="2" t="s">
        <v>40</v>
      </c>
      <c r="D411" s="2" t="s">
        <v>6320</v>
      </c>
      <c r="E411" s="2" t="s">
        <v>6418</v>
      </c>
      <c r="F411" s="59"/>
      <c r="G411" s="59"/>
      <c r="H411" s="59"/>
      <c r="I411" s="59">
        <v>95.313288595327904</v>
      </c>
      <c r="J411" s="60">
        <v>0.256583358401343</v>
      </c>
      <c r="K411" s="60">
        <v>0.22087551731524299</v>
      </c>
      <c r="L411" s="60">
        <v>0.17348143435254601</v>
      </c>
      <c r="M411" s="60">
        <v>0.33837024788577003</v>
      </c>
    </row>
    <row r="412" spans="1:13" x14ac:dyDescent="0.35">
      <c r="A412" t="s">
        <v>1052</v>
      </c>
      <c r="B412" t="s">
        <v>1053</v>
      </c>
      <c r="C412" s="2" t="s">
        <v>31</v>
      </c>
      <c r="D412" s="2" t="s">
        <v>6316</v>
      </c>
      <c r="E412" s="2" t="s">
        <v>6418</v>
      </c>
      <c r="F412" s="59">
        <v>108.846585885472</v>
      </c>
      <c r="G412" s="59">
        <v>103.025361385615</v>
      </c>
      <c r="H412" s="59">
        <v>97.639913408030694</v>
      </c>
      <c r="I412" s="59">
        <v>99.862897634724902</v>
      </c>
      <c r="J412" s="60">
        <v>0.45883476673601098</v>
      </c>
      <c r="K412" s="60">
        <v>0.424455401737317</v>
      </c>
      <c r="L412" s="60">
        <v>0.380819081959136</v>
      </c>
      <c r="M412" s="60">
        <v>0.53903264369819004</v>
      </c>
    </row>
    <row r="413" spans="1:13" x14ac:dyDescent="0.35">
      <c r="A413" t="s">
        <v>4834</v>
      </c>
      <c r="B413" t="s">
        <v>4835</v>
      </c>
      <c r="C413" s="2" t="s">
        <v>31</v>
      </c>
      <c r="D413" s="2" t="s">
        <v>6302</v>
      </c>
      <c r="E413" s="2" t="s">
        <v>6418</v>
      </c>
      <c r="F413" s="59"/>
      <c r="G413" s="59"/>
      <c r="H413" s="59"/>
      <c r="I413" s="59">
        <v>82.616149102067396</v>
      </c>
      <c r="J413" s="60">
        <v>0.27611012754773601</v>
      </c>
      <c r="K413" s="60">
        <v>0.22920934884382799</v>
      </c>
      <c r="L413" s="60">
        <v>0.163141961226272</v>
      </c>
      <c r="M413" s="60">
        <v>0.39048701335657898</v>
      </c>
    </row>
    <row r="414" spans="1:13" x14ac:dyDescent="0.35">
      <c r="A414" t="s">
        <v>297</v>
      </c>
      <c r="B414" t="s">
        <v>298</v>
      </c>
      <c r="C414" s="2" t="s">
        <v>31</v>
      </c>
      <c r="D414" s="2" t="s">
        <v>6395</v>
      </c>
      <c r="E414" s="2" t="s">
        <v>6418</v>
      </c>
      <c r="F414" s="59">
        <v>107.57370087445901</v>
      </c>
      <c r="G414" s="59">
        <v>107.464986665222</v>
      </c>
      <c r="H414" s="59">
        <v>96.343700491204203</v>
      </c>
      <c r="I414" s="59">
        <v>99.388270847711695</v>
      </c>
      <c r="J414" s="60">
        <v>0.44509785972295401</v>
      </c>
      <c r="K414" s="60">
        <v>0.40990042503916702</v>
      </c>
      <c r="L414" s="60">
        <v>0.36861747801102801</v>
      </c>
      <c r="M414" s="60">
        <v>0.52895910365858301</v>
      </c>
    </row>
    <row r="415" spans="1:13" x14ac:dyDescent="0.35">
      <c r="A415" t="s">
        <v>107</v>
      </c>
      <c r="B415" t="s">
        <v>108</v>
      </c>
      <c r="C415" s="2" t="s">
        <v>31</v>
      </c>
      <c r="D415" s="2" t="s">
        <v>6317</v>
      </c>
      <c r="E415" s="2" t="s">
        <v>6419</v>
      </c>
      <c r="F415" s="59">
        <v>119.003703603758</v>
      </c>
      <c r="G415" s="59">
        <v>98.901806949497299</v>
      </c>
      <c r="H415" s="59">
        <v>103.766403377399</v>
      </c>
      <c r="I415" s="59">
        <v>103.17739804063901</v>
      </c>
      <c r="J415" s="60">
        <v>0.54601257302034001</v>
      </c>
      <c r="K415" s="60">
        <v>0.48482587974722902</v>
      </c>
      <c r="L415" s="60">
        <v>0.427421483083672</v>
      </c>
      <c r="M415" s="60">
        <v>0.67957844591808503</v>
      </c>
    </row>
    <row r="416" spans="1:13" x14ac:dyDescent="0.35">
      <c r="A416" t="s">
        <v>4578</v>
      </c>
      <c r="B416" t="s">
        <v>4579</v>
      </c>
      <c r="C416" s="2" t="s">
        <v>40</v>
      </c>
      <c r="D416" s="2" t="s">
        <v>6303</v>
      </c>
      <c r="E416" s="2" t="s">
        <v>6419</v>
      </c>
      <c r="F416" s="59">
        <v>97.759786248063307</v>
      </c>
      <c r="G416" s="59">
        <v>93.905268602442703</v>
      </c>
      <c r="H416" s="59">
        <v>104.38215845766599</v>
      </c>
      <c r="I416" s="59">
        <v>88.461964661654804</v>
      </c>
      <c r="J416" s="60">
        <v>0.47828667097282301</v>
      </c>
      <c r="K416" s="60">
        <v>0.41075376613557602</v>
      </c>
      <c r="L416" s="60">
        <v>0.33733308891625402</v>
      </c>
      <c r="M416" s="60">
        <v>0.63994961306824705</v>
      </c>
    </row>
    <row r="417" spans="1:13" x14ac:dyDescent="0.35">
      <c r="A417" t="s">
        <v>3591</v>
      </c>
      <c r="B417" t="s">
        <v>3592</v>
      </c>
      <c r="C417" s="2" t="s">
        <v>31</v>
      </c>
      <c r="D417" s="2" t="s">
        <v>6320</v>
      </c>
      <c r="E417" s="2" t="s">
        <v>6418</v>
      </c>
      <c r="F417" s="59"/>
      <c r="G417" s="59"/>
      <c r="H417" s="59"/>
      <c r="I417" s="59">
        <v>95.313288595327904</v>
      </c>
      <c r="J417" s="60">
        <v>0.256583358401343</v>
      </c>
      <c r="K417" s="60">
        <v>0.22087551731524299</v>
      </c>
      <c r="L417" s="60">
        <v>0.17348143435254601</v>
      </c>
      <c r="M417" s="60">
        <v>0.33837024788577003</v>
      </c>
    </row>
    <row r="418" spans="1:13" x14ac:dyDescent="0.35">
      <c r="A418" t="s">
        <v>57</v>
      </c>
      <c r="B418" t="s">
        <v>58</v>
      </c>
      <c r="C418" s="2" t="s">
        <v>31</v>
      </c>
      <c r="D418" s="2" t="s">
        <v>6317</v>
      </c>
      <c r="E418" s="2" t="s">
        <v>6418</v>
      </c>
      <c r="F418" s="59"/>
      <c r="G418" s="59"/>
      <c r="H418" s="59"/>
      <c r="I418" s="59">
        <v>93.934927993066907</v>
      </c>
      <c r="J418" s="60">
        <v>0.21852623978341901</v>
      </c>
      <c r="K418" s="60">
        <v>0.16986769916097599</v>
      </c>
      <c r="L418" s="60">
        <v>0.107979204850624</v>
      </c>
      <c r="M418" s="60">
        <v>0.33082691735299902</v>
      </c>
    </row>
    <row r="419" spans="1:13" x14ac:dyDescent="0.35">
      <c r="A419" t="s">
        <v>4846</v>
      </c>
      <c r="B419" t="s">
        <v>4847</v>
      </c>
      <c r="C419" s="2" t="s">
        <v>40</v>
      </c>
      <c r="D419" s="2" t="s">
        <v>6302</v>
      </c>
      <c r="E419" s="2" t="s">
        <v>6418</v>
      </c>
      <c r="F419" s="59"/>
      <c r="G419" s="59"/>
      <c r="H419" s="59"/>
      <c r="I419" s="59">
        <v>82.616149102067396</v>
      </c>
      <c r="J419" s="60">
        <v>0.27611012754773601</v>
      </c>
      <c r="K419" s="60">
        <v>0.22920934884382799</v>
      </c>
      <c r="L419" s="60">
        <v>0.163141961226272</v>
      </c>
      <c r="M419" s="60">
        <v>0.39048701335657898</v>
      </c>
    </row>
    <row r="420" spans="1:13" x14ac:dyDescent="0.35">
      <c r="A420" t="s">
        <v>65</v>
      </c>
      <c r="B420" t="s">
        <v>66</v>
      </c>
      <c r="C420" s="2" t="s">
        <v>40</v>
      </c>
      <c r="D420" s="2" t="s">
        <v>6317</v>
      </c>
      <c r="E420" s="2" t="s">
        <v>6418</v>
      </c>
      <c r="F420" s="59"/>
      <c r="G420" s="59"/>
      <c r="H420" s="59"/>
      <c r="I420" s="59">
        <v>93.934927993066907</v>
      </c>
      <c r="J420" s="60">
        <v>0.21852623978341901</v>
      </c>
      <c r="K420" s="60">
        <v>0.16986769916097599</v>
      </c>
      <c r="L420" s="60">
        <v>0.107979204850624</v>
      </c>
      <c r="M420" s="60">
        <v>0.33082691735299902</v>
      </c>
    </row>
    <row r="421" spans="1:13" x14ac:dyDescent="0.35">
      <c r="A421" t="s">
        <v>4276</v>
      </c>
      <c r="B421" t="s">
        <v>4277</v>
      </c>
      <c r="C421" s="2" t="s">
        <v>31</v>
      </c>
      <c r="D421" s="2" t="s">
        <v>6322</v>
      </c>
      <c r="E421" s="2" t="s">
        <v>6418</v>
      </c>
      <c r="F421" s="59">
        <v>101.389023579506</v>
      </c>
      <c r="G421" s="59">
        <v>102.802744691017</v>
      </c>
      <c r="H421" s="59"/>
      <c r="I421" s="59">
        <v>94.557527539166102</v>
      </c>
      <c r="J421" s="60">
        <v>0.36486939555473402</v>
      </c>
      <c r="K421" s="60">
        <v>0.31625326019845801</v>
      </c>
      <c r="L421" s="60">
        <v>0.25122282097659598</v>
      </c>
      <c r="M421" s="60">
        <v>0.47609305646600902</v>
      </c>
    </row>
    <row r="422" spans="1:13" x14ac:dyDescent="0.35">
      <c r="A422" t="s">
        <v>3603</v>
      </c>
      <c r="B422" t="s">
        <v>3604</v>
      </c>
      <c r="C422" s="2" t="s">
        <v>40</v>
      </c>
      <c r="D422" s="2" t="s">
        <v>6320</v>
      </c>
      <c r="E422" s="2" t="s">
        <v>6418</v>
      </c>
      <c r="F422" s="59"/>
      <c r="G422" s="59"/>
      <c r="H422" s="59"/>
      <c r="I422" s="59">
        <v>95.313288595327904</v>
      </c>
      <c r="J422" s="60">
        <v>0.256583358401343</v>
      </c>
      <c r="K422" s="60">
        <v>0.22087551731524299</v>
      </c>
      <c r="L422" s="60">
        <v>0.17348143435254601</v>
      </c>
      <c r="M422" s="60">
        <v>0.33837024788577003</v>
      </c>
    </row>
    <row r="423" spans="1:13" x14ac:dyDescent="0.35">
      <c r="A423" t="s">
        <v>2956</v>
      </c>
      <c r="B423" t="s">
        <v>2957</v>
      </c>
      <c r="C423" s="2" t="s">
        <v>31</v>
      </c>
      <c r="D423" s="2" t="s">
        <v>6351</v>
      </c>
      <c r="E423" s="2" t="s">
        <v>6418</v>
      </c>
      <c r="F423" s="59"/>
      <c r="G423" s="59"/>
      <c r="H423" s="59"/>
      <c r="I423" s="59">
        <v>100.458773156557</v>
      </c>
      <c r="J423" s="60">
        <v>0.25924449531124899</v>
      </c>
      <c r="K423" s="60">
        <v>0.219947676948655</v>
      </c>
      <c r="L423" s="60">
        <v>0.17169409637587499</v>
      </c>
      <c r="M423" s="60">
        <v>0.35436961085846702</v>
      </c>
    </row>
    <row r="424" spans="1:13" x14ac:dyDescent="0.35">
      <c r="A424" t="s">
        <v>6056</v>
      </c>
      <c r="B424" t="s">
        <v>6057</v>
      </c>
      <c r="C424" s="2" t="s">
        <v>31</v>
      </c>
      <c r="D424" s="2" t="s">
        <v>6310</v>
      </c>
      <c r="E424" s="2" t="s">
        <v>6418</v>
      </c>
      <c r="F424" s="59"/>
      <c r="G424" s="59"/>
      <c r="H424" s="59"/>
      <c r="I424" s="59">
        <v>97.925525771256204</v>
      </c>
      <c r="J424" s="60">
        <v>0.22890945905646201</v>
      </c>
      <c r="K424" s="60">
        <v>0.20266700125242901</v>
      </c>
      <c r="L424" s="60">
        <v>0.17484349550967199</v>
      </c>
      <c r="M424" s="60">
        <v>0.30305997926789102</v>
      </c>
    </row>
    <row r="425" spans="1:13" x14ac:dyDescent="0.35">
      <c r="A425" t="s">
        <v>67</v>
      </c>
      <c r="B425" t="s">
        <v>68</v>
      </c>
      <c r="C425" s="2" t="s">
        <v>40</v>
      </c>
      <c r="D425" s="2" t="s">
        <v>6317</v>
      </c>
      <c r="E425" s="2" t="s">
        <v>6418</v>
      </c>
      <c r="F425" s="59"/>
      <c r="G425" s="59"/>
      <c r="H425" s="59"/>
      <c r="I425" s="59">
        <v>93.934927993066907</v>
      </c>
      <c r="J425" s="60">
        <v>0.21852623978341901</v>
      </c>
      <c r="K425" s="60">
        <v>0.16986769916097599</v>
      </c>
      <c r="L425" s="60">
        <v>0.107979204850624</v>
      </c>
      <c r="M425" s="60">
        <v>0.33082691735299902</v>
      </c>
    </row>
    <row r="426" spans="1:13" x14ac:dyDescent="0.35">
      <c r="A426" t="s">
        <v>6066</v>
      </c>
      <c r="B426" t="s">
        <v>6067</v>
      </c>
      <c r="C426" s="2" t="s">
        <v>40</v>
      </c>
      <c r="D426" s="2" t="s">
        <v>6310</v>
      </c>
      <c r="E426" s="2" t="s">
        <v>6418</v>
      </c>
      <c r="F426" s="59"/>
      <c r="G426" s="59"/>
      <c r="H426" s="59"/>
      <c r="I426" s="59">
        <v>97.925525771256204</v>
      </c>
      <c r="J426" s="60">
        <v>0.22890945905646201</v>
      </c>
      <c r="K426" s="60">
        <v>0.20266700125242901</v>
      </c>
      <c r="L426" s="60">
        <v>0.17484349550967199</v>
      </c>
      <c r="M426" s="60">
        <v>0.30305997926789102</v>
      </c>
    </row>
    <row r="427" spans="1:13" x14ac:dyDescent="0.35">
      <c r="A427" t="s">
        <v>4832</v>
      </c>
      <c r="B427" t="s">
        <v>4833</v>
      </c>
      <c r="C427" s="2" t="s">
        <v>31</v>
      </c>
      <c r="D427" s="2" t="s">
        <v>6302</v>
      </c>
      <c r="E427" s="2" t="s">
        <v>6418</v>
      </c>
      <c r="F427" s="59"/>
      <c r="G427" s="59"/>
      <c r="H427" s="59"/>
      <c r="I427" s="59">
        <v>82.616149102067396</v>
      </c>
      <c r="J427" s="60">
        <v>0.27611012754773601</v>
      </c>
      <c r="K427" s="60">
        <v>0.22920934884382799</v>
      </c>
      <c r="L427" s="60">
        <v>0.163141961226272</v>
      </c>
      <c r="M427" s="60">
        <v>0.39048701335657898</v>
      </c>
    </row>
    <row r="428" spans="1:13" x14ac:dyDescent="0.35">
      <c r="A428" t="s">
        <v>6058</v>
      </c>
      <c r="B428" t="s">
        <v>6059</v>
      </c>
      <c r="C428" s="2" t="s">
        <v>31</v>
      </c>
      <c r="D428" s="2" t="s">
        <v>6310</v>
      </c>
      <c r="E428" s="2" t="s">
        <v>6418</v>
      </c>
      <c r="F428" s="59"/>
      <c r="G428" s="59"/>
      <c r="H428" s="59"/>
      <c r="I428" s="59">
        <v>97.925525771256204</v>
      </c>
      <c r="J428" s="60">
        <v>0.22890945905646201</v>
      </c>
      <c r="K428" s="60">
        <v>0.20266700125242901</v>
      </c>
      <c r="L428" s="60">
        <v>0.17484349550967199</v>
      </c>
      <c r="M428" s="60">
        <v>0.30305997926789102</v>
      </c>
    </row>
    <row r="429" spans="1:13" x14ac:dyDescent="0.35">
      <c r="A429" t="s">
        <v>6068</v>
      </c>
      <c r="B429" t="s">
        <v>6069</v>
      </c>
      <c r="C429" s="2" t="s">
        <v>40</v>
      </c>
      <c r="D429" s="2" t="s">
        <v>6310</v>
      </c>
      <c r="E429" s="2" t="s">
        <v>6418</v>
      </c>
      <c r="F429" s="59"/>
      <c r="G429" s="59"/>
      <c r="H429" s="59"/>
      <c r="I429" s="59">
        <v>97.925525771256204</v>
      </c>
      <c r="J429" s="60">
        <v>0.22890945905646201</v>
      </c>
      <c r="K429" s="60">
        <v>0.20266700125242901</v>
      </c>
      <c r="L429" s="60">
        <v>0.17484349550967199</v>
      </c>
      <c r="M429" s="60">
        <v>0.30305997926789102</v>
      </c>
    </row>
    <row r="430" spans="1:13" x14ac:dyDescent="0.35">
      <c r="A430" t="s">
        <v>6060</v>
      </c>
      <c r="B430" t="s">
        <v>6061</v>
      </c>
      <c r="C430" s="2" t="s">
        <v>31</v>
      </c>
      <c r="D430" s="2" t="s">
        <v>6310</v>
      </c>
      <c r="E430" s="2" t="s">
        <v>6418</v>
      </c>
      <c r="F430" s="59"/>
      <c r="G430" s="59"/>
      <c r="H430" s="59"/>
      <c r="I430" s="59">
        <v>97.925525771256204</v>
      </c>
      <c r="J430" s="60">
        <v>0.22890945905646201</v>
      </c>
      <c r="K430" s="60">
        <v>0.20266700125242901</v>
      </c>
      <c r="L430" s="60">
        <v>0.17484349550967199</v>
      </c>
      <c r="M430" s="60">
        <v>0.30305997926789102</v>
      </c>
    </row>
    <row r="431" spans="1:13" x14ac:dyDescent="0.35">
      <c r="A431" t="s">
        <v>61</v>
      </c>
      <c r="B431" t="s">
        <v>62</v>
      </c>
      <c r="C431" s="2" t="s">
        <v>31</v>
      </c>
      <c r="D431" s="2" t="s">
        <v>6317</v>
      </c>
      <c r="E431" s="2" t="s">
        <v>6418</v>
      </c>
      <c r="F431" s="59"/>
      <c r="G431" s="59"/>
      <c r="H431" s="59"/>
      <c r="I431" s="59">
        <v>93.934927993066907</v>
      </c>
      <c r="J431" s="60">
        <v>0.21852623978341901</v>
      </c>
      <c r="K431" s="60">
        <v>0.16986769916097599</v>
      </c>
      <c r="L431" s="60">
        <v>0.107979204850624</v>
      </c>
      <c r="M431" s="60">
        <v>0.33082691735299902</v>
      </c>
    </row>
    <row r="432" spans="1:13" x14ac:dyDescent="0.35">
      <c r="A432" t="s">
        <v>6070</v>
      </c>
      <c r="B432" t="s">
        <v>6071</v>
      </c>
      <c r="C432" s="2" t="s">
        <v>40</v>
      </c>
      <c r="D432" s="2" t="s">
        <v>6310</v>
      </c>
      <c r="E432" s="2" t="s">
        <v>6418</v>
      </c>
      <c r="F432" s="59"/>
      <c r="G432" s="59"/>
      <c r="H432" s="59"/>
      <c r="I432" s="59">
        <v>97.925525771256204</v>
      </c>
      <c r="J432" s="60">
        <v>0.22890945905646201</v>
      </c>
      <c r="K432" s="60">
        <v>0.20266700125242901</v>
      </c>
      <c r="L432" s="60">
        <v>0.17484349550967199</v>
      </c>
      <c r="M432" s="60">
        <v>0.30305997926789102</v>
      </c>
    </row>
    <row r="433" spans="1:13" x14ac:dyDescent="0.35">
      <c r="A433" t="s">
        <v>1398</v>
      </c>
      <c r="B433" t="s">
        <v>1399</v>
      </c>
      <c r="C433" s="2" t="s">
        <v>40</v>
      </c>
      <c r="D433" s="2" t="s">
        <v>6321</v>
      </c>
      <c r="E433" s="2" t="s">
        <v>6418</v>
      </c>
      <c r="F433" s="59">
        <v>113.375665765275</v>
      </c>
      <c r="G433" s="59">
        <v>98.196035639538295</v>
      </c>
      <c r="H433" s="59">
        <v>96.436516476375502</v>
      </c>
      <c r="I433" s="59">
        <v>92.276321791545101</v>
      </c>
      <c r="J433" s="60">
        <v>0.42461006196391698</v>
      </c>
      <c r="K433" s="60">
        <v>0.378560622495898</v>
      </c>
      <c r="L433" s="60">
        <v>0.32393453853905502</v>
      </c>
      <c r="M433" s="60">
        <v>0.52249393180540604</v>
      </c>
    </row>
    <row r="434" spans="1:13" x14ac:dyDescent="0.35">
      <c r="A434" t="s">
        <v>1400</v>
      </c>
      <c r="B434" t="s">
        <v>1401</v>
      </c>
      <c r="C434" s="2" t="s">
        <v>40</v>
      </c>
      <c r="D434" s="2" t="s">
        <v>6321</v>
      </c>
      <c r="E434" s="2" t="s">
        <v>6419</v>
      </c>
      <c r="F434" s="59">
        <v>111.125790399233</v>
      </c>
      <c r="G434" s="59">
        <v>93.739192728868105</v>
      </c>
      <c r="H434" s="59">
        <v>95.824075515267495</v>
      </c>
      <c r="I434" s="59">
        <v>88.939981634589302</v>
      </c>
      <c r="J434" s="60">
        <v>0.54432597703755303</v>
      </c>
      <c r="K434" s="60">
        <v>0.48298945050805298</v>
      </c>
      <c r="L434" s="60">
        <v>0.42621105277002302</v>
      </c>
      <c r="M434" s="60">
        <v>0.70098982672461496</v>
      </c>
    </row>
    <row r="435" spans="1:13" x14ac:dyDescent="0.35">
      <c r="A435" t="s">
        <v>1394</v>
      </c>
      <c r="B435" t="s">
        <v>1395</v>
      </c>
      <c r="C435" s="2" t="s">
        <v>31</v>
      </c>
      <c r="D435" s="2" t="s">
        <v>6321</v>
      </c>
      <c r="E435" s="2" t="s">
        <v>6419</v>
      </c>
      <c r="F435" s="59">
        <v>122.190167989983</v>
      </c>
      <c r="G435" s="59">
        <v>102.025257249204</v>
      </c>
      <c r="H435" s="59">
        <v>98.984547567399204</v>
      </c>
      <c r="I435" s="59">
        <v>91.172951078090804</v>
      </c>
      <c r="J435" s="60">
        <v>0.54359780840997896</v>
      </c>
      <c r="K435" s="60">
        <v>0.48288410536609</v>
      </c>
      <c r="L435" s="60">
        <v>0.41309575627422601</v>
      </c>
      <c r="M435" s="60">
        <v>0.67843650574301995</v>
      </c>
    </row>
    <row r="436" spans="1:13" x14ac:dyDescent="0.35">
      <c r="A436" t="s">
        <v>1396</v>
      </c>
      <c r="B436" t="s">
        <v>1397</v>
      </c>
      <c r="C436" s="2" t="s">
        <v>31</v>
      </c>
      <c r="D436" s="2" t="s">
        <v>6321</v>
      </c>
      <c r="E436" s="2" t="s">
        <v>6418</v>
      </c>
      <c r="F436" s="59">
        <v>113.375665765275</v>
      </c>
      <c r="G436" s="59">
        <v>98.196035639538295</v>
      </c>
      <c r="H436" s="59">
        <v>96.436516476375502</v>
      </c>
      <c r="I436" s="59">
        <v>92.276321791545101</v>
      </c>
      <c r="J436" s="60">
        <v>0.42461006196391698</v>
      </c>
      <c r="K436" s="60">
        <v>0.378560622495898</v>
      </c>
      <c r="L436" s="60">
        <v>0.32393453853905502</v>
      </c>
      <c r="M436" s="60">
        <v>0.52249393180540604</v>
      </c>
    </row>
    <row r="437" spans="1:13" x14ac:dyDescent="0.35">
      <c r="A437" t="s">
        <v>6072</v>
      </c>
      <c r="B437" t="s">
        <v>6073</v>
      </c>
      <c r="C437" s="2" t="s">
        <v>40</v>
      </c>
      <c r="D437" s="2" t="s">
        <v>6310</v>
      </c>
      <c r="E437" s="2" t="s">
        <v>6418</v>
      </c>
      <c r="F437" s="59"/>
      <c r="G437" s="59"/>
      <c r="H437" s="59"/>
      <c r="I437" s="59">
        <v>97.925525771256204</v>
      </c>
      <c r="J437" s="60">
        <v>0.22890945905646201</v>
      </c>
      <c r="K437" s="60">
        <v>0.20266700125242901</v>
      </c>
      <c r="L437" s="60">
        <v>0.17484349550967199</v>
      </c>
      <c r="M437" s="60">
        <v>0.30305997926789102</v>
      </c>
    </row>
    <row r="438" spans="1:13" x14ac:dyDescent="0.35">
      <c r="A438" t="s">
        <v>6062</v>
      </c>
      <c r="B438" t="s">
        <v>6063</v>
      </c>
      <c r="C438" s="2" t="s">
        <v>31</v>
      </c>
      <c r="D438" s="2" t="s">
        <v>6310</v>
      </c>
      <c r="E438" s="2" t="s">
        <v>6418</v>
      </c>
      <c r="F438" s="59"/>
      <c r="G438" s="59"/>
      <c r="H438" s="59"/>
      <c r="I438" s="59">
        <v>97.925525771256204</v>
      </c>
      <c r="J438" s="60">
        <v>0.22890945905646201</v>
      </c>
      <c r="K438" s="60">
        <v>0.20266700125242901</v>
      </c>
      <c r="L438" s="60">
        <v>0.17484349550967199</v>
      </c>
      <c r="M438" s="60">
        <v>0.30305997926789102</v>
      </c>
    </row>
    <row r="439" spans="1:13" x14ac:dyDescent="0.35">
      <c r="A439" t="s">
        <v>69</v>
      </c>
      <c r="B439" t="s">
        <v>70</v>
      </c>
      <c r="C439" s="2" t="s">
        <v>40</v>
      </c>
      <c r="D439" s="2" t="s">
        <v>6317</v>
      </c>
      <c r="E439" s="2" t="s">
        <v>6418</v>
      </c>
      <c r="F439" s="59"/>
      <c r="G439" s="59"/>
      <c r="H439" s="59"/>
      <c r="I439" s="59">
        <v>93.934927993066907</v>
      </c>
      <c r="J439" s="60">
        <v>0.21852623978341901</v>
      </c>
      <c r="K439" s="60">
        <v>0.16986769916097599</v>
      </c>
      <c r="L439" s="60">
        <v>0.107979204850624</v>
      </c>
      <c r="M439" s="60">
        <v>0.33082691735299902</v>
      </c>
    </row>
    <row r="440" spans="1:13" x14ac:dyDescent="0.35">
      <c r="A440" t="s">
        <v>1060</v>
      </c>
      <c r="B440" t="s">
        <v>1061</v>
      </c>
      <c r="C440" s="2" t="s">
        <v>40</v>
      </c>
      <c r="D440" s="2" t="s">
        <v>6316</v>
      </c>
      <c r="E440" s="2" t="s">
        <v>6419</v>
      </c>
      <c r="F440" s="59">
        <v>111.470243016943</v>
      </c>
      <c r="G440" s="59">
        <v>99.578315107012401</v>
      </c>
      <c r="H440" s="59">
        <v>101.271188608437</v>
      </c>
      <c r="I440" s="59">
        <v>109.55820954947799</v>
      </c>
      <c r="J440" s="60">
        <v>0.58710618516537105</v>
      </c>
      <c r="K440" s="60">
        <v>0.53417077671521596</v>
      </c>
      <c r="L440" s="60">
        <v>0.48046040336557999</v>
      </c>
      <c r="M440" s="60">
        <v>0.71494275141308405</v>
      </c>
    </row>
    <row r="441" spans="1:13" x14ac:dyDescent="0.35">
      <c r="A441" t="s">
        <v>6064</v>
      </c>
      <c r="B441" t="s">
        <v>6065</v>
      </c>
      <c r="C441" s="2" t="s">
        <v>31</v>
      </c>
      <c r="D441" s="2" t="s">
        <v>6310</v>
      </c>
      <c r="E441" s="2" t="s">
        <v>6418</v>
      </c>
      <c r="F441" s="59"/>
      <c r="G441" s="59"/>
      <c r="H441" s="59"/>
      <c r="I441" s="59">
        <v>97.925525771256204</v>
      </c>
      <c r="J441" s="60">
        <v>0.22890945905646201</v>
      </c>
      <c r="K441" s="60">
        <v>0.20266700125242901</v>
      </c>
      <c r="L441" s="60">
        <v>0.17484349550967199</v>
      </c>
      <c r="M441" s="60">
        <v>0.30305997926789102</v>
      </c>
    </row>
    <row r="442" spans="1:13" x14ac:dyDescent="0.35">
      <c r="A442" t="s">
        <v>6074</v>
      </c>
      <c r="B442" t="s">
        <v>6075</v>
      </c>
      <c r="C442" s="2" t="s">
        <v>40</v>
      </c>
      <c r="D442" s="2" t="s">
        <v>6310</v>
      </c>
      <c r="E442" s="2" t="s">
        <v>6418</v>
      </c>
      <c r="F442" s="59"/>
      <c r="G442" s="59"/>
      <c r="H442" s="59"/>
      <c r="I442" s="59">
        <v>97.925525771256204</v>
      </c>
      <c r="J442" s="60">
        <v>0.22890945905646201</v>
      </c>
      <c r="K442" s="60">
        <v>0.20266700125242901</v>
      </c>
      <c r="L442" s="60">
        <v>0.17484349550967199</v>
      </c>
      <c r="M442" s="60">
        <v>0.30305997926789102</v>
      </c>
    </row>
    <row r="443" spans="1:13" x14ac:dyDescent="0.35">
      <c r="A443" t="s">
        <v>1056</v>
      </c>
      <c r="B443" t="s">
        <v>1057</v>
      </c>
      <c r="C443" s="2" t="s">
        <v>40</v>
      </c>
      <c r="D443" s="2" t="s">
        <v>6316</v>
      </c>
      <c r="E443" s="2" t="s">
        <v>6419</v>
      </c>
      <c r="F443" s="59">
        <v>108.507409043446</v>
      </c>
      <c r="G443" s="59">
        <v>99.818827680025194</v>
      </c>
      <c r="H443" s="59">
        <v>94.444586320755704</v>
      </c>
      <c r="I443" s="59">
        <v>97.457325353665098</v>
      </c>
      <c r="J443" s="60">
        <v>0.56209154493631297</v>
      </c>
      <c r="K443" s="60">
        <v>0.513042726532</v>
      </c>
      <c r="L443" s="60">
        <v>0.46360897191592199</v>
      </c>
      <c r="M443" s="60">
        <v>0.69041184262631405</v>
      </c>
    </row>
    <row r="444" spans="1:13" x14ac:dyDescent="0.35">
      <c r="A444" t="s">
        <v>1624</v>
      </c>
      <c r="B444" t="s">
        <v>1625</v>
      </c>
      <c r="C444" s="2" t="s">
        <v>40</v>
      </c>
      <c r="D444" s="2" t="s">
        <v>6321</v>
      </c>
      <c r="E444" s="2" t="s">
        <v>6418</v>
      </c>
      <c r="F444" s="59">
        <v>105.787049026223</v>
      </c>
      <c r="G444" s="59">
        <v>106.464439205123</v>
      </c>
      <c r="H444" s="59">
        <v>95.970629787737707</v>
      </c>
      <c r="I444" s="59">
        <v>96.7629550384612</v>
      </c>
      <c r="J444" s="60">
        <v>0.42200012446671997</v>
      </c>
      <c r="K444" s="60">
        <v>0.38438786789214202</v>
      </c>
      <c r="L444" s="60">
        <v>0.31814780354789401</v>
      </c>
      <c r="M444" s="60">
        <v>0.49965651448049397</v>
      </c>
    </row>
    <row r="445" spans="1:13" x14ac:dyDescent="0.35">
      <c r="A445" t="s">
        <v>1622</v>
      </c>
      <c r="B445" t="s">
        <v>1623</v>
      </c>
      <c r="C445" s="2" t="s">
        <v>40</v>
      </c>
      <c r="D445" s="2" t="s">
        <v>6321</v>
      </c>
      <c r="E445" s="2" t="s">
        <v>6419</v>
      </c>
      <c r="F445" s="59">
        <v>111.650556534578</v>
      </c>
      <c r="G445" s="59">
        <v>102.897525021877</v>
      </c>
      <c r="H445" s="59">
        <v>95.4928700865362</v>
      </c>
      <c r="I445" s="59">
        <v>93.820565755013106</v>
      </c>
      <c r="J445" s="60">
        <v>0.55047421590333001</v>
      </c>
      <c r="K445" s="60">
        <v>0.49278753102537398</v>
      </c>
      <c r="L445" s="60">
        <v>0.42922930280957999</v>
      </c>
      <c r="M445" s="60">
        <v>0.68785230987957702</v>
      </c>
    </row>
    <row r="446" spans="1:13" x14ac:dyDescent="0.35">
      <c r="A446" t="s">
        <v>1618</v>
      </c>
      <c r="B446" t="s">
        <v>1619</v>
      </c>
      <c r="C446" s="2" t="s">
        <v>31</v>
      </c>
      <c r="D446" s="2" t="s">
        <v>6321</v>
      </c>
      <c r="E446" s="2" t="s">
        <v>6418</v>
      </c>
      <c r="F446" s="59">
        <v>105.787049026223</v>
      </c>
      <c r="G446" s="59">
        <v>106.464439205123</v>
      </c>
      <c r="H446" s="59">
        <v>95.970629787737707</v>
      </c>
      <c r="I446" s="59">
        <v>96.7629550384612</v>
      </c>
      <c r="J446" s="60">
        <v>0.42200012446671997</v>
      </c>
      <c r="K446" s="60">
        <v>0.38438786789214202</v>
      </c>
      <c r="L446" s="60">
        <v>0.31814780354789401</v>
      </c>
      <c r="M446" s="60">
        <v>0.49965651448049397</v>
      </c>
    </row>
    <row r="447" spans="1:13" x14ac:dyDescent="0.35">
      <c r="A447" t="s">
        <v>1620</v>
      </c>
      <c r="B447" t="s">
        <v>1621</v>
      </c>
      <c r="C447" s="2" t="s">
        <v>31</v>
      </c>
      <c r="D447" s="2" t="s">
        <v>6321</v>
      </c>
      <c r="E447" s="2" t="s">
        <v>6418</v>
      </c>
      <c r="F447" s="59">
        <v>105.787049026223</v>
      </c>
      <c r="G447" s="59">
        <v>106.464439205123</v>
      </c>
      <c r="H447" s="59">
        <v>95.970629787737707</v>
      </c>
      <c r="I447" s="59">
        <v>96.7629550384612</v>
      </c>
      <c r="J447" s="60">
        <v>0.42200012446671997</v>
      </c>
      <c r="K447" s="60">
        <v>0.38438786789214202</v>
      </c>
      <c r="L447" s="60">
        <v>0.31814780354789401</v>
      </c>
      <c r="M447" s="60">
        <v>0.49965651448049397</v>
      </c>
    </row>
    <row r="448" spans="1:13" x14ac:dyDescent="0.35">
      <c r="A448" t="s">
        <v>1616</v>
      </c>
      <c r="B448" t="s">
        <v>1617</v>
      </c>
      <c r="C448" s="2" t="s">
        <v>31</v>
      </c>
      <c r="D448" s="2" t="s">
        <v>6321</v>
      </c>
      <c r="E448" s="2" t="s">
        <v>6418</v>
      </c>
      <c r="F448" s="59">
        <v>105.787049026223</v>
      </c>
      <c r="G448" s="59">
        <v>106.464439205123</v>
      </c>
      <c r="H448" s="59">
        <v>95.970629787737707</v>
      </c>
      <c r="I448" s="59">
        <v>96.7629550384612</v>
      </c>
      <c r="J448" s="60">
        <v>0.42200012446671997</v>
      </c>
      <c r="K448" s="60">
        <v>0.38438786789214202</v>
      </c>
      <c r="L448" s="60">
        <v>0.31814780354789401</v>
      </c>
      <c r="M448" s="60">
        <v>0.49965651448049397</v>
      </c>
    </row>
    <row r="449" spans="1:13" x14ac:dyDescent="0.35">
      <c r="A449" t="s">
        <v>1614</v>
      </c>
      <c r="B449" t="s">
        <v>1615</v>
      </c>
      <c r="C449" s="2" t="s">
        <v>31</v>
      </c>
      <c r="D449" s="2" t="s">
        <v>6321</v>
      </c>
      <c r="E449" s="2" t="s">
        <v>6418</v>
      </c>
      <c r="F449" s="59">
        <v>105.787049026223</v>
      </c>
      <c r="G449" s="59">
        <v>106.464439205123</v>
      </c>
      <c r="H449" s="59">
        <v>95.970629787737707</v>
      </c>
      <c r="I449" s="59">
        <v>96.7629550384612</v>
      </c>
      <c r="J449" s="60">
        <v>0.42200012446671997</v>
      </c>
      <c r="K449" s="60">
        <v>0.38438786789214202</v>
      </c>
      <c r="L449" s="60">
        <v>0.31814780354789401</v>
      </c>
      <c r="M449" s="60">
        <v>0.49965651448049397</v>
      </c>
    </row>
    <row r="450" spans="1:13" x14ac:dyDescent="0.35">
      <c r="A450" t="s">
        <v>6385</v>
      </c>
      <c r="B450" t="s">
        <v>6386</v>
      </c>
      <c r="C450" s="2" t="s">
        <v>40</v>
      </c>
      <c r="D450" s="2" t="s">
        <v>6310</v>
      </c>
      <c r="E450" s="2" t="s">
        <v>6418</v>
      </c>
      <c r="F450" s="59"/>
      <c r="G450" s="59"/>
      <c r="H450" s="59"/>
      <c r="I450" s="59">
        <v>99.622236631605304</v>
      </c>
      <c r="J450" s="60">
        <v>0.22377117451011999</v>
      </c>
      <c r="K450" s="60">
        <v>0.195010060093397</v>
      </c>
      <c r="L450" s="60">
        <v>0.16142609164754601</v>
      </c>
      <c r="M450" s="60">
        <v>0.299954337268173</v>
      </c>
    </row>
    <row r="451" spans="1:13" x14ac:dyDescent="0.35">
      <c r="A451" t="s">
        <v>6391</v>
      </c>
      <c r="B451" t="s">
        <v>6392</v>
      </c>
      <c r="C451" s="2" t="s">
        <v>40</v>
      </c>
      <c r="D451" s="2" t="s">
        <v>6310</v>
      </c>
      <c r="E451" s="2" t="s">
        <v>6418</v>
      </c>
      <c r="F451" s="59"/>
      <c r="G451" s="59"/>
      <c r="H451" s="59"/>
      <c r="I451" s="59">
        <v>99.622236631605304</v>
      </c>
      <c r="J451" s="60">
        <v>0.22377117451011999</v>
      </c>
      <c r="K451" s="60">
        <v>0.195010060093397</v>
      </c>
      <c r="L451" s="60">
        <v>0.16142609164754601</v>
      </c>
      <c r="M451" s="60">
        <v>0.299954337268173</v>
      </c>
    </row>
    <row r="452" spans="1:13" x14ac:dyDescent="0.35">
      <c r="A452" t="s">
        <v>6379</v>
      </c>
      <c r="B452" t="s">
        <v>6380</v>
      </c>
      <c r="C452" s="2" t="s">
        <v>31</v>
      </c>
      <c r="D452" s="2" t="s">
        <v>6310</v>
      </c>
      <c r="E452" s="2" t="s">
        <v>6418</v>
      </c>
      <c r="F452" s="59"/>
      <c r="G452" s="59"/>
      <c r="H452" s="59"/>
      <c r="I452" s="59">
        <v>99.622236631605304</v>
      </c>
      <c r="J452" s="60">
        <v>0.22377117451011999</v>
      </c>
      <c r="K452" s="60">
        <v>0.195010060093397</v>
      </c>
      <c r="L452" s="60">
        <v>0.16142609164754601</v>
      </c>
      <c r="M452" s="60">
        <v>0.299954337268173</v>
      </c>
    </row>
    <row r="453" spans="1:13" x14ac:dyDescent="0.35">
      <c r="A453" t="s">
        <v>6377</v>
      </c>
      <c r="B453" t="s">
        <v>6378</v>
      </c>
      <c r="C453" s="2" t="s">
        <v>31</v>
      </c>
      <c r="D453" s="2" t="s">
        <v>6310</v>
      </c>
      <c r="E453" s="2" t="s">
        <v>6418</v>
      </c>
      <c r="F453" s="59"/>
      <c r="G453" s="59"/>
      <c r="H453" s="59"/>
      <c r="I453" s="59">
        <v>99.622236631605304</v>
      </c>
      <c r="J453" s="60">
        <v>0.22377117451011999</v>
      </c>
      <c r="K453" s="60">
        <v>0.195010060093397</v>
      </c>
      <c r="L453" s="60">
        <v>0.16142609164754601</v>
      </c>
      <c r="M453" s="60">
        <v>0.299954337268173</v>
      </c>
    </row>
    <row r="454" spans="1:13" x14ac:dyDescent="0.35">
      <c r="A454" t="s">
        <v>3126</v>
      </c>
      <c r="B454" t="s">
        <v>3127</v>
      </c>
      <c r="C454" s="2" t="s">
        <v>31</v>
      </c>
      <c r="D454" s="2" t="s">
        <v>6351</v>
      </c>
      <c r="E454" s="2" t="s">
        <v>6418</v>
      </c>
      <c r="F454" s="59">
        <v>106.859839831689</v>
      </c>
      <c r="G454" s="59">
        <v>107.05057374501099</v>
      </c>
      <c r="H454" s="59"/>
      <c r="I454" s="59">
        <v>85.817963285669705</v>
      </c>
      <c r="J454" s="60">
        <v>0.36797764092180701</v>
      </c>
      <c r="K454" s="60">
        <v>0.32083854320362099</v>
      </c>
      <c r="L454" s="60">
        <v>0.27089538016647602</v>
      </c>
      <c r="M454" s="60">
        <v>0.473488875529266</v>
      </c>
    </row>
    <row r="455" spans="1:13" x14ac:dyDescent="0.35">
      <c r="A455" t="s">
        <v>6383</v>
      </c>
      <c r="B455" t="s">
        <v>6384</v>
      </c>
      <c r="C455" s="2" t="s">
        <v>31</v>
      </c>
      <c r="D455" s="2" t="s">
        <v>6310</v>
      </c>
      <c r="E455" s="2" t="s">
        <v>6418</v>
      </c>
      <c r="F455" s="59"/>
      <c r="G455" s="59"/>
      <c r="H455" s="59"/>
      <c r="I455" s="59">
        <v>99.622236631605304</v>
      </c>
      <c r="J455" s="60">
        <v>0.22377117451011999</v>
      </c>
      <c r="K455" s="60">
        <v>0.195010060093397</v>
      </c>
      <c r="L455" s="60">
        <v>0.16142609164754601</v>
      </c>
      <c r="M455" s="60">
        <v>0.299954337268173</v>
      </c>
    </row>
    <row r="456" spans="1:13" x14ac:dyDescent="0.35">
      <c r="A456" t="s">
        <v>4274</v>
      </c>
      <c r="B456" t="s">
        <v>4275</v>
      </c>
      <c r="C456" s="2" t="s">
        <v>31</v>
      </c>
      <c r="D456" s="2" t="s">
        <v>6322</v>
      </c>
      <c r="E456" s="2" t="s">
        <v>6419</v>
      </c>
      <c r="F456" s="59">
        <v>103.87258109931599</v>
      </c>
      <c r="G456" s="59">
        <v>109.684863719578</v>
      </c>
      <c r="H456" s="59">
        <v>104.950462785113</v>
      </c>
      <c r="I456" s="59">
        <v>96.669110285449307</v>
      </c>
      <c r="J456" s="60">
        <v>0.50975934829108105</v>
      </c>
      <c r="K456" s="60">
        <v>0.44678300433628798</v>
      </c>
      <c r="L456" s="60">
        <v>0.37414117738997499</v>
      </c>
      <c r="M456" s="60">
        <v>0.66862794228772204</v>
      </c>
    </row>
    <row r="457" spans="1:13" x14ac:dyDescent="0.35">
      <c r="A457" t="s">
        <v>6387</v>
      </c>
      <c r="B457" t="s">
        <v>6388</v>
      </c>
      <c r="C457" s="2" t="s">
        <v>40</v>
      </c>
      <c r="D457" s="2" t="s">
        <v>6310</v>
      </c>
      <c r="E457" s="2" t="s">
        <v>6418</v>
      </c>
      <c r="F457" s="59"/>
      <c r="G457" s="59"/>
      <c r="H457" s="59"/>
      <c r="I457" s="59">
        <v>99.622236631605304</v>
      </c>
      <c r="J457" s="60">
        <v>0.22377117451011999</v>
      </c>
      <c r="K457" s="60">
        <v>0.195010060093397</v>
      </c>
      <c r="L457" s="60">
        <v>0.16142609164754601</v>
      </c>
      <c r="M457" s="60">
        <v>0.299954337268173</v>
      </c>
    </row>
    <row r="458" spans="1:13" x14ac:dyDescent="0.35">
      <c r="A458" t="s">
        <v>6393</v>
      </c>
      <c r="B458" t="s">
        <v>6394</v>
      </c>
      <c r="C458" s="2" t="s">
        <v>40</v>
      </c>
      <c r="D458" s="2" t="s">
        <v>6310</v>
      </c>
      <c r="E458" s="2" t="s">
        <v>6418</v>
      </c>
      <c r="F458" s="59"/>
      <c r="G458" s="59"/>
      <c r="H458" s="59"/>
      <c r="I458" s="59">
        <v>99.622236631605304</v>
      </c>
      <c r="J458" s="60">
        <v>0.22377117451011999</v>
      </c>
      <c r="K458" s="60">
        <v>0.195010060093397</v>
      </c>
      <c r="L458" s="60">
        <v>0.16142609164754601</v>
      </c>
      <c r="M458" s="60">
        <v>0.299954337268173</v>
      </c>
    </row>
    <row r="459" spans="1:13" x14ac:dyDescent="0.35">
      <c r="A459" t="s">
        <v>6381</v>
      </c>
      <c r="B459" t="s">
        <v>6382</v>
      </c>
      <c r="C459" s="2" t="s">
        <v>31</v>
      </c>
      <c r="D459" s="2" t="s">
        <v>6310</v>
      </c>
      <c r="E459" s="2" t="s">
        <v>6418</v>
      </c>
      <c r="F459" s="59"/>
      <c r="G459" s="59"/>
      <c r="H459" s="59"/>
      <c r="I459" s="59">
        <v>99.622236631605304</v>
      </c>
      <c r="J459" s="60">
        <v>0.22377117451011999</v>
      </c>
      <c r="K459" s="60">
        <v>0.195010060093397</v>
      </c>
      <c r="L459" s="60">
        <v>0.16142609164754601</v>
      </c>
      <c r="M459" s="60">
        <v>0.299954337268173</v>
      </c>
    </row>
    <row r="460" spans="1:13" x14ac:dyDescent="0.35">
      <c r="A460" t="s">
        <v>3110</v>
      </c>
      <c r="B460" t="s">
        <v>3111</v>
      </c>
      <c r="C460" s="2" t="s">
        <v>31</v>
      </c>
      <c r="D460" s="2" t="s">
        <v>6351</v>
      </c>
      <c r="E460" s="2" t="s">
        <v>6419</v>
      </c>
      <c r="F460" s="59">
        <v>99.187647169805203</v>
      </c>
      <c r="G460" s="59">
        <v>93.538219324022094</v>
      </c>
      <c r="H460" s="59">
        <v>97.437013947677102</v>
      </c>
      <c r="I460" s="59">
        <v>94.160089703914693</v>
      </c>
      <c r="J460" s="60">
        <v>0.54871552623519804</v>
      </c>
      <c r="K460" s="60">
        <v>0.492417130388621</v>
      </c>
      <c r="L460" s="60">
        <v>0.409235108368459</v>
      </c>
      <c r="M460" s="60">
        <v>0.69301996608467697</v>
      </c>
    </row>
    <row r="461" spans="1:13" x14ac:dyDescent="0.35">
      <c r="A461" t="s">
        <v>6018</v>
      </c>
      <c r="B461" t="s">
        <v>6019</v>
      </c>
      <c r="C461" s="2" t="s">
        <v>40</v>
      </c>
      <c r="D461" s="2" t="s">
        <v>6310</v>
      </c>
      <c r="E461" s="2" t="s">
        <v>6418</v>
      </c>
      <c r="F461" s="59">
        <v>106.692160408457</v>
      </c>
      <c r="G461" s="59"/>
      <c r="H461" s="59"/>
      <c r="I461" s="59">
        <v>96.683487685681897</v>
      </c>
      <c r="J461" s="60">
        <v>0.304496256555849</v>
      </c>
      <c r="K461" s="60">
        <v>0.27098599240583598</v>
      </c>
      <c r="L461" s="60">
        <v>0.229516242998799</v>
      </c>
      <c r="M461" s="60">
        <v>0.387454867475375</v>
      </c>
    </row>
    <row r="462" spans="1:13" x14ac:dyDescent="0.35">
      <c r="A462" t="s">
        <v>3128</v>
      </c>
      <c r="B462" t="s">
        <v>3129</v>
      </c>
      <c r="C462" s="2" t="s">
        <v>40</v>
      </c>
      <c r="D462" s="2" t="s">
        <v>6351</v>
      </c>
      <c r="E462" s="2" t="s">
        <v>6419</v>
      </c>
      <c r="F462" s="59">
        <v>109.96918070757999</v>
      </c>
      <c r="G462" s="59">
        <v>106.883512707687</v>
      </c>
      <c r="H462" s="59">
        <v>103.561965587591</v>
      </c>
      <c r="I462" s="59">
        <v>86.300553737412699</v>
      </c>
      <c r="J462" s="60">
        <v>0.57226216504958305</v>
      </c>
      <c r="K462" s="60">
        <v>0.51013655535638802</v>
      </c>
      <c r="L462" s="60">
        <v>0.44930766772779202</v>
      </c>
      <c r="M462" s="60">
        <v>0.71260223703345205</v>
      </c>
    </row>
    <row r="463" spans="1:13" x14ac:dyDescent="0.35">
      <c r="A463" t="s">
        <v>6389</v>
      </c>
      <c r="B463" t="s">
        <v>6390</v>
      </c>
      <c r="C463" s="2" t="s">
        <v>40</v>
      </c>
      <c r="D463" s="2" t="s">
        <v>6310</v>
      </c>
      <c r="E463" s="2" t="s">
        <v>6418</v>
      </c>
      <c r="F463" s="59"/>
      <c r="G463" s="59"/>
      <c r="H463" s="59"/>
      <c r="I463" s="59">
        <v>99.622236631605304</v>
      </c>
      <c r="J463" s="60">
        <v>0.22377117451011999</v>
      </c>
      <c r="K463" s="60">
        <v>0.195010060093397</v>
      </c>
      <c r="L463" s="60">
        <v>0.16142609164754601</v>
      </c>
      <c r="M463" s="60">
        <v>0.299954337268173</v>
      </c>
    </row>
    <row r="464" spans="1:13" x14ac:dyDescent="0.35">
      <c r="A464" t="s">
        <v>4484</v>
      </c>
      <c r="B464" t="s">
        <v>4485</v>
      </c>
      <c r="C464" s="2" t="s">
        <v>31</v>
      </c>
      <c r="D464" s="2" t="s">
        <v>6303</v>
      </c>
      <c r="E464" s="2" t="s">
        <v>6418</v>
      </c>
      <c r="F464" s="59"/>
      <c r="G464" s="59"/>
      <c r="H464" s="59"/>
      <c r="I464" s="59">
        <v>99.822376107123901</v>
      </c>
      <c r="J464" s="60">
        <v>0.24819110595094199</v>
      </c>
      <c r="K464" s="60">
        <v>0.21411919620838299</v>
      </c>
      <c r="L464" s="60">
        <v>0.17791640181990001</v>
      </c>
      <c r="M464" s="60">
        <v>0.33718267037615901</v>
      </c>
    </row>
    <row r="465" spans="1:13" x14ac:dyDescent="0.35">
      <c r="A465" t="s">
        <v>4500</v>
      </c>
      <c r="B465" t="s">
        <v>4501</v>
      </c>
      <c r="C465" s="2" t="s">
        <v>40</v>
      </c>
      <c r="D465" s="2" t="s">
        <v>6303</v>
      </c>
      <c r="E465" s="2" t="s">
        <v>6418</v>
      </c>
      <c r="F465" s="59"/>
      <c r="G465" s="59"/>
      <c r="H465" s="59"/>
      <c r="I465" s="59">
        <v>99.822376107123901</v>
      </c>
      <c r="J465" s="60">
        <v>0.24819110595094199</v>
      </c>
      <c r="K465" s="60">
        <v>0.21411919620838299</v>
      </c>
      <c r="L465" s="60">
        <v>0.17791640181990001</v>
      </c>
      <c r="M465" s="60">
        <v>0.33718267037615901</v>
      </c>
    </row>
    <row r="466" spans="1:13" x14ac:dyDescent="0.35">
      <c r="A466" t="s">
        <v>4838</v>
      </c>
      <c r="B466" t="s">
        <v>4839</v>
      </c>
      <c r="C466" s="2" t="s">
        <v>31</v>
      </c>
      <c r="D466" s="2" t="s">
        <v>6302</v>
      </c>
      <c r="E466" s="2" t="s">
        <v>6418</v>
      </c>
      <c r="F466" s="59"/>
      <c r="G466" s="59"/>
      <c r="H466" s="59"/>
      <c r="I466" s="59">
        <v>82.616149102067396</v>
      </c>
      <c r="J466" s="60">
        <v>0.27611012754773601</v>
      </c>
      <c r="K466" s="60">
        <v>0.22920934884382799</v>
      </c>
      <c r="L466" s="60">
        <v>0.163141961226272</v>
      </c>
      <c r="M466" s="60">
        <v>0.39048701335657898</v>
      </c>
    </row>
    <row r="467" spans="1:13" x14ac:dyDescent="0.35">
      <c r="A467" t="s">
        <v>4568</v>
      </c>
      <c r="B467" t="s">
        <v>4569</v>
      </c>
      <c r="C467" s="2" t="s">
        <v>31</v>
      </c>
      <c r="D467" s="2" t="s">
        <v>6303</v>
      </c>
      <c r="E467" s="2" t="s">
        <v>6418</v>
      </c>
      <c r="F467" s="59">
        <v>98.142765911889896</v>
      </c>
      <c r="G467" s="59"/>
      <c r="H467" s="59"/>
      <c r="I467" s="59">
        <v>91.390406098128594</v>
      </c>
      <c r="J467" s="60">
        <v>0.30524080492886901</v>
      </c>
      <c r="K467" s="60">
        <v>0.25910377694987902</v>
      </c>
      <c r="L467" s="60">
        <v>0.15905175056783499</v>
      </c>
      <c r="M467" s="60">
        <v>0.396207900022848</v>
      </c>
    </row>
    <row r="468" spans="1:13" x14ac:dyDescent="0.35">
      <c r="A468" t="s">
        <v>3132</v>
      </c>
      <c r="B468" t="s">
        <v>3133</v>
      </c>
      <c r="C468" s="2" t="s">
        <v>40</v>
      </c>
      <c r="D468" s="2" t="s">
        <v>6351</v>
      </c>
      <c r="E468" s="2" t="s">
        <v>6418</v>
      </c>
      <c r="F468" s="59">
        <v>106.859839831689</v>
      </c>
      <c r="G468" s="59">
        <v>107.05057374501099</v>
      </c>
      <c r="H468" s="59"/>
      <c r="I468" s="59">
        <v>85.817963285669705</v>
      </c>
      <c r="J468" s="60">
        <v>0.36797764092180701</v>
      </c>
      <c r="K468" s="60">
        <v>0.32083854320362099</v>
      </c>
      <c r="L468" s="60">
        <v>0.27089538016647602</v>
      </c>
      <c r="M468" s="60">
        <v>0.473488875529266</v>
      </c>
    </row>
    <row r="469" spans="1:13" x14ac:dyDescent="0.35">
      <c r="A469" t="s">
        <v>1054</v>
      </c>
      <c r="B469" t="s">
        <v>1055</v>
      </c>
      <c r="C469" s="2" t="s">
        <v>40</v>
      </c>
      <c r="D469" s="2" t="s">
        <v>6316</v>
      </c>
      <c r="E469" s="2" t="s">
        <v>6419</v>
      </c>
      <c r="F469" s="59">
        <v>108.507409043446</v>
      </c>
      <c r="G469" s="59">
        <v>107.400041639599</v>
      </c>
      <c r="H469" s="59">
        <v>98.557361737539395</v>
      </c>
      <c r="I469" s="59">
        <v>99.362315723776902</v>
      </c>
      <c r="J469" s="60">
        <v>0.56209154493631297</v>
      </c>
      <c r="K469" s="60">
        <v>0.513042726532</v>
      </c>
      <c r="L469" s="60">
        <v>0.46360897191592199</v>
      </c>
      <c r="M469" s="60">
        <v>0.70338449916566004</v>
      </c>
    </row>
    <row r="470" spans="1:13" x14ac:dyDescent="0.35">
      <c r="A470" t="s">
        <v>4994</v>
      </c>
      <c r="B470" t="s">
        <v>4995</v>
      </c>
      <c r="C470" s="2" t="s">
        <v>40</v>
      </c>
      <c r="D470" s="2" t="s">
        <v>6302</v>
      </c>
      <c r="E470" s="2" t="s">
        <v>6418</v>
      </c>
      <c r="F470" s="59">
        <v>102.59442725442899</v>
      </c>
      <c r="G470" s="59">
        <v>106.298893804337</v>
      </c>
      <c r="H470" s="59"/>
      <c r="I470" s="59">
        <v>91.679672315812994</v>
      </c>
      <c r="J470" s="60">
        <v>0.40477895667931302</v>
      </c>
      <c r="K470" s="60">
        <v>0.36304809805822102</v>
      </c>
      <c r="L470" s="60">
        <v>0.28906670352451003</v>
      </c>
      <c r="M470" s="60">
        <v>0.50592068546781299</v>
      </c>
    </row>
    <row r="471" spans="1:13" x14ac:dyDescent="0.35">
      <c r="A471" t="s">
        <v>2349</v>
      </c>
      <c r="B471" t="s">
        <v>2350</v>
      </c>
      <c r="C471" s="2" t="s">
        <v>31</v>
      </c>
      <c r="D471" s="2" t="s">
        <v>6324</v>
      </c>
      <c r="E471" s="2" t="s">
        <v>6418</v>
      </c>
      <c r="F471" s="59">
        <v>98.8099085726124</v>
      </c>
      <c r="G471" s="59">
        <v>99.503855673026194</v>
      </c>
      <c r="H471" s="59"/>
      <c r="I471" s="59">
        <v>99.736857612327597</v>
      </c>
      <c r="J471" s="60">
        <v>0.38156659018501299</v>
      </c>
      <c r="K471" s="60">
        <v>0.34261777376337599</v>
      </c>
      <c r="L471" s="60">
        <v>0.26836345128889499</v>
      </c>
      <c r="M471" s="60">
        <v>0.47390540878669002</v>
      </c>
    </row>
    <row r="472" spans="1:13" x14ac:dyDescent="0.35">
      <c r="A472" t="s">
        <v>2355</v>
      </c>
      <c r="B472" t="s">
        <v>2356</v>
      </c>
      <c r="C472" s="2" t="s">
        <v>31</v>
      </c>
      <c r="D472" s="2" t="s">
        <v>6324</v>
      </c>
      <c r="E472" s="2" t="s">
        <v>6418</v>
      </c>
      <c r="F472" s="59">
        <v>98.8099085726124</v>
      </c>
      <c r="G472" s="59">
        <v>99.503855673026194</v>
      </c>
      <c r="H472" s="59"/>
      <c r="I472" s="59">
        <v>99.736857612327597</v>
      </c>
      <c r="J472" s="60">
        <v>0.38156659018501299</v>
      </c>
      <c r="K472" s="60">
        <v>0.34261777376337599</v>
      </c>
      <c r="L472" s="60">
        <v>0.26836345128889499</v>
      </c>
      <c r="M472" s="60">
        <v>0.47390540878669002</v>
      </c>
    </row>
    <row r="473" spans="1:13" x14ac:dyDescent="0.35">
      <c r="A473" t="s">
        <v>4564</v>
      </c>
      <c r="B473" t="s">
        <v>4565</v>
      </c>
      <c r="C473" s="2" t="s">
        <v>31</v>
      </c>
      <c r="D473" s="2" t="s">
        <v>6303</v>
      </c>
      <c r="E473" s="2" t="s">
        <v>6419</v>
      </c>
      <c r="F473" s="59">
        <v>100.518874623896</v>
      </c>
      <c r="G473" s="59">
        <v>93.826796520724002</v>
      </c>
      <c r="H473" s="59">
        <v>107.391280572688</v>
      </c>
      <c r="I473" s="59">
        <v>88.667190047751305</v>
      </c>
      <c r="J473" s="60">
        <v>0.47404334576712498</v>
      </c>
      <c r="K473" s="60">
        <v>0.40970362930653398</v>
      </c>
      <c r="L473" s="60">
        <v>0.32278644467338702</v>
      </c>
      <c r="M473" s="60">
        <v>0.62386655586167705</v>
      </c>
    </row>
    <row r="474" spans="1:13" x14ac:dyDescent="0.35">
      <c r="A474" t="s">
        <v>3112</v>
      </c>
      <c r="B474" t="s">
        <v>3113</v>
      </c>
      <c r="C474" s="2" t="s">
        <v>31</v>
      </c>
      <c r="D474" s="2" t="s">
        <v>6351</v>
      </c>
      <c r="E474" s="2" t="s">
        <v>6419</v>
      </c>
      <c r="F474" s="59">
        <v>94.460933956140707</v>
      </c>
      <c r="G474" s="59">
        <v>89.445887000572498</v>
      </c>
      <c r="H474" s="59">
        <v>91.878208844231494</v>
      </c>
      <c r="I474" s="59">
        <v>102.16496122517501</v>
      </c>
      <c r="J474" s="60">
        <v>0.576689916490984</v>
      </c>
      <c r="K474" s="60">
        <v>0.53958907521789101</v>
      </c>
      <c r="L474" s="60">
        <v>0.39026582750442801</v>
      </c>
      <c r="M474" s="60">
        <v>0.61225418820881905</v>
      </c>
    </row>
    <row r="475" spans="1:13" x14ac:dyDescent="0.35">
      <c r="A475" t="s">
        <v>4576</v>
      </c>
      <c r="B475" t="s">
        <v>4577</v>
      </c>
      <c r="C475" s="2" t="s">
        <v>40</v>
      </c>
      <c r="D475" s="2" t="s">
        <v>6303</v>
      </c>
      <c r="E475" s="2" t="s">
        <v>6418</v>
      </c>
      <c r="F475" s="59">
        <v>98.142765911889896</v>
      </c>
      <c r="G475" s="59"/>
      <c r="H475" s="59"/>
      <c r="I475" s="59">
        <v>91.390406098128594</v>
      </c>
      <c r="J475" s="60">
        <v>0.30524080492886901</v>
      </c>
      <c r="K475" s="60">
        <v>0.25910377694987902</v>
      </c>
      <c r="L475" s="60">
        <v>0.15905175056783499</v>
      </c>
      <c r="M475" s="60">
        <v>0.396207900022848</v>
      </c>
    </row>
    <row r="476" spans="1:13" x14ac:dyDescent="0.35">
      <c r="A476" t="s">
        <v>1250</v>
      </c>
      <c r="B476" t="s">
        <v>1251</v>
      </c>
      <c r="C476" s="2" t="s">
        <v>31</v>
      </c>
      <c r="D476" s="2" t="s">
        <v>6316</v>
      </c>
      <c r="E476" s="2" t="s">
        <v>6418</v>
      </c>
      <c r="F476" s="59">
        <v>106.62918430712899</v>
      </c>
      <c r="G476" s="59">
        <v>108.010123236775</v>
      </c>
      <c r="H476" s="59">
        <v>95.886331398535901</v>
      </c>
      <c r="I476" s="59">
        <v>102.79097698307</v>
      </c>
      <c r="J476" s="60">
        <v>0.451204475987877</v>
      </c>
      <c r="K476" s="60">
        <v>0.41948402710579302</v>
      </c>
      <c r="L476" s="60">
        <v>0.368409121767106</v>
      </c>
      <c r="M476" s="60">
        <v>0.52672562365541897</v>
      </c>
    </row>
    <row r="477" spans="1:13" x14ac:dyDescent="0.35">
      <c r="A477" t="s">
        <v>4840</v>
      </c>
      <c r="B477" t="s">
        <v>4841</v>
      </c>
      <c r="C477" s="2" t="s">
        <v>31</v>
      </c>
      <c r="D477" s="2" t="s">
        <v>6302</v>
      </c>
      <c r="E477" s="2" t="s">
        <v>6418</v>
      </c>
      <c r="F477" s="59"/>
      <c r="G477" s="59"/>
      <c r="H477" s="59"/>
      <c r="I477" s="59">
        <v>82.616149102067396</v>
      </c>
      <c r="J477" s="60">
        <v>0.27611012754773601</v>
      </c>
      <c r="K477" s="60">
        <v>0.22920934884382799</v>
      </c>
      <c r="L477" s="60">
        <v>0.163141961226272</v>
      </c>
      <c r="M477" s="60">
        <v>0.39048701335657898</v>
      </c>
    </row>
    <row r="478" spans="1:13" x14ac:dyDescent="0.35">
      <c r="A478" t="s">
        <v>63</v>
      </c>
      <c r="B478" t="s">
        <v>64</v>
      </c>
      <c r="C478" s="2" t="s">
        <v>40</v>
      </c>
      <c r="D478" s="2" t="s">
        <v>6317</v>
      </c>
      <c r="E478" s="2" t="s">
        <v>6418</v>
      </c>
      <c r="F478" s="59"/>
      <c r="G478" s="59"/>
      <c r="H478" s="59"/>
      <c r="I478" s="59">
        <v>93.934927993066907</v>
      </c>
      <c r="J478" s="60">
        <v>0.21852623978341901</v>
      </c>
      <c r="K478" s="60">
        <v>0.16986769916097599</v>
      </c>
      <c r="L478" s="60">
        <v>0.107979204850624</v>
      </c>
      <c r="M478" s="60">
        <v>0.33082691735299902</v>
      </c>
    </row>
    <row r="479" spans="1:13" x14ac:dyDescent="0.35">
      <c r="A479" t="s">
        <v>4574</v>
      </c>
      <c r="B479" t="s">
        <v>4575</v>
      </c>
      <c r="C479" s="2" t="s">
        <v>40</v>
      </c>
      <c r="D479" s="2" t="s">
        <v>6303</v>
      </c>
      <c r="E479" s="2" t="s">
        <v>6419</v>
      </c>
      <c r="F479" s="59">
        <v>93.284991323328796</v>
      </c>
      <c r="G479" s="59">
        <v>94.065471384435298</v>
      </c>
      <c r="H479" s="59">
        <v>103.047285979496</v>
      </c>
      <c r="I479" s="59">
        <v>91.062884372619706</v>
      </c>
      <c r="J479" s="60">
        <v>0.44583729489122298</v>
      </c>
      <c r="K479" s="60">
        <v>0.40940540791156199</v>
      </c>
      <c r="L479" s="60">
        <v>0.189445404227297</v>
      </c>
      <c r="M479" s="60">
        <v>0.43017802924910598</v>
      </c>
    </row>
    <row r="480" spans="1:13" x14ac:dyDescent="0.35">
      <c r="A480" t="s">
        <v>4992</v>
      </c>
      <c r="B480" t="s">
        <v>4993</v>
      </c>
      <c r="C480" s="2" t="s">
        <v>31</v>
      </c>
      <c r="D480" s="2" t="s">
        <v>6302</v>
      </c>
      <c r="E480" s="2" t="s">
        <v>6418</v>
      </c>
      <c r="F480" s="59"/>
      <c r="G480" s="59"/>
      <c r="H480" s="59"/>
      <c r="I480" s="59">
        <v>88.972703485733703</v>
      </c>
      <c r="J480" s="60">
        <v>0.26755800595392198</v>
      </c>
      <c r="K480" s="60">
        <v>0.22499556857237199</v>
      </c>
      <c r="L480" s="60">
        <v>0.16119448701671099</v>
      </c>
      <c r="M480" s="60">
        <v>0.37853278277761598</v>
      </c>
    </row>
    <row r="481" spans="1:13" x14ac:dyDescent="0.35">
      <c r="A481" t="s">
        <v>1246</v>
      </c>
      <c r="B481" t="s">
        <v>1247</v>
      </c>
      <c r="C481" s="2" t="s">
        <v>31</v>
      </c>
      <c r="D481" s="2" t="s">
        <v>6316</v>
      </c>
      <c r="E481" s="2" t="s">
        <v>6419</v>
      </c>
      <c r="F481" s="59">
        <v>105.096765841495</v>
      </c>
      <c r="G481" s="59">
        <v>112.46844389306899</v>
      </c>
      <c r="H481" s="59">
        <v>93.891871775022096</v>
      </c>
      <c r="I481" s="59">
        <v>101.52551055743299</v>
      </c>
      <c r="J481" s="60">
        <v>0.54407270283184095</v>
      </c>
      <c r="K481" s="60">
        <v>0.51575472280680101</v>
      </c>
      <c r="L481" s="60">
        <v>0.38735456570143301</v>
      </c>
      <c r="M481" s="60">
        <v>0.56802850274109795</v>
      </c>
    </row>
    <row r="482" spans="1:13" x14ac:dyDescent="0.35">
      <c r="A482" t="s">
        <v>4418</v>
      </c>
      <c r="B482" t="s">
        <v>4419</v>
      </c>
      <c r="C482" s="2" t="s">
        <v>40</v>
      </c>
      <c r="D482" s="2" t="s">
        <v>6322</v>
      </c>
      <c r="E482" s="2" t="s">
        <v>6418</v>
      </c>
      <c r="F482" s="59">
        <v>102.26580196377201</v>
      </c>
      <c r="G482" s="59">
        <v>105.490036475293</v>
      </c>
      <c r="H482" s="59"/>
      <c r="I482" s="59">
        <v>95.126761409885404</v>
      </c>
      <c r="J482" s="60">
        <v>0.36310490414921298</v>
      </c>
      <c r="K482" s="60">
        <v>0.33181405535820202</v>
      </c>
      <c r="L482" s="60">
        <v>0.26857337134243903</v>
      </c>
      <c r="M482" s="60">
        <v>0.43759009528016501</v>
      </c>
    </row>
    <row r="483" spans="1:13" x14ac:dyDescent="0.35">
      <c r="A483" t="s">
        <v>305</v>
      </c>
      <c r="B483" t="s">
        <v>306</v>
      </c>
      <c r="C483" s="2" t="s">
        <v>40</v>
      </c>
      <c r="D483" s="2" t="s">
        <v>6395</v>
      </c>
      <c r="E483" s="2" t="s">
        <v>6418</v>
      </c>
      <c r="F483" s="59">
        <v>107.57370087445901</v>
      </c>
      <c r="G483" s="59">
        <v>107.464986665222</v>
      </c>
      <c r="H483" s="59">
        <v>96.343700491204203</v>
      </c>
      <c r="I483" s="59">
        <v>99.388270847711695</v>
      </c>
      <c r="J483" s="60">
        <v>0.44509785972295401</v>
      </c>
      <c r="K483" s="60">
        <v>0.40990042503916702</v>
      </c>
      <c r="L483" s="60">
        <v>0.36861747801102801</v>
      </c>
      <c r="M483" s="60">
        <v>0.52895910365858301</v>
      </c>
    </row>
    <row r="484" spans="1:13" x14ac:dyDescent="0.35">
      <c r="A484" t="s">
        <v>4498</v>
      </c>
      <c r="B484" t="s">
        <v>4499</v>
      </c>
      <c r="C484" s="2" t="s">
        <v>40</v>
      </c>
      <c r="D484" s="2" t="s">
        <v>6303</v>
      </c>
      <c r="E484" s="2" t="s">
        <v>6418</v>
      </c>
      <c r="F484" s="59"/>
      <c r="G484" s="59"/>
      <c r="H484" s="59"/>
      <c r="I484" s="59">
        <v>99.822376107123901</v>
      </c>
      <c r="J484" s="60">
        <v>0.24819110595094199</v>
      </c>
      <c r="K484" s="60">
        <v>0.21411919620838299</v>
      </c>
      <c r="L484" s="60">
        <v>0.17791640181990001</v>
      </c>
      <c r="M484" s="60">
        <v>0.33718267037615901</v>
      </c>
    </row>
    <row r="485" spans="1:13" x14ac:dyDescent="0.35">
      <c r="A485" t="s">
        <v>1742</v>
      </c>
      <c r="B485" t="s">
        <v>1743</v>
      </c>
      <c r="C485" s="2" t="s">
        <v>31</v>
      </c>
      <c r="D485" s="2" t="s">
        <v>6321</v>
      </c>
      <c r="E485" s="2" t="s">
        <v>6419</v>
      </c>
      <c r="F485" s="59">
        <v>105.586340470482</v>
      </c>
      <c r="G485" s="59">
        <v>97.054192963250102</v>
      </c>
      <c r="H485" s="59">
        <v>97.001578955175205</v>
      </c>
      <c r="I485" s="59">
        <v>93.590830565356697</v>
      </c>
      <c r="J485" s="60">
        <v>0.52703406147459897</v>
      </c>
      <c r="K485" s="60">
        <v>0.46664032630984198</v>
      </c>
      <c r="L485" s="60">
        <v>0.38468168737804997</v>
      </c>
      <c r="M485" s="60">
        <v>0.68542492103460295</v>
      </c>
    </row>
    <row r="486" spans="1:13" x14ac:dyDescent="0.35">
      <c r="A486" t="s">
        <v>4278</v>
      </c>
      <c r="B486" t="s">
        <v>4279</v>
      </c>
      <c r="C486" s="2" t="s">
        <v>31</v>
      </c>
      <c r="D486" s="2" t="s">
        <v>6322</v>
      </c>
      <c r="E486" s="2" t="s">
        <v>6418</v>
      </c>
      <c r="F486" s="59">
        <v>101.389023579506</v>
      </c>
      <c r="G486" s="59">
        <v>102.802744691017</v>
      </c>
      <c r="H486" s="59"/>
      <c r="I486" s="59">
        <v>94.557527539166102</v>
      </c>
      <c r="J486" s="60">
        <v>0.36486939555473402</v>
      </c>
      <c r="K486" s="60">
        <v>0.31625326019845801</v>
      </c>
      <c r="L486" s="60">
        <v>0.25122282097659598</v>
      </c>
      <c r="M486" s="60">
        <v>0.47609305646600902</v>
      </c>
    </row>
    <row r="487" spans="1:13" x14ac:dyDescent="0.35">
      <c r="A487" t="s">
        <v>2357</v>
      </c>
      <c r="B487" t="s">
        <v>2358</v>
      </c>
      <c r="C487" s="2" t="s">
        <v>40</v>
      </c>
      <c r="D487" s="2" t="s">
        <v>6324</v>
      </c>
      <c r="E487" s="2" t="s">
        <v>6419</v>
      </c>
      <c r="F487" s="59">
        <v>101.21788366393299</v>
      </c>
      <c r="G487" s="59">
        <v>105.124351269756</v>
      </c>
      <c r="H487" s="59">
        <v>90.187956451315202</v>
      </c>
      <c r="I487" s="59">
        <v>99.957802120892794</v>
      </c>
      <c r="J487" s="60">
        <v>0.61545063597750305</v>
      </c>
      <c r="K487" s="60">
        <v>0.56403391293891403</v>
      </c>
      <c r="L487" s="60">
        <v>0.49225661509400698</v>
      </c>
      <c r="M487" s="60">
        <v>0.739231032773776</v>
      </c>
    </row>
    <row r="488" spans="1:13" x14ac:dyDescent="0.35">
      <c r="A488" t="s">
        <v>4282</v>
      </c>
      <c r="B488" t="s">
        <v>4283</v>
      </c>
      <c r="C488" s="2" t="s">
        <v>40</v>
      </c>
      <c r="D488" s="2" t="s">
        <v>6322</v>
      </c>
      <c r="E488" s="2" t="s">
        <v>6419</v>
      </c>
      <c r="F488" s="59">
        <v>103.137756831283</v>
      </c>
      <c r="G488" s="59">
        <v>101.562806228943</v>
      </c>
      <c r="H488" s="59">
        <v>99.976217711968701</v>
      </c>
      <c r="I488" s="59">
        <v>88.090123147028393</v>
      </c>
      <c r="J488" s="60">
        <v>0.51226984429937406</v>
      </c>
      <c r="K488" s="60">
        <v>0.44703077065033497</v>
      </c>
      <c r="L488" s="60">
        <v>0.38540757113464003</v>
      </c>
      <c r="M488" s="60">
        <v>0.68493247270477897</v>
      </c>
    </row>
    <row r="489" spans="1:13" x14ac:dyDescent="0.35">
      <c r="A489" t="s">
        <v>4496</v>
      </c>
      <c r="B489" t="s">
        <v>4497</v>
      </c>
      <c r="C489" s="2" t="s">
        <v>31</v>
      </c>
      <c r="D489" s="2" t="s">
        <v>6303</v>
      </c>
      <c r="E489" s="2" t="s">
        <v>6418</v>
      </c>
      <c r="F489" s="59"/>
      <c r="G489" s="59"/>
      <c r="H489" s="59"/>
      <c r="I489" s="59">
        <v>99.822376107123901</v>
      </c>
      <c r="J489" s="60">
        <v>0.24819110595094199</v>
      </c>
      <c r="K489" s="60">
        <v>0.21411919620838299</v>
      </c>
      <c r="L489" s="60">
        <v>0.17791640181990001</v>
      </c>
      <c r="M489" s="60">
        <v>0.33718267037615901</v>
      </c>
    </row>
    <row r="490" spans="1:13" x14ac:dyDescent="0.35">
      <c r="A490" t="s">
        <v>1058</v>
      </c>
      <c r="B490" t="s">
        <v>1059</v>
      </c>
      <c r="C490" s="2" t="s">
        <v>40</v>
      </c>
      <c r="D490" s="2" t="s">
        <v>6316</v>
      </c>
      <c r="E490" s="2" t="s">
        <v>6418</v>
      </c>
      <c r="F490" s="59">
        <v>108.846585885472</v>
      </c>
      <c r="G490" s="59">
        <v>103.025361385615</v>
      </c>
      <c r="H490" s="59">
        <v>97.639913408030694</v>
      </c>
      <c r="I490" s="59">
        <v>99.862897634724902</v>
      </c>
      <c r="J490" s="60">
        <v>0.45883476673601098</v>
      </c>
      <c r="K490" s="60">
        <v>0.424455401737317</v>
      </c>
      <c r="L490" s="60">
        <v>0.380819081959136</v>
      </c>
      <c r="M490" s="60">
        <v>0.53903264369819004</v>
      </c>
    </row>
    <row r="491" spans="1:13" x14ac:dyDescent="0.35">
      <c r="A491" t="s">
        <v>3595</v>
      </c>
      <c r="B491" t="s">
        <v>3596</v>
      </c>
      <c r="C491" s="2" t="s">
        <v>31</v>
      </c>
      <c r="D491" s="2" t="s">
        <v>6320</v>
      </c>
      <c r="E491" s="2" t="s">
        <v>6418</v>
      </c>
      <c r="F491" s="59"/>
      <c r="G491" s="59"/>
      <c r="H491" s="59"/>
      <c r="I491" s="59">
        <v>95.313288595327904</v>
      </c>
      <c r="J491" s="60">
        <v>0.256583358401343</v>
      </c>
      <c r="K491" s="60">
        <v>0.22087551731524299</v>
      </c>
      <c r="L491" s="60">
        <v>0.17348143435254601</v>
      </c>
      <c r="M491" s="60">
        <v>0.33837024788577003</v>
      </c>
    </row>
    <row r="492" spans="1:13" x14ac:dyDescent="0.35">
      <c r="A492" t="s">
        <v>2353</v>
      </c>
      <c r="B492" t="s">
        <v>2354</v>
      </c>
      <c r="C492" s="2" t="s">
        <v>31</v>
      </c>
      <c r="D492" s="2" t="s">
        <v>6324</v>
      </c>
      <c r="E492" s="2" t="s">
        <v>6418</v>
      </c>
      <c r="F492" s="59">
        <v>98.8099085726124</v>
      </c>
      <c r="G492" s="59">
        <v>99.503855673026194</v>
      </c>
      <c r="H492" s="59"/>
      <c r="I492" s="59">
        <v>99.736857612327597</v>
      </c>
      <c r="J492" s="60">
        <v>0.38156659018501299</v>
      </c>
      <c r="K492" s="60">
        <v>0.34261777376337599</v>
      </c>
      <c r="L492" s="60">
        <v>0.26836345128889499</v>
      </c>
      <c r="M492" s="60">
        <v>0.47390540878669002</v>
      </c>
    </row>
    <row r="493" spans="1:13" x14ac:dyDescent="0.35">
      <c r="A493" t="s">
        <v>293</v>
      </c>
      <c r="B493" t="s">
        <v>294</v>
      </c>
      <c r="C493" s="2" t="s">
        <v>31</v>
      </c>
      <c r="D493" s="2" t="s">
        <v>6395</v>
      </c>
      <c r="E493" s="2" t="s">
        <v>6418</v>
      </c>
      <c r="F493" s="59">
        <v>107.57370087445901</v>
      </c>
      <c r="G493" s="59">
        <v>107.464986665222</v>
      </c>
      <c r="H493" s="59">
        <v>96.343700491204203</v>
      </c>
      <c r="I493" s="59">
        <v>99.388270847711695</v>
      </c>
      <c r="J493" s="60">
        <v>0.44509785972295401</v>
      </c>
      <c r="K493" s="60">
        <v>0.40990042503916702</v>
      </c>
      <c r="L493" s="60">
        <v>0.36861747801102801</v>
      </c>
      <c r="M493" s="60">
        <v>0.52895910365858301</v>
      </c>
    </row>
    <row r="494" spans="1:13" x14ac:dyDescent="0.35">
      <c r="A494" t="s">
        <v>4420</v>
      </c>
      <c r="B494" t="s">
        <v>4421</v>
      </c>
      <c r="C494" s="2" t="s">
        <v>40</v>
      </c>
      <c r="D494" s="2" t="s">
        <v>6322</v>
      </c>
      <c r="E494" s="2" t="s">
        <v>6419</v>
      </c>
      <c r="F494" s="59">
        <v>101.030215298486</v>
      </c>
      <c r="G494" s="59">
        <v>107.396328330082</v>
      </c>
      <c r="H494" s="59">
        <v>102.327425227764</v>
      </c>
      <c r="I494" s="59">
        <v>95.959463034954297</v>
      </c>
      <c r="J494" s="60">
        <v>0.51234742300772496</v>
      </c>
      <c r="K494" s="60">
        <v>0.456331194793274</v>
      </c>
      <c r="L494" s="60">
        <v>0.38454127442695402</v>
      </c>
      <c r="M494" s="60">
        <v>0.64805380134368995</v>
      </c>
    </row>
    <row r="495" spans="1:13" x14ac:dyDescent="0.35">
      <c r="A495" t="s">
        <v>4488</v>
      </c>
      <c r="B495" t="s">
        <v>4489</v>
      </c>
      <c r="C495" s="2" t="s">
        <v>31</v>
      </c>
      <c r="D495" s="2" t="s">
        <v>6303</v>
      </c>
      <c r="E495" s="2" t="s">
        <v>6418</v>
      </c>
      <c r="F495" s="59"/>
      <c r="G495" s="59"/>
      <c r="H495" s="59"/>
      <c r="I495" s="59">
        <v>99.822376107123901</v>
      </c>
      <c r="J495" s="60">
        <v>0.24819110595094199</v>
      </c>
      <c r="K495" s="60">
        <v>0.21411919620838299</v>
      </c>
      <c r="L495" s="60">
        <v>0.17791640181990001</v>
      </c>
      <c r="M495" s="60">
        <v>0.33718267037615901</v>
      </c>
    </row>
    <row r="496" spans="1:13" x14ac:dyDescent="0.35">
      <c r="A496" t="s">
        <v>2347</v>
      </c>
      <c r="B496" t="s">
        <v>2348</v>
      </c>
      <c r="C496" s="2" t="s">
        <v>31</v>
      </c>
      <c r="D496" s="2" t="s">
        <v>6324</v>
      </c>
      <c r="E496" s="2" t="s">
        <v>6419</v>
      </c>
      <c r="F496" s="59">
        <v>91.972711539936</v>
      </c>
      <c r="G496" s="59">
        <v>96.385721468474003</v>
      </c>
      <c r="H496" s="59">
        <v>96.553078486674096</v>
      </c>
      <c r="I496" s="59">
        <v>104.189172838727</v>
      </c>
      <c r="J496" s="60">
        <v>0.50991552451072497</v>
      </c>
      <c r="K496" s="60">
        <v>0.46173834345626502</v>
      </c>
      <c r="L496" s="60">
        <v>0.38890717271874298</v>
      </c>
      <c r="M496" s="60">
        <v>0.68731330287358305</v>
      </c>
    </row>
    <row r="497" spans="1:13" x14ac:dyDescent="0.35">
      <c r="A497" t="s">
        <v>6286</v>
      </c>
      <c r="B497" t="s">
        <v>6287</v>
      </c>
      <c r="C497" s="2" t="s">
        <v>40</v>
      </c>
      <c r="D497" s="2" t="s">
        <v>6368</v>
      </c>
      <c r="E497" s="2" t="s">
        <v>6418</v>
      </c>
      <c r="F497" s="59"/>
      <c r="G497" s="59"/>
      <c r="H497" s="59"/>
      <c r="I497" s="59">
        <v>89.217068754009901</v>
      </c>
      <c r="J497" s="60">
        <v>0.26130464404410803</v>
      </c>
      <c r="K497" s="60">
        <v>0.231874819164132</v>
      </c>
      <c r="L497" s="60">
        <v>0.198206891829149</v>
      </c>
      <c r="M497" s="60">
        <v>0.35386690755080003</v>
      </c>
    </row>
    <row r="498" spans="1:13" x14ac:dyDescent="0.35">
      <c r="A498" t="s">
        <v>4492</v>
      </c>
      <c r="B498" t="s">
        <v>4493</v>
      </c>
      <c r="C498" s="2" t="s">
        <v>31</v>
      </c>
      <c r="D498" s="2" t="s">
        <v>6303</v>
      </c>
      <c r="E498" s="2" t="s">
        <v>6418</v>
      </c>
      <c r="F498" s="59"/>
      <c r="G498" s="59"/>
      <c r="H498" s="59"/>
      <c r="I498" s="59">
        <v>99.822376107123901</v>
      </c>
      <c r="J498" s="60">
        <v>0.24819110595094199</v>
      </c>
      <c r="K498" s="60">
        <v>0.21411919620838299</v>
      </c>
      <c r="L498" s="60">
        <v>0.17791640181990001</v>
      </c>
      <c r="M498" s="60">
        <v>0.33718267037615901</v>
      </c>
    </row>
    <row r="499" spans="1:13" x14ac:dyDescent="0.35">
      <c r="A499" t="s">
        <v>4998</v>
      </c>
      <c r="B499" t="s">
        <v>4999</v>
      </c>
      <c r="C499" s="2" t="s">
        <v>40</v>
      </c>
      <c r="D499" s="2" t="s">
        <v>6302</v>
      </c>
      <c r="E499" s="2" t="s">
        <v>6418</v>
      </c>
      <c r="F499" s="59"/>
      <c r="G499" s="59"/>
      <c r="H499" s="59"/>
      <c r="I499" s="59">
        <v>88.972703485733703</v>
      </c>
      <c r="J499" s="60">
        <v>0.26755800595392198</v>
      </c>
      <c r="K499" s="60">
        <v>0.22499556857237199</v>
      </c>
      <c r="L499" s="60">
        <v>0.16119448701671099</v>
      </c>
      <c r="M499" s="60">
        <v>0.37853278277761598</v>
      </c>
    </row>
    <row r="500" spans="1:13" x14ac:dyDescent="0.35">
      <c r="A500" t="s">
        <v>4412</v>
      </c>
      <c r="B500" t="s">
        <v>4413</v>
      </c>
      <c r="C500" s="2" t="s">
        <v>31</v>
      </c>
      <c r="D500" s="2" t="s">
        <v>6322</v>
      </c>
      <c r="E500" s="2" t="s">
        <v>6418</v>
      </c>
      <c r="F500" s="59">
        <v>102.26580196377201</v>
      </c>
      <c r="G500" s="59">
        <v>105.490036475293</v>
      </c>
      <c r="H500" s="59"/>
      <c r="I500" s="59">
        <v>95.126761409885404</v>
      </c>
      <c r="J500" s="60">
        <v>0.36310490414921298</v>
      </c>
      <c r="K500" s="60">
        <v>0.33181405535820202</v>
      </c>
      <c r="L500" s="60">
        <v>0.26857337134243903</v>
      </c>
      <c r="M500" s="60">
        <v>0.43759009528016501</v>
      </c>
    </row>
    <row r="501" spans="1:13" x14ac:dyDescent="0.35">
      <c r="A501" t="s">
        <v>3599</v>
      </c>
      <c r="B501" t="s">
        <v>3600</v>
      </c>
      <c r="C501" s="2" t="s">
        <v>40</v>
      </c>
      <c r="D501" s="2" t="s">
        <v>6320</v>
      </c>
      <c r="E501" s="2" t="s">
        <v>6418</v>
      </c>
      <c r="F501" s="59"/>
      <c r="G501" s="59"/>
      <c r="H501" s="59"/>
      <c r="I501" s="59">
        <v>95.313288595327904</v>
      </c>
      <c r="J501" s="60">
        <v>0.256583358401343</v>
      </c>
      <c r="K501" s="60">
        <v>0.22087551731524299</v>
      </c>
      <c r="L501" s="60">
        <v>0.17348143435254601</v>
      </c>
      <c r="M501" s="60">
        <v>0.33837024788577003</v>
      </c>
    </row>
    <row r="502" spans="1:13" x14ac:dyDescent="0.35">
      <c r="A502" t="s">
        <v>109</v>
      </c>
      <c r="B502" t="s">
        <v>110</v>
      </c>
      <c r="C502" s="2" t="s">
        <v>40</v>
      </c>
      <c r="D502" s="2" t="s">
        <v>6317</v>
      </c>
      <c r="E502" s="2" t="s">
        <v>6418</v>
      </c>
      <c r="F502" s="59">
        <v>116.284457747057</v>
      </c>
      <c r="G502" s="59">
        <v>100.40777751477999</v>
      </c>
      <c r="H502" s="59">
        <v>100.22457016172299</v>
      </c>
      <c r="I502" s="59">
        <v>100.00461382426499</v>
      </c>
      <c r="J502" s="60">
        <v>0.41713416668472397</v>
      </c>
      <c r="K502" s="60">
        <v>0.374614778714292</v>
      </c>
      <c r="L502" s="60">
        <v>0.33143584437953</v>
      </c>
      <c r="M502" s="60">
        <v>0.50946246755629998</v>
      </c>
    </row>
    <row r="503" spans="1:13" x14ac:dyDescent="0.35">
      <c r="A503" t="s">
        <v>4582</v>
      </c>
      <c r="B503" t="s">
        <v>4583</v>
      </c>
      <c r="C503" s="2" t="s">
        <v>40</v>
      </c>
      <c r="D503" s="2" t="s">
        <v>6303</v>
      </c>
      <c r="E503" s="2" t="s">
        <v>6418</v>
      </c>
      <c r="F503" s="59">
        <v>98.142765911889896</v>
      </c>
      <c r="G503" s="59"/>
      <c r="H503" s="59"/>
      <c r="I503" s="59">
        <v>91.390406098128594</v>
      </c>
      <c r="J503" s="60">
        <v>0.30524080492886901</v>
      </c>
      <c r="K503" s="60">
        <v>0.25910377694987902</v>
      </c>
      <c r="L503" s="60">
        <v>0.15905175056783499</v>
      </c>
      <c r="M503" s="60">
        <v>0.396207900022848</v>
      </c>
    </row>
    <row r="504" spans="1:13" x14ac:dyDescent="0.35">
      <c r="A504" t="s">
        <v>4842</v>
      </c>
      <c r="B504" t="s">
        <v>4843</v>
      </c>
      <c r="C504" s="2" t="s">
        <v>40</v>
      </c>
      <c r="D504" s="2" t="s">
        <v>6302</v>
      </c>
      <c r="E504" s="2" t="s">
        <v>6419</v>
      </c>
      <c r="F504" s="59">
        <v>106.06410013866</v>
      </c>
      <c r="G504" s="59">
        <v>110.798326101705</v>
      </c>
      <c r="H504" s="59">
        <v>109.38604992696401</v>
      </c>
      <c r="I504" s="59">
        <v>75.407083107774497</v>
      </c>
      <c r="J504" s="60">
        <v>0.44950711075055899</v>
      </c>
      <c r="K504" s="60">
        <v>0.38685381335511798</v>
      </c>
      <c r="L504" s="60">
        <v>0.31680121569157899</v>
      </c>
      <c r="M504" s="60">
        <v>0.60929294900352104</v>
      </c>
    </row>
    <row r="505" spans="1:13" x14ac:dyDescent="0.35">
      <c r="A505" t="s">
        <v>1244</v>
      </c>
      <c r="B505" t="s">
        <v>1245</v>
      </c>
      <c r="C505" s="2" t="s">
        <v>31</v>
      </c>
      <c r="D505" s="2" t="s">
        <v>6316</v>
      </c>
      <c r="E505" s="2" t="s">
        <v>6418</v>
      </c>
      <c r="F505" s="59">
        <v>106.62918430712899</v>
      </c>
      <c r="G505" s="59">
        <v>108.010123236775</v>
      </c>
      <c r="H505" s="59">
        <v>95.886331398535901</v>
      </c>
      <c r="I505" s="59">
        <v>102.79097698307</v>
      </c>
      <c r="J505" s="60">
        <v>0.451204475987877</v>
      </c>
      <c r="K505" s="60">
        <v>0.41948402710579302</v>
      </c>
      <c r="L505" s="60">
        <v>0.368409121767106</v>
      </c>
      <c r="M505" s="60">
        <v>0.52672562365541897</v>
      </c>
    </row>
    <row r="506" spans="1:13" x14ac:dyDescent="0.35">
      <c r="A506" t="s">
        <v>4486</v>
      </c>
      <c r="B506" t="s">
        <v>4487</v>
      </c>
      <c r="C506" s="2" t="s">
        <v>31</v>
      </c>
      <c r="D506" s="2" t="s">
        <v>6303</v>
      </c>
      <c r="E506" s="2" t="s">
        <v>6418</v>
      </c>
      <c r="F506" s="59"/>
      <c r="G506" s="59"/>
      <c r="H506" s="59"/>
      <c r="I506" s="59">
        <v>99.822376107123901</v>
      </c>
      <c r="J506" s="60">
        <v>0.24819110595094199</v>
      </c>
      <c r="K506" s="60">
        <v>0.21411919620838299</v>
      </c>
      <c r="L506" s="60">
        <v>0.17791640181990001</v>
      </c>
      <c r="M506" s="60">
        <v>0.33718267037615901</v>
      </c>
    </row>
    <row r="507" spans="1:13" x14ac:dyDescent="0.35">
      <c r="A507" t="s">
        <v>680</v>
      </c>
      <c r="B507" t="s">
        <v>681</v>
      </c>
      <c r="C507" s="2" t="s">
        <v>31</v>
      </c>
      <c r="D507" s="2" t="s">
        <v>6373</v>
      </c>
      <c r="E507" s="2" t="s">
        <v>6419</v>
      </c>
      <c r="F507" s="59">
        <v>105.505169884853</v>
      </c>
      <c r="G507" s="59">
        <v>96.544181268448696</v>
      </c>
      <c r="H507" s="59">
        <v>103.709087699793</v>
      </c>
      <c r="I507" s="59">
        <v>93.438313890833399</v>
      </c>
      <c r="J507" s="60">
        <v>0.52364222300769503</v>
      </c>
      <c r="K507" s="60">
        <v>0.47187874506924798</v>
      </c>
      <c r="L507" s="60">
        <v>0.41890342308419698</v>
      </c>
      <c r="M507" s="60">
        <v>0.66792850383436297</v>
      </c>
    </row>
    <row r="508" spans="1:13" x14ac:dyDescent="0.35">
      <c r="A508" t="s">
        <v>1050</v>
      </c>
      <c r="B508" t="s">
        <v>1051</v>
      </c>
      <c r="C508" s="2" t="s">
        <v>31</v>
      </c>
      <c r="D508" s="2" t="s">
        <v>6316</v>
      </c>
      <c r="E508" s="2" t="s">
        <v>6418</v>
      </c>
      <c r="F508" s="59">
        <v>108.846585885472</v>
      </c>
      <c r="G508" s="59">
        <v>103.025361385615</v>
      </c>
      <c r="H508" s="59">
        <v>97.639913408030694</v>
      </c>
      <c r="I508" s="59">
        <v>99.862897634724902</v>
      </c>
      <c r="J508" s="60">
        <v>0.45883476673601098</v>
      </c>
      <c r="K508" s="60">
        <v>0.424455401737317</v>
      </c>
      <c r="L508" s="60">
        <v>0.380819081959136</v>
      </c>
      <c r="M508" s="60">
        <v>0.53903264369819004</v>
      </c>
    </row>
    <row r="509" spans="1:13" x14ac:dyDescent="0.35">
      <c r="A509" t="s">
        <v>1748</v>
      </c>
      <c r="B509" t="s">
        <v>1749</v>
      </c>
      <c r="C509" s="2" t="s">
        <v>40</v>
      </c>
      <c r="D509" s="2" t="s">
        <v>6321</v>
      </c>
      <c r="E509" s="2" t="s">
        <v>6418</v>
      </c>
      <c r="F509" s="59">
        <v>102.215053860955</v>
      </c>
      <c r="G509" s="59">
        <v>98.164696065038299</v>
      </c>
      <c r="H509" s="59"/>
      <c r="I509" s="59">
        <v>94.232760008077904</v>
      </c>
      <c r="J509" s="60">
        <v>0.39549932325330101</v>
      </c>
      <c r="K509" s="60">
        <v>0.34686847784313901</v>
      </c>
      <c r="L509" s="60">
        <v>0.25001310083185802</v>
      </c>
      <c r="M509" s="60">
        <v>0.48954514447021502</v>
      </c>
    </row>
    <row r="510" spans="1:13" x14ac:dyDescent="0.35">
      <c r="A510" t="s">
        <v>1256</v>
      </c>
      <c r="B510" t="s">
        <v>1257</v>
      </c>
      <c r="C510" s="2" t="s">
        <v>40</v>
      </c>
      <c r="D510" s="2" t="s">
        <v>6316</v>
      </c>
      <c r="E510" s="2" t="s">
        <v>6418</v>
      </c>
      <c r="F510" s="59">
        <v>106.62918430712899</v>
      </c>
      <c r="G510" s="59">
        <v>108.010123236775</v>
      </c>
      <c r="H510" s="59">
        <v>95.886331398535901</v>
      </c>
      <c r="I510" s="59">
        <v>102.79097698307</v>
      </c>
      <c r="J510" s="60">
        <v>0.451204475987877</v>
      </c>
      <c r="K510" s="60">
        <v>0.41948402710579302</v>
      </c>
      <c r="L510" s="60">
        <v>0.368409121767106</v>
      </c>
      <c r="M510" s="60">
        <v>0.52672562365541897</v>
      </c>
    </row>
    <row r="511" spans="1:13" x14ac:dyDescent="0.35">
      <c r="A511" t="s">
        <v>4586</v>
      </c>
      <c r="B511" t="s">
        <v>4587</v>
      </c>
      <c r="C511" s="2" t="s">
        <v>40</v>
      </c>
      <c r="D511" s="2" t="s">
        <v>6303</v>
      </c>
      <c r="E511" s="2" t="s">
        <v>6418</v>
      </c>
      <c r="F511" s="59">
        <v>98.142765911889896</v>
      </c>
      <c r="G511" s="59"/>
      <c r="H511" s="59"/>
      <c r="I511" s="59">
        <v>91.390406098128594</v>
      </c>
      <c r="J511" s="60">
        <v>0.30524080492886901</v>
      </c>
      <c r="K511" s="60">
        <v>0.25910377694987902</v>
      </c>
      <c r="L511" s="60">
        <v>0.15905175056783499</v>
      </c>
      <c r="M511" s="60">
        <v>0.396207900022848</v>
      </c>
    </row>
    <row r="512" spans="1:13" x14ac:dyDescent="0.35">
      <c r="A512" t="s">
        <v>4570</v>
      </c>
      <c r="B512" t="s">
        <v>4571</v>
      </c>
      <c r="C512" s="2" t="s">
        <v>31</v>
      </c>
      <c r="D512" s="2" t="s">
        <v>6303</v>
      </c>
      <c r="E512" s="2" t="s">
        <v>6418</v>
      </c>
      <c r="F512" s="59">
        <v>98.142765911889896</v>
      </c>
      <c r="G512" s="59"/>
      <c r="H512" s="59"/>
      <c r="I512" s="59">
        <v>91.390406098128594</v>
      </c>
      <c r="J512" s="60">
        <v>0.30524080492886901</v>
      </c>
      <c r="K512" s="60">
        <v>0.25910377694987902</v>
      </c>
      <c r="L512" s="60">
        <v>0.15905175056783499</v>
      </c>
      <c r="M512" s="60">
        <v>0.396207900022848</v>
      </c>
    </row>
    <row r="513" spans="1:13" x14ac:dyDescent="0.35">
      <c r="A513" t="s">
        <v>3120</v>
      </c>
      <c r="B513" t="s">
        <v>3121</v>
      </c>
      <c r="C513" s="2" t="s">
        <v>40</v>
      </c>
      <c r="D513" s="2" t="s">
        <v>6351</v>
      </c>
      <c r="E513" s="2" t="s">
        <v>6419</v>
      </c>
      <c r="F513" s="59">
        <v>99.547580024063095</v>
      </c>
      <c r="G513" s="59">
        <v>90.086432892148807</v>
      </c>
      <c r="H513" s="59">
        <v>92.914567975654606</v>
      </c>
      <c r="I513" s="59">
        <v>104.62994501738601</v>
      </c>
      <c r="J513" s="60">
        <v>0.58288442808354302</v>
      </c>
      <c r="K513" s="60">
        <v>0.52611479959293095</v>
      </c>
      <c r="L513" s="60">
        <v>0.45626740260179099</v>
      </c>
      <c r="M513" s="60">
        <v>0.730153841465356</v>
      </c>
    </row>
    <row r="514" spans="1:13" x14ac:dyDescent="0.35">
      <c r="A514" t="s">
        <v>5000</v>
      </c>
      <c r="B514" t="s">
        <v>5001</v>
      </c>
      <c r="C514" s="2" t="s">
        <v>40</v>
      </c>
      <c r="D514" s="2" t="s">
        <v>6302</v>
      </c>
      <c r="E514" s="2" t="s">
        <v>6419</v>
      </c>
      <c r="F514" s="59">
        <v>101.228844782099</v>
      </c>
      <c r="G514" s="59">
        <v>111.50749243750801</v>
      </c>
      <c r="H514" s="59">
        <v>98.692874108325398</v>
      </c>
      <c r="I514" s="59">
        <v>86.320262651615494</v>
      </c>
      <c r="J514" s="60">
        <v>0.46221546562062898</v>
      </c>
      <c r="K514" s="60">
        <v>0.39929805796081402</v>
      </c>
      <c r="L514" s="60">
        <v>0.341207157205837</v>
      </c>
      <c r="M514" s="60">
        <v>0.651052852881846</v>
      </c>
    </row>
    <row r="515" spans="1:13" x14ac:dyDescent="0.35">
      <c r="A515" t="s">
        <v>3589</v>
      </c>
      <c r="B515" t="s">
        <v>3590</v>
      </c>
      <c r="C515" s="2" t="s">
        <v>31</v>
      </c>
      <c r="D515" s="2" t="s">
        <v>6320</v>
      </c>
      <c r="E515" s="2" t="s">
        <v>6418</v>
      </c>
      <c r="F515" s="59"/>
      <c r="G515" s="59"/>
      <c r="H515" s="59"/>
      <c r="I515" s="59">
        <v>95.313288595327904</v>
      </c>
      <c r="J515" s="60">
        <v>0.256583358401343</v>
      </c>
      <c r="K515" s="60">
        <v>0.22087551731524299</v>
      </c>
      <c r="L515" s="60">
        <v>0.17348143435254601</v>
      </c>
      <c r="M515" s="60">
        <v>0.33837024788577003</v>
      </c>
    </row>
    <row r="516" spans="1:13" x14ac:dyDescent="0.35">
      <c r="A516" t="s">
        <v>1258</v>
      </c>
      <c r="B516" t="s">
        <v>1259</v>
      </c>
      <c r="C516" s="2" t="s">
        <v>40</v>
      </c>
      <c r="D516" s="2" t="s">
        <v>6316</v>
      </c>
      <c r="E516" s="2" t="s">
        <v>6419</v>
      </c>
      <c r="F516" s="59">
        <v>111.04089206157499</v>
      </c>
      <c r="G516" s="59">
        <v>114.009088433234</v>
      </c>
      <c r="H516" s="59">
        <v>97.3517399065734</v>
      </c>
      <c r="I516" s="59">
        <v>99.564951409082894</v>
      </c>
      <c r="J516" s="60">
        <v>0.56942655579602897</v>
      </c>
      <c r="K516" s="60">
        <v>0.51731247045477902</v>
      </c>
      <c r="L516" s="60">
        <v>0.45936166747993701</v>
      </c>
      <c r="M516" s="60">
        <v>0.69928912251123698</v>
      </c>
    </row>
    <row r="517" spans="1:13" x14ac:dyDescent="0.35">
      <c r="A517" t="s">
        <v>105</v>
      </c>
      <c r="B517" t="s">
        <v>106</v>
      </c>
      <c r="C517" s="2" t="s">
        <v>31</v>
      </c>
      <c r="D517" s="2" t="s">
        <v>6317</v>
      </c>
      <c r="E517" s="2" t="s">
        <v>6418</v>
      </c>
      <c r="F517" s="59">
        <v>116.284457747057</v>
      </c>
      <c r="G517" s="59">
        <v>100.40777751477999</v>
      </c>
      <c r="H517" s="59">
        <v>100.22457016172299</v>
      </c>
      <c r="I517" s="59">
        <v>100.00461382426499</v>
      </c>
      <c r="J517" s="60">
        <v>0.41713416668472397</v>
      </c>
      <c r="K517" s="60">
        <v>0.374614778714292</v>
      </c>
      <c r="L517" s="60">
        <v>0.33143584437953</v>
      </c>
      <c r="M517" s="60">
        <v>0.50946246755629998</v>
      </c>
    </row>
    <row r="518" spans="1:13" x14ac:dyDescent="0.35">
      <c r="A518" t="s">
        <v>3601</v>
      </c>
      <c r="B518" t="s">
        <v>3602</v>
      </c>
      <c r="C518" s="2" t="s">
        <v>40</v>
      </c>
      <c r="D518" s="2" t="s">
        <v>6320</v>
      </c>
      <c r="E518" s="2" t="s">
        <v>6418</v>
      </c>
      <c r="F518" s="59"/>
      <c r="G518" s="59"/>
      <c r="H518" s="59"/>
      <c r="I518" s="59">
        <v>95.313288595327904</v>
      </c>
      <c r="J518" s="60">
        <v>0.256583358401343</v>
      </c>
      <c r="K518" s="60">
        <v>0.22087551731524299</v>
      </c>
      <c r="L518" s="60">
        <v>0.17348143435254601</v>
      </c>
      <c r="M518" s="60">
        <v>0.33837024788577003</v>
      </c>
    </row>
    <row r="519" spans="1:13" x14ac:dyDescent="0.35">
      <c r="A519" t="s">
        <v>4580</v>
      </c>
      <c r="B519" t="s">
        <v>4581</v>
      </c>
      <c r="C519" s="2" t="s">
        <v>40</v>
      </c>
      <c r="D519" s="2" t="s">
        <v>6303</v>
      </c>
      <c r="E519" s="2" t="s">
        <v>6418</v>
      </c>
      <c r="F519" s="59">
        <v>98.142765911889896</v>
      </c>
      <c r="G519" s="59"/>
      <c r="H519" s="59"/>
      <c r="I519" s="59">
        <v>91.390406098128594</v>
      </c>
      <c r="J519" s="60">
        <v>0.30524080492886901</v>
      </c>
      <c r="K519" s="60">
        <v>0.25910377694987902</v>
      </c>
      <c r="L519" s="60">
        <v>0.15905175056783499</v>
      </c>
      <c r="M519" s="60">
        <v>0.396207900022848</v>
      </c>
    </row>
    <row r="520" spans="1:13" x14ac:dyDescent="0.35">
      <c r="A520" t="s">
        <v>2962</v>
      </c>
      <c r="B520" t="s">
        <v>2963</v>
      </c>
      <c r="C520" s="2" t="s">
        <v>40</v>
      </c>
      <c r="D520" s="2" t="s">
        <v>6351</v>
      </c>
      <c r="E520" s="2" t="s">
        <v>6418</v>
      </c>
      <c r="F520" s="59"/>
      <c r="G520" s="59"/>
      <c r="H520" s="59"/>
      <c r="I520" s="59">
        <v>100.458773156557</v>
      </c>
      <c r="J520" s="60">
        <v>0.25924449531124899</v>
      </c>
      <c r="K520" s="60">
        <v>0.219947676948655</v>
      </c>
      <c r="L520" s="60">
        <v>0.17169409637587499</v>
      </c>
      <c r="M520" s="60">
        <v>0.35436961085846702</v>
      </c>
    </row>
    <row r="521" spans="1:13" x14ac:dyDescent="0.35">
      <c r="A521" t="s">
        <v>527</v>
      </c>
      <c r="B521" t="s">
        <v>528</v>
      </c>
      <c r="C521" s="2" t="s">
        <v>40</v>
      </c>
      <c r="D521" s="2" t="s">
        <v>6395</v>
      </c>
      <c r="E521" s="2" t="s">
        <v>6418</v>
      </c>
      <c r="F521" s="59">
        <v>111.67242323642699</v>
      </c>
      <c r="G521" s="59"/>
      <c r="H521" s="59"/>
      <c r="I521" s="59">
        <v>89.288450398398297</v>
      </c>
      <c r="J521" s="60">
        <v>0.30789187434865001</v>
      </c>
      <c r="K521" s="60">
        <v>0.25865137201303801</v>
      </c>
      <c r="L521" s="60">
        <v>0.19788326618368701</v>
      </c>
      <c r="M521" s="60">
        <v>0.41391026535680597</v>
      </c>
    </row>
    <row r="522" spans="1:13" x14ac:dyDescent="0.35">
      <c r="A522" t="s">
        <v>3122</v>
      </c>
      <c r="B522" t="s">
        <v>3123</v>
      </c>
      <c r="C522" s="2" t="s">
        <v>40</v>
      </c>
      <c r="D522" s="2" t="s">
        <v>6351</v>
      </c>
      <c r="E522" s="2" t="s">
        <v>6418</v>
      </c>
      <c r="F522" s="59">
        <v>99.530468462139396</v>
      </c>
      <c r="G522" s="59">
        <v>94.533272601672806</v>
      </c>
      <c r="H522" s="59">
        <v>95.000036821558297</v>
      </c>
      <c r="I522" s="59">
        <v>99.092081242217603</v>
      </c>
      <c r="J522" s="60">
        <v>0.42651917409560502</v>
      </c>
      <c r="K522" s="60">
        <v>0.39010133447668899</v>
      </c>
      <c r="L522" s="60">
        <v>0.31327622263243099</v>
      </c>
      <c r="M522" s="60">
        <v>0.50324303379299196</v>
      </c>
    </row>
    <row r="523" spans="1:13" x14ac:dyDescent="0.35">
      <c r="A523" t="s">
        <v>4566</v>
      </c>
      <c r="B523" t="s">
        <v>4567</v>
      </c>
      <c r="C523" s="2" t="s">
        <v>31</v>
      </c>
      <c r="D523" s="2" t="s">
        <v>6303</v>
      </c>
      <c r="E523" s="2" t="s">
        <v>6418</v>
      </c>
      <c r="F523" s="59">
        <v>98.142765911889896</v>
      </c>
      <c r="G523" s="59"/>
      <c r="H523" s="59"/>
      <c r="I523" s="59">
        <v>91.390406098128594</v>
      </c>
      <c r="J523" s="60">
        <v>0.30524080492886901</v>
      </c>
      <c r="K523" s="60">
        <v>0.25910377694987902</v>
      </c>
      <c r="L523" s="60">
        <v>0.15905175056783499</v>
      </c>
      <c r="M523" s="60">
        <v>0.396207900022848</v>
      </c>
    </row>
    <row r="524" spans="1:13" x14ac:dyDescent="0.35">
      <c r="A524" t="s">
        <v>2345</v>
      </c>
      <c r="B524" t="s">
        <v>2346</v>
      </c>
      <c r="C524" s="2" t="s">
        <v>31</v>
      </c>
      <c r="D524" s="2" t="s">
        <v>6324</v>
      </c>
      <c r="E524" s="2" t="s">
        <v>6419</v>
      </c>
      <c r="F524" s="59">
        <v>96.340706716111896</v>
      </c>
      <c r="G524" s="59">
        <v>99.707072219947406</v>
      </c>
      <c r="H524" s="59">
        <v>98.490181135146798</v>
      </c>
      <c r="I524" s="59">
        <v>97.390474232759502</v>
      </c>
      <c r="J524" s="60">
        <v>0.520876453504729</v>
      </c>
      <c r="K524" s="60">
        <v>0.46184023492204401</v>
      </c>
      <c r="L524" s="60">
        <v>0.38320848741554298</v>
      </c>
      <c r="M524" s="60">
        <v>0.66252879826536004</v>
      </c>
    </row>
    <row r="525" spans="1:13" x14ac:dyDescent="0.35">
      <c r="A525" t="s">
        <v>3593</v>
      </c>
      <c r="B525" t="s">
        <v>3594</v>
      </c>
      <c r="C525" s="2" t="s">
        <v>31</v>
      </c>
      <c r="D525" s="2" t="s">
        <v>6320</v>
      </c>
      <c r="E525" s="2" t="s">
        <v>6418</v>
      </c>
      <c r="F525" s="59"/>
      <c r="G525" s="59"/>
      <c r="H525" s="59"/>
      <c r="I525" s="59">
        <v>95.313288595327904</v>
      </c>
      <c r="J525" s="60">
        <v>0.256583358401343</v>
      </c>
      <c r="K525" s="60">
        <v>0.22087551731524299</v>
      </c>
      <c r="L525" s="60">
        <v>0.17348143435254601</v>
      </c>
      <c r="M525" s="60">
        <v>0.33837024788577003</v>
      </c>
    </row>
    <row r="526" spans="1:13" x14ac:dyDescent="0.35">
      <c r="A526" t="s">
        <v>1242</v>
      </c>
      <c r="B526" t="s">
        <v>1243</v>
      </c>
      <c r="C526" s="2" t="s">
        <v>31</v>
      </c>
      <c r="D526" s="2" t="s">
        <v>6316</v>
      </c>
      <c r="E526" s="2" t="s">
        <v>6419</v>
      </c>
      <c r="F526" s="59">
        <v>102.056336314576</v>
      </c>
      <c r="G526" s="59">
        <v>107.966321340847</v>
      </c>
      <c r="H526" s="59">
        <v>99.316295024965001</v>
      </c>
      <c r="I526" s="59">
        <v>100.46736422172199</v>
      </c>
      <c r="J526" s="60">
        <v>0.54598416876968003</v>
      </c>
      <c r="K526" s="60">
        <v>0.51241671457118698</v>
      </c>
      <c r="L526" s="60">
        <v>0.45056453576509697</v>
      </c>
      <c r="M526" s="60">
        <v>0.67883759241235797</v>
      </c>
    </row>
    <row r="527" spans="1:13" x14ac:dyDescent="0.35">
      <c r="A527" t="s">
        <v>111</v>
      </c>
      <c r="B527" t="s">
        <v>112</v>
      </c>
      <c r="C527" s="2" t="s">
        <v>40</v>
      </c>
      <c r="D527" s="2" t="s">
        <v>6317</v>
      </c>
      <c r="E527" s="2" t="s">
        <v>6418</v>
      </c>
      <c r="F527" s="59">
        <v>116.284457747057</v>
      </c>
      <c r="G527" s="59">
        <v>100.40777751477999</v>
      </c>
      <c r="H527" s="59">
        <v>100.22457016172299</v>
      </c>
      <c r="I527" s="59">
        <v>100.00461382426499</v>
      </c>
      <c r="J527" s="60">
        <v>0.41713416668472397</v>
      </c>
      <c r="K527" s="60">
        <v>0.374614778714292</v>
      </c>
      <c r="L527" s="60">
        <v>0.33143584437953</v>
      </c>
      <c r="M527" s="60">
        <v>0.50946246755629998</v>
      </c>
    </row>
    <row r="528" spans="1:13" x14ac:dyDescent="0.35">
      <c r="A528" t="s">
        <v>1746</v>
      </c>
      <c r="B528" t="s">
        <v>1747</v>
      </c>
      <c r="C528" s="2" t="s">
        <v>31</v>
      </c>
      <c r="D528" s="2" t="s">
        <v>6321</v>
      </c>
      <c r="E528" s="2" t="s">
        <v>6418</v>
      </c>
      <c r="F528" s="59">
        <v>102.215053860955</v>
      </c>
      <c r="G528" s="59">
        <v>98.164696065038299</v>
      </c>
      <c r="H528" s="59"/>
      <c r="I528" s="59">
        <v>94.232760008077904</v>
      </c>
      <c r="J528" s="60">
        <v>0.39549932325330101</v>
      </c>
      <c r="K528" s="60">
        <v>0.34686847784313901</v>
      </c>
      <c r="L528" s="60">
        <v>0.25001310083185802</v>
      </c>
      <c r="M528" s="60">
        <v>0.48954514447021502</v>
      </c>
    </row>
    <row r="529" spans="1:13" x14ac:dyDescent="0.35">
      <c r="A529" t="s">
        <v>4414</v>
      </c>
      <c r="B529" t="s">
        <v>4415</v>
      </c>
      <c r="C529" s="2" t="s">
        <v>31</v>
      </c>
      <c r="D529" s="2" t="s">
        <v>6322</v>
      </c>
      <c r="E529" s="2" t="s">
        <v>6418</v>
      </c>
      <c r="F529" s="59">
        <v>102.26580196377201</v>
      </c>
      <c r="G529" s="59">
        <v>105.490036475293</v>
      </c>
      <c r="H529" s="59"/>
      <c r="I529" s="59">
        <v>95.126761409885404</v>
      </c>
      <c r="J529" s="60">
        <v>0.36310490414921298</v>
      </c>
      <c r="K529" s="60">
        <v>0.33181405535820202</v>
      </c>
      <c r="L529" s="60">
        <v>0.26857337134243903</v>
      </c>
      <c r="M529" s="60">
        <v>0.43759009528016501</v>
      </c>
    </row>
    <row r="530" spans="1:13" x14ac:dyDescent="0.35">
      <c r="A530" t="s">
        <v>4408</v>
      </c>
      <c r="B530" t="s">
        <v>4409</v>
      </c>
      <c r="C530" s="2" t="s">
        <v>31</v>
      </c>
      <c r="D530" s="2" t="s">
        <v>6322</v>
      </c>
      <c r="E530" s="2" t="s">
        <v>6418</v>
      </c>
      <c r="F530" s="59">
        <v>102.26580196377201</v>
      </c>
      <c r="G530" s="59">
        <v>105.490036475293</v>
      </c>
      <c r="H530" s="59"/>
      <c r="I530" s="59">
        <v>95.126761409885404</v>
      </c>
      <c r="J530" s="60">
        <v>0.36310490414921298</v>
      </c>
      <c r="K530" s="60">
        <v>0.33181405535820202</v>
      </c>
      <c r="L530" s="60">
        <v>0.26857337134243903</v>
      </c>
      <c r="M530" s="60">
        <v>0.43759009528016501</v>
      </c>
    </row>
    <row r="531" spans="1:13" x14ac:dyDescent="0.35">
      <c r="A531" t="s">
        <v>4410</v>
      </c>
      <c r="B531" t="s">
        <v>4411</v>
      </c>
      <c r="C531" s="2" t="s">
        <v>31</v>
      </c>
      <c r="D531" s="2" t="s">
        <v>6322</v>
      </c>
      <c r="E531" s="2" t="s">
        <v>6418</v>
      </c>
      <c r="F531" s="59">
        <v>102.26580196377201</v>
      </c>
      <c r="G531" s="59">
        <v>105.490036475293</v>
      </c>
      <c r="H531" s="59"/>
      <c r="I531" s="59">
        <v>95.126761409885404</v>
      </c>
      <c r="J531" s="60">
        <v>0.36310490414921298</v>
      </c>
      <c r="K531" s="60">
        <v>0.33181405535820202</v>
      </c>
      <c r="L531" s="60">
        <v>0.26857337134243903</v>
      </c>
      <c r="M531" s="60">
        <v>0.43759009528016501</v>
      </c>
    </row>
    <row r="532" spans="1:13" x14ac:dyDescent="0.35">
      <c r="A532" t="s">
        <v>1744</v>
      </c>
      <c r="B532" t="s">
        <v>1745</v>
      </c>
      <c r="C532" s="2" t="s">
        <v>31</v>
      </c>
      <c r="D532" s="2" t="s">
        <v>6321</v>
      </c>
      <c r="E532" s="2" t="s">
        <v>6418</v>
      </c>
      <c r="F532" s="59">
        <v>102.215053860955</v>
      </c>
      <c r="G532" s="59">
        <v>98.164696065038299</v>
      </c>
      <c r="H532" s="59"/>
      <c r="I532" s="59">
        <v>94.232760008077904</v>
      </c>
      <c r="J532" s="60">
        <v>0.39549932325330101</v>
      </c>
      <c r="K532" s="60">
        <v>0.34686847784313901</v>
      </c>
      <c r="L532" s="60">
        <v>0.25001310083185802</v>
      </c>
      <c r="M532" s="60">
        <v>0.48954514447021502</v>
      </c>
    </row>
    <row r="533" spans="1:13" x14ac:dyDescent="0.35">
      <c r="A533" t="s">
        <v>3130</v>
      </c>
      <c r="B533" t="s">
        <v>3131</v>
      </c>
      <c r="C533" s="2" t="s">
        <v>40</v>
      </c>
      <c r="D533" s="2" t="s">
        <v>6351</v>
      </c>
      <c r="E533" s="2" t="s">
        <v>6418</v>
      </c>
      <c r="F533" s="59">
        <v>106.859839831689</v>
      </c>
      <c r="G533" s="59">
        <v>107.05057374501099</v>
      </c>
      <c r="H533" s="59"/>
      <c r="I533" s="59">
        <v>85.817963285669705</v>
      </c>
      <c r="J533" s="60">
        <v>0.36797764092180701</v>
      </c>
      <c r="K533" s="60">
        <v>0.32083854320362099</v>
      </c>
      <c r="L533" s="60">
        <v>0.27089538016647602</v>
      </c>
      <c r="M533" s="60">
        <v>0.473488875529266</v>
      </c>
    </row>
    <row r="534" spans="1:13" x14ac:dyDescent="0.35">
      <c r="A534" t="s">
        <v>4490</v>
      </c>
      <c r="B534" t="s">
        <v>4491</v>
      </c>
      <c r="C534" s="2" t="s">
        <v>31</v>
      </c>
      <c r="D534" s="2" t="s">
        <v>6303</v>
      </c>
      <c r="E534" s="2" t="s">
        <v>6418</v>
      </c>
      <c r="F534" s="59"/>
      <c r="G534" s="59"/>
      <c r="H534" s="59"/>
      <c r="I534" s="59">
        <v>99.822376107123901</v>
      </c>
      <c r="J534" s="60">
        <v>0.24819110595094199</v>
      </c>
      <c r="K534" s="60">
        <v>0.21411919620838299</v>
      </c>
      <c r="L534" s="60">
        <v>0.17791640181990001</v>
      </c>
      <c r="M534" s="60">
        <v>0.33718267037615901</v>
      </c>
    </row>
    <row r="535" spans="1:13" x14ac:dyDescent="0.35">
      <c r="A535" t="s">
        <v>4844</v>
      </c>
      <c r="B535" t="s">
        <v>4845</v>
      </c>
      <c r="C535" s="2" t="s">
        <v>40</v>
      </c>
      <c r="D535" s="2" t="s">
        <v>6302</v>
      </c>
      <c r="E535" s="2" t="s">
        <v>6418</v>
      </c>
      <c r="F535" s="59"/>
      <c r="G535" s="59"/>
      <c r="H535" s="59"/>
      <c r="I535" s="59">
        <v>82.616149102067396</v>
      </c>
      <c r="J535" s="60">
        <v>0.27611012754773601</v>
      </c>
      <c r="K535" s="60">
        <v>0.22920934884382799</v>
      </c>
      <c r="L535" s="60">
        <v>0.163141961226272</v>
      </c>
      <c r="M535" s="60">
        <v>0.39048701335657898</v>
      </c>
    </row>
    <row r="536" spans="1:13" x14ac:dyDescent="0.35">
      <c r="A536" t="s">
        <v>59</v>
      </c>
      <c r="B536" t="s">
        <v>60</v>
      </c>
      <c r="C536" s="2" t="s">
        <v>31</v>
      </c>
      <c r="D536" s="2" t="s">
        <v>6317</v>
      </c>
      <c r="E536" s="2" t="s">
        <v>6418</v>
      </c>
      <c r="F536" s="59"/>
      <c r="G536" s="59"/>
      <c r="H536" s="59"/>
      <c r="I536" s="59">
        <v>93.934927993066907</v>
      </c>
      <c r="J536" s="60">
        <v>0.21852623978341901</v>
      </c>
      <c r="K536" s="60">
        <v>0.16986769916097599</v>
      </c>
      <c r="L536" s="60">
        <v>0.107979204850624</v>
      </c>
      <c r="M536" s="60">
        <v>0.33082691735299902</v>
      </c>
    </row>
    <row r="537" spans="1:13" x14ac:dyDescent="0.35">
      <c r="A537" t="s">
        <v>2958</v>
      </c>
      <c r="B537" t="s">
        <v>2959</v>
      </c>
      <c r="C537" s="2" t="s">
        <v>31</v>
      </c>
      <c r="D537" s="2" t="s">
        <v>6351</v>
      </c>
      <c r="E537" s="2" t="s">
        <v>6418</v>
      </c>
      <c r="F537" s="59"/>
      <c r="G537" s="59"/>
      <c r="H537" s="59"/>
      <c r="I537" s="59">
        <v>100.458773156557</v>
      </c>
      <c r="J537" s="60">
        <v>0.25924449531124899</v>
      </c>
      <c r="K537" s="60">
        <v>0.219947676948655</v>
      </c>
      <c r="L537" s="60">
        <v>0.17169409637587499</v>
      </c>
      <c r="M537" s="60">
        <v>0.35436961085846702</v>
      </c>
    </row>
    <row r="538" spans="1:13" x14ac:dyDescent="0.35">
      <c r="A538" t="s">
        <v>3114</v>
      </c>
      <c r="B538" t="s">
        <v>3115</v>
      </c>
      <c r="C538" s="2" t="s">
        <v>40</v>
      </c>
      <c r="D538" s="2" t="s">
        <v>6351</v>
      </c>
      <c r="E538" s="2" t="s">
        <v>6419</v>
      </c>
      <c r="F538" s="59">
        <v>105.652669466093</v>
      </c>
      <c r="G538" s="59">
        <v>95.154835145619501</v>
      </c>
      <c r="H538" s="59">
        <v>93.695141119022296</v>
      </c>
      <c r="I538" s="59">
        <v>94.101645192951807</v>
      </c>
      <c r="J538" s="60">
        <v>0.63738493476630897</v>
      </c>
      <c r="K538" s="60">
        <v>0.58474217914595294</v>
      </c>
      <c r="L538" s="60">
        <v>0.51419141835897297</v>
      </c>
      <c r="M538" s="60">
        <v>0.75961707568792403</v>
      </c>
    </row>
    <row r="539" spans="1:13" x14ac:dyDescent="0.35">
      <c r="A539" t="s">
        <v>289</v>
      </c>
      <c r="B539" t="s">
        <v>290</v>
      </c>
      <c r="C539" s="2" t="s">
        <v>31</v>
      </c>
      <c r="D539" s="2" t="s">
        <v>6395</v>
      </c>
      <c r="E539" s="2" t="s">
        <v>6419</v>
      </c>
      <c r="F539" s="59">
        <v>105.141363500553</v>
      </c>
      <c r="G539" s="59">
        <v>111.43080122872</v>
      </c>
      <c r="H539" s="59">
        <v>94.682459546378198</v>
      </c>
      <c r="I539" s="59">
        <v>95.1839930645897</v>
      </c>
      <c r="J539" s="60">
        <v>0.554047571647175</v>
      </c>
      <c r="K539" s="60">
        <v>0.50559481891520297</v>
      </c>
      <c r="L539" s="60">
        <v>0.453890346319828</v>
      </c>
      <c r="M539" s="60">
        <v>0.686329285820657</v>
      </c>
    </row>
    <row r="540" spans="1:13" x14ac:dyDescent="0.35">
      <c r="A540" t="s">
        <v>301</v>
      </c>
      <c r="B540" t="s">
        <v>302</v>
      </c>
      <c r="C540" s="2" t="s">
        <v>40</v>
      </c>
      <c r="D540" s="2" t="s">
        <v>6395</v>
      </c>
      <c r="E540" s="2" t="s">
        <v>6419</v>
      </c>
      <c r="F540" s="59">
        <v>112.02655967924299</v>
      </c>
      <c r="G540" s="59">
        <v>105.82180931330799</v>
      </c>
      <c r="H540" s="59">
        <v>96.971550557748003</v>
      </c>
      <c r="I540" s="59">
        <v>97.211231765220305</v>
      </c>
      <c r="J540" s="60">
        <v>0.56241146133245101</v>
      </c>
      <c r="K540" s="60">
        <v>0.50781253955779604</v>
      </c>
      <c r="L540" s="60">
        <v>0.45654918610886203</v>
      </c>
      <c r="M540" s="60">
        <v>0.70443496870391997</v>
      </c>
    </row>
    <row r="541" spans="1:13" x14ac:dyDescent="0.35">
      <c r="A541" t="s">
        <v>1048</v>
      </c>
      <c r="B541" t="s">
        <v>1049</v>
      </c>
      <c r="C541" s="2" t="s">
        <v>31</v>
      </c>
      <c r="D541" s="2" t="s">
        <v>6316</v>
      </c>
      <c r="E541" s="2" t="s">
        <v>6419</v>
      </c>
      <c r="F541" s="59">
        <v>112.412246649013</v>
      </c>
      <c r="G541" s="59">
        <v>103.173636108059</v>
      </c>
      <c r="H541" s="59">
        <v>97.518251164509195</v>
      </c>
      <c r="I541" s="59">
        <v>102.02806007498199</v>
      </c>
      <c r="J541" s="60">
        <v>0.56272091427457105</v>
      </c>
      <c r="K541" s="60">
        <v>0.513650825774293</v>
      </c>
      <c r="L541" s="60">
        <v>0.46071667096051799</v>
      </c>
      <c r="M541" s="60">
        <v>0.69138659878725395</v>
      </c>
    </row>
    <row r="542" spans="1:13" x14ac:dyDescent="0.35">
      <c r="A542" t="s">
        <v>6004</v>
      </c>
      <c r="B542" t="s">
        <v>6005</v>
      </c>
      <c r="C542" s="2" t="s">
        <v>40</v>
      </c>
      <c r="D542" s="2" t="s">
        <v>6308</v>
      </c>
      <c r="E542" s="2" t="s">
        <v>6418</v>
      </c>
      <c r="F542" s="59">
        <v>105.428948809834</v>
      </c>
      <c r="G542" s="59">
        <v>105.209302697672</v>
      </c>
      <c r="H542" s="59"/>
      <c r="I542" s="59">
        <v>80.297673292332107</v>
      </c>
      <c r="J542" s="60">
        <v>0.362052174925658</v>
      </c>
      <c r="K542" s="60">
        <v>0.324528482783425</v>
      </c>
      <c r="L542" s="60">
        <v>0.28384094371086199</v>
      </c>
      <c r="M542" s="60">
        <v>0.46635679120444801</v>
      </c>
    </row>
    <row r="543" spans="1:13" x14ac:dyDescent="0.35">
      <c r="A543" t="s">
        <v>6006</v>
      </c>
      <c r="B543" t="s">
        <v>6007</v>
      </c>
      <c r="C543" s="2" t="s">
        <v>40</v>
      </c>
      <c r="D543" s="2" t="s">
        <v>6308</v>
      </c>
      <c r="E543" s="2" t="s">
        <v>6418</v>
      </c>
      <c r="F543" s="59"/>
      <c r="G543" s="59"/>
      <c r="H543" s="59"/>
      <c r="I543" s="59">
        <v>88.435332359642302</v>
      </c>
      <c r="J543" s="60">
        <v>0.25043813308249102</v>
      </c>
      <c r="K543" s="60">
        <v>0.22313876149461001</v>
      </c>
      <c r="L543" s="60">
        <v>0.19162632544306299</v>
      </c>
      <c r="M543" s="60">
        <v>0.33722029451234298</v>
      </c>
    </row>
    <row r="544" spans="1:13" x14ac:dyDescent="0.35">
      <c r="A544" t="s">
        <v>6002</v>
      </c>
      <c r="B544" t="s">
        <v>6003</v>
      </c>
      <c r="C544" s="2" t="s">
        <v>40</v>
      </c>
      <c r="D544" s="2" t="s">
        <v>6308</v>
      </c>
      <c r="E544" s="2" t="s">
        <v>6418</v>
      </c>
      <c r="F544" s="59"/>
      <c r="G544" s="59"/>
      <c r="H544" s="59"/>
      <c r="I544" s="59">
        <v>88.435332359642302</v>
      </c>
      <c r="J544" s="60">
        <v>0.25043813308249102</v>
      </c>
      <c r="K544" s="60">
        <v>0.22313876149461001</v>
      </c>
      <c r="L544" s="60">
        <v>0.19162632544306299</v>
      </c>
      <c r="M544" s="60">
        <v>0.33722029451234298</v>
      </c>
    </row>
    <row r="545" spans="1:13" x14ac:dyDescent="0.35">
      <c r="A545" t="s">
        <v>5998</v>
      </c>
      <c r="B545" t="s">
        <v>5999</v>
      </c>
      <c r="C545" s="2" t="s">
        <v>40</v>
      </c>
      <c r="D545" s="2" t="s">
        <v>6308</v>
      </c>
      <c r="E545" s="2" t="s">
        <v>6419</v>
      </c>
      <c r="F545" s="59">
        <v>97.354210992325207</v>
      </c>
      <c r="G545" s="59">
        <v>102.55639691733499</v>
      </c>
      <c r="H545" s="59">
        <v>97.9956082157194</v>
      </c>
      <c r="I545" s="59">
        <v>84.736727198935498</v>
      </c>
      <c r="J545" s="60">
        <v>0.42802236570764202</v>
      </c>
      <c r="K545" s="60">
        <v>0.38222704955055298</v>
      </c>
      <c r="L545" s="60">
        <v>0.338349380491554</v>
      </c>
      <c r="M545" s="60">
        <v>0.58177491747476995</v>
      </c>
    </row>
    <row r="546" spans="1:13" x14ac:dyDescent="0.35">
      <c r="A546" t="s">
        <v>6000</v>
      </c>
      <c r="B546" t="s">
        <v>6001</v>
      </c>
      <c r="C546" s="2" t="s">
        <v>40</v>
      </c>
      <c r="D546" s="2" t="s">
        <v>6308</v>
      </c>
      <c r="E546" s="2" t="s">
        <v>6418</v>
      </c>
      <c r="F546" s="59"/>
      <c r="G546" s="59"/>
      <c r="H546" s="59"/>
      <c r="I546" s="59">
        <v>88.435332359642302</v>
      </c>
      <c r="J546" s="60">
        <v>0.25043813308249102</v>
      </c>
      <c r="K546" s="60">
        <v>0.22313876149461001</v>
      </c>
      <c r="L546" s="60">
        <v>0.19162632544306299</v>
      </c>
      <c r="M546" s="60">
        <v>0.33722029451234298</v>
      </c>
    </row>
    <row r="547" spans="1:13" x14ac:dyDescent="0.35">
      <c r="A547" t="s">
        <v>5990</v>
      </c>
      <c r="B547" t="s">
        <v>5991</v>
      </c>
      <c r="C547" s="2" t="s">
        <v>31</v>
      </c>
      <c r="D547" s="2" t="s">
        <v>6308</v>
      </c>
      <c r="E547" s="2" t="s">
        <v>6418</v>
      </c>
      <c r="F547" s="59"/>
      <c r="G547" s="59"/>
      <c r="H547" s="59"/>
      <c r="I547" s="59">
        <v>88.435332359642302</v>
      </c>
      <c r="J547" s="60">
        <v>0.25043813308249102</v>
      </c>
      <c r="K547" s="60">
        <v>0.22313876149461001</v>
      </c>
      <c r="L547" s="60">
        <v>0.19162632544306299</v>
      </c>
      <c r="M547" s="60">
        <v>0.33722029451234298</v>
      </c>
    </row>
    <row r="548" spans="1:13" x14ac:dyDescent="0.35">
      <c r="A548" t="s">
        <v>5996</v>
      </c>
      <c r="B548" t="s">
        <v>5997</v>
      </c>
      <c r="C548" s="2" t="s">
        <v>31</v>
      </c>
      <c r="D548" s="2" t="s">
        <v>6308</v>
      </c>
      <c r="E548" s="2" t="s">
        <v>6418</v>
      </c>
      <c r="F548" s="59"/>
      <c r="G548" s="59"/>
      <c r="H548" s="59"/>
      <c r="I548" s="59">
        <v>88.435332359642302</v>
      </c>
      <c r="J548" s="60">
        <v>0.25043813308249102</v>
      </c>
      <c r="K548" s="60">
        <v>0.22313876149461001</v>
      </c>
      <c r="L548" s="60">
        <v>0.19162632544306299</v>
      </c>
      <c r="M548" s="60">
        <v>0.33722029451234298</v>
      </c>
    </row>
    <row r="549" spans="1:13" x14ac:dyDescent="0.35">
      <c r="A549" t="s">
        <v>5994</v>
      </c>
      <c r="B549" t="s">
        <v>5995</v>
      </c>
      <c r="C549" s="2" t="s">
        <v>31</v>
      </c>
      <c r="D549" s="2" t="s">
        <v>6308</v>
      </c>
      <c r="E549" s="2" t="s">
        <v>6418</v>
      </c>
      <c r="F549" s="59"/>
      <c r="G549" s="59"/>
      <c r="H549" s="59"/>
      <c r="I549" s="59">
        <v>88.435332359642302</v>
      </c>
      <c r="J549" s="60">
        <v>0.25043813308249102</v>
      </c>
      <c r="K549" s="60">
        <v>0.22313876149461001</v>
      </c>
      <c r="L549" s="60">
        <v>0.19162632544306299</v>
      </c>
      <c r="M549" s="60">
        <v>0.33722029451234298</v>
      </c>
    </row>
    <row r="550" spans="1:13" x14ac:dyDescent="0.35">
      <c r="A550" t="s">
        <v>682</v>
      </c>
      <c r="B550" t="s">
        <v>683</v>
      </c>
      <c r="C550" s="2" t="s">
        <v>40</v>
      </c>
      <c r="D550" s="2" t="s">
        <v>6373</v>
      </c>
      <c r="E550" s="2" t="s">
        <v>6418</v>
      </c>
      <c r="F550" s="59">
        <v>108.23765030253</v>
      </c>
      <c r="G550" s="59">
        <v>98.436741456209603</v>
      </c>
      <c r="H550" s="59">
        <v>101.757004097042</v>
      </c>
      <c r="I550" s="59">
        <v>100.36782157107901</v>
      </c>
      <c r="J550" s="60">
        <v>0.38644048654143898</v>
      </c>
      <c r="K550" s="60">
        <v>0.35248583293316998</v>
      </c>
      <c r="L550" s="60">
        <v>0.31126605926106599</v>
      </c>
      <c r="M550" s="60">
        <v>0.473557808373131</v>
      </c>
    </row>
    <row r="551" spans="1:13" x14ac:dyDescent="0.35">
      <c r="A551" t="s">
        <v>299</v>
      </c>
      <c r="B551" t="s">
        <v>300</v>
      </c>
      <c r="C551" s="2" t="s">
        <v>40</v>
      </c>
      <c r="D551" s="2" t="s">
        <v>6395</v>
      </c>
      <c r="E551" s="2" t="s">
        <v>6418</v>
      </c>
      <c r="F551" s="59">
        <v>107.57370087445901</v>
      </c>
      <c r="G551" s="59">
        <v>107.464986665222</v>
      </c>
      <c r="H551" s="59">
        <v>96.343700491204203</v>
      </c>
      <c r="I551" s="59">
        <v>99.388270847711695</v>
      </c>
      <c r="J551" s="60">
        <v>0.44509785972295401</v>
      </c>
      <c r="K551" s="60">
        <v>0.40990042503916702</v>
      </c>
      <c r="L551" s="60">
        <v>0.36861747801102801</v>
      </c>
      <c r="M551" s="60">
        <v>0.52895910365858301</v>
      </c>
    </row>
    <row r="552" spans="1:13" x14ac:dyDescent="0.35">
      <c r="A552" t="s">
        <v>2351</v>
      </c>
      <c r="B552" t="s">
        <v>2352</v>
      </c>
      <c r="C552" s="2" t="s">
        <v>31</v>
      </c>
      <c r="D552" s="2" t="s">
        <v>6324</v>
      </c>
      <c r="E552" s="2" t="s">
        <v>6418</v>
      </c>
      <c r="F552" s="59">
        <v>98.8099085726124</v>
      </c>
      <c r="G552" s="59">
        <v>99.503855673026194</v>
      </c>
      <c r="H552" s="59"/>
      <c r="I552" s="59">
        <v>99.736857612327597</v>
      </c>
      <c r="J552" s="60">
        <v>0.38156659018501299</v>
      </c>
      <c r="K552" s="60">
        <v>0.34261777376337599</v>
      </c>
      <c r="L552" s="60">
        <v>0.26836345128889499</v>
      </c>
      <c r="M552" s="60">
        <v>0.47390540878669002</v>
      </c>
    </row>
    <row r="553" spans="1:13" x14ac:dyDescent="0.35">
      <c r="A553" t="s">
        <v>5992</v>
      </c>
      <c r="B553" t="s">
        <v>5993</v>
      </c>
      <c r="C553" s="2" t="s">
        <v>31</v>
      </c>
      <c r="D553" s="2" t="s">
        <v>6308</v>
      </c>
      <c r="E553" s="2" t="s">
        <v>6418</v>
      </c>
      <c r="F553" s="59"/>
      <c r="G553" s="59"/>
      <c r="H553" s="59"/>
      <c r="I553" s="59">
        <v>88.435332359642302</v>
      </c>
      <c r="J553" s="60">
        <v>0.25043813308249102</v>
      </c>
      <c r="K553" s="60">
        <v>0.22313876149461001</v>
      </c>
      <c r="L553" s="60">
        <v>0.19162632544306299</v>
      </c>
      <c r="M553" s="60">
        <v>0.33722029451234298</v>
      </c>
    </row>
    <row r="554" spans="1:13" x14ac:dyDescent="0.35">
      <c r="A554" t="s">
        <v>5798</v>
      </c>
      <c r="B554" t="s">
        <v>5799</v>
      </c>
      <c r="C554" s="2" t="s">
        <v>31</v>
      </c>
      <c r="D554" s="2" t="s">
        <v>6304</v>
      </c>
      <c r="E554" s="2" t="s">
        <v>6418</v>
      </c>
      <c r="F554" s="59">
        <v>107.804724314955</v>
      </c>
      <c r="G554" s="59"/>
      <c r="H554" s="59"/>
      <c r="I554" s="59">
        <v>84.9346249118027</v>
      </c>
      <c r="J554" s="60">
        <v>0.33215337185552801</v>
      </c>
      <c r="K554" s="60">
        <v>0.27127296283020202</v>
      </c>
      <c r="L554" s="60">
        <v>0.165763465445084</v>
      </c>
      <c r="M554" s="60">
        <v>0.479345728213947</v>
      </c>
    </row>
    <row r="555" spans="1:13" x14ac:dyDescent="0.35">
      <c r="A555" t="s">
        <v>4836</v>
      </c>
      <c r="B555" t="s">
        <v>4837</v>
      </c>
      <c r="C555" s="2" t="s">
        <v>31</v>
      </c>
      <c r="D555" s="2" t="s">
        <v>6302</v>
      </c>
      <c r="E555" s="2" t="s">
        <v>6418</v>
      </c>
      <c r="F555" s="59"/>
      <c r="G555" s="59"/>
      <c r="H555" s="59"/>
      <c r="I555" s="59">
        <v>82.616149102067396</v>
      </c>
      <c r="J555" s="60">
        <v>0.27611012754773601</v>
      </c>
      <c r="K555" s="60">
        <v>0.22920934884382799</v>
      </c>
      <c r="L555" s="60">
        <v>0.163141961226272</v>
      </c>
      <c r="M555" s="60">
        <v>0.39048701335657898</v>
      </c>
    </row>
    <row r="556" spans="1:13" x14ac:dyDescent="0.35">
      <c r="A556" t="s">
        <v>291</v>
      </c>
      <c r="B556" t="s">
        <v>292</v>
      </c>
      <c r="C556" s="2" t="s">
        <v>31</v>
      </c>
      <c r="D556" s="2" t="s">
        <v>6395</v>
      </c>
      <c r="E556" s="2" t="s">
        <v>6419</v>
      </c>
      <c r="F556" s="59">
        <v>113.811507313097</v>
      </c>
      <c r="G556" s="59">
        <v>109.673799572856</v>
      </c>
      <c r="H556" s="59">
        <v>97.172034118153903</v>
      </c>
      <c r="I556" s="59">
        <v>102.262639109321</v>
      </c>
      <c r="J556" s="60">
        <v>0.56253731290320497</v>
      </c>
      <c r="K556" s="60">
        <v>0.50785538993531099</v>
      </c>
      <c r="L556" s="60">
        <v>0.46061057890686502</v>
      </c>
      <c r="M556" s="60">
        <v>0.69696726090418204</v>
      </c>
    </row>
    <row r="557" spans="1:13" x14ac:dyDescent="0.35">
      <c r="A557" t="s">
        <v>2359</v>
      </c>
      <c r="B557" t="s">
        <v>2360</v>
      </c>
      <c r="C557" s="2" t="s">
        <v>40</v>
      </c>
      <c r="D557" s="2" t="s">
        <v>6324</v>
      </c>
      <c r="E557" s="2" t="s">
        <v>6418</v>
      </c>
      <c r="F557" s="59">
        <v>98.8099085726124</v>
      </c>
      <c r="G557" s="59">
        <v>99.503855673026194</v>
      </c>
      <c r="H557" s="59"/>
      <c r="I557" s="59">
        <v>99.736857612327597</v>
      </c>
      <c r="J557" s="60">
        <v>0.38156659018501299</v>
      </c>
      <c r="K557" s="60">
        <v>0.34261777376337599</v>
      </c>
      <c r="L557" s="60">
        <v>0.26836345128889499</v>
      </c>
      <c r="M557" s="60">
        <v>0.47390540878669002</v>
      </c>
    </row>
    <row r="558" spans="1:13" x14ac:dyDescent="0.35">
      <c r="A558" t="s">
        <v>1750</v>
      </c>
      <c r="B558" t="s">
        <v>1751</v>
      </c>
      <c r="C558" s="2" t="s">
        <v>40</v>
      </c>
      <c r="D558" s="2" t="s">
        <v>6321</v>
      </c>
      <c r="E558" s="2" t="s">
        <v>6419</v>
      </c>
      <c r="F558" s="59">
        <v>105.419695376956</v>
      </c>
      <c r="G558" s="59">
        <v>99.080788468186995</v>
      </c>
      <c r="H558" s="59">
        <v>98.67547756383</v>
      </c>
      <c r="I558" s="59">
        <v>93.314147731355703</v>
      </c>
      <c r="J558" s="60">
        <v>0.52965553468568405</v>
      </c>
      <c r="K558" s="60">
        <v>0.46663075064052301</v>
      </c>
      <c r="L558" s="60">
        <v>0.37882423978271801</v>
      </c>
      <c r="M558" s="60">
        <v>0.67647397846546597</v>
      </c>
    </row>
    <row r="559" spans="1:13" x14ac:dyDescent="0.35">
      <c r="A559" t="s">
        <v>1252</v>
      </c>
      <c r="B559" t="s">
        <v>1253</v>
      </c>
      <c r="C559" s="2" t="s">
        <v>31</v>
      </c>
      <c r="D559" s="2" t="s">
        <v>6316</v>
      </c>
      <c r="E559" s="2" t="s">
        <v>6418</v>
      </c>
      <c r="F559" s="59">
        <v>106.62918430712899</v>
      </c>
      <c r="G559" s="59">
        <v>108.010123236775</v>
      </c>
      <c r="H559" s="59">
        <v>95.886331398535901</v>
      </c>
      <c r="I559" s="59">
        <v>102.79097698307</v>
      </c>
      <c r="J559" s="60">
        <v>0.451204475987877</v>
      </c>
      <c r="K559" s="60">
        <v>0.41948402710579302</v>
      </c>
      <c r="L559" s="60">
        <v>0.368409121767106</v>
      </c>
      <c r="M559" s="60">
        <v>0.52672562365541897</v>
      </c>
    </row>
    <row r="560" spans="1:13" x14ac:dyDescent="0.35">
      <c r="A560" t="s">
        <v>2470</v>
      </c>
      <c r="B560" t="s">
        <v>2471</v>
      </c>
      <c r="C560" s="2" t="s">
        <v>31</v>
      </c>
      <c r="D560" s="2" t="s">
        <v>6324</v>
      </c>
      <c r="E560" s="2" t="s">
        <v>6418</v>
      </c>
      <c r="F560" s="59"/>
      <c r="G560" s="59"/>
      <c r="H560" s="59"/>
      <c r="I560" s="59">
        <v>94.508710074756095</v>
      </c>
      <c r="J560" s="60">
        <v>0.246968647264701</v>
      </c>
      <c r="K560" s="60">
        <v>0.19437374107318101</v>
      </c>
      <c r="L560" s="60">
        <v>7.2133286275922207E-2</v>
      </c>
      <c r="M560" s="60">
        <v>0.34916976438549402</v>
      </c>
    </row>
    <row r="561" spans="1:13" x14ac:dyDescent="0.35">
      <c r="A561" t="s">
        <v>1046</v>
      </c>
      <c r="B561" t="s">
        <v>1047</v>
      </c>
      <c r="C561" s="2" t="s">
        <v>31</v>
      </c>
      <c r="D561" s="2" t="s">
        <v>6316</v>
      </c>
      <c r="E561" s="2" t="s">
        <v>6418</v>
      </c>
      <c r="F561" s="59">
        <v>108.846585885472</v>
      </c>
      <c r="G561" s="59">
        <v>103.025361385615</v>
      </c>
      <c r="H561" s="59">
        <v>97.639913408030694</v>
      </c>
      <c r="I561" s="59">
        <v>99.862897634724902</v>
      </c>
      <c r="J561" s="60">
        <v>0.45883476673601098</v>
      </c>
      <c r="K561" s="60">
        <v>0.424455401737317</v>
      </c>
      <c r="L561" s="60">
        <v>0.380819081959136</v>
      </c>
      <c r="M561" s="60">
        <v>0.53903264369819004</v>
      </c>
    </row>
    <row r="562" spans="1:13" x14ac:dyDescent="0.35">
      <c r="A562" t="s">
        <v>1260</v>
      </c>
      <c r="B562" t="s">
        <v>1261</v>
      </c>
      <c r="C562" s="2" t="s">
        <v>40</v>
      </c>
      <c r="D562" s="2" t="s">
        <v>6316</v>
      </c>
      <c r="E562" s="2" t="s">
        <v>6419</v>
      </c>
      <c r="F562" s="59">
        <v>114.620332318186</v>
      </c>
      <c r="G562" s="59">
        <v>108.058699387796</v>
      </c>
      <c r="H562" s="59">
        <v>94.218224755140497</v>
      </c>
      <c r="I562" s="59">
        <v>111.263409645602</v>
      </c>
      <c r="J562" s="60">
        <v>0.56744389682088303</v>
      </c>
      <c r="K562" s="60">
        <v>0.51525505504027602</v>
      </c>
      <c r="L562" s="60">
        <v>0.461352572940397</v>
      </c>
      <c r="M562" s="60">
        <v>0.69750933887480304</v>
      </c>
    </row>
    <row r="563" spans="1:13" x14ac:dyDescent="0.35">
      <c r="A563" t="s">
        <v>4286</v>
      </c>
      <c r="B563" t="s">
        <v>4287</v>
      </c>
      <c r="C563" s="2" t="s">
        <v>40</v>
      </c>
      <c r="D563" s="2" t="s">
        <v>6322</v>
      </c>
      <c r="E563" s="2" t="s">
        <v>6418</v>
      </c>
      <c r="F563" s="59">
        <v>101.389023579506</v>
      </c>
      <c r="G563" s="59">
        <v>102.802744691017</v>
      </c>
      <c r="H563" s="59"/>
      <c r="I563" s="59">
        <v>94.557527539166102</v>
      </c>
      <c r="J563" s="60">
        <v>0.36486939555473402</v>
      </c>
      <c r="K563" s="60">
        <v>0.31625326019845801</v>
      </c>
      <c r="L563" s="60">
        <v>0.25122282097659598</v>
      </c>
      <c r="M563" s="60">
        <v>0.47609305646600902</v>
      </c>
    </row>
    <row r="564" spans="1:13" x14ac:dyDescent="0.35">
      <c r="A564" t="s">
        <v>2960</v>
      </c>
      <c r="B564" t="s">
        <v>2961</v>
      </c>
      <c r="C564" s="2" t="s">
        <v>40</v>
      </c>
      <c r="D564" s="2" t="s">
        <v>6351</v>
      </c>
      <c r="E564" s="2" t="s">
        <v>6418</v>
      </c>
      <c r="F564" s="59"/>
      <c r="G564" s="59"/>
      <c r="H564" s="59"/>
      <c r="I564" s="59">
        <v>100.458773156557</v>
      </c>
      <c r="J564" s="60">
        <v>0.25924449531124899</v>
      </c>
      <c r="K564" s="60">
        <v>0.219947676948655</v>
      </c>
      <c r="L564" s="60">
        <v>0.17169409637587499</v>
      </c>
      <c r="M564" s="60">
        <v>0.35436961085846702</v>
      </c>
    </row>
    <row r="565" spans="1:13" x14ac:dyDescent="0.35">
      <c r="A565" t="s">
        <v>4502</v>
      </c>
      <c r="B565" t="s">
        <v>4503</v>
      </c>
      <c r="C565" s="2" t="s">
        <v>40</v>
      </c>
      <c r="D565" s="2" t="s">
        <v>6303</v>
      </c>
      <c r="E565" s="2" t="s">
        <v>6418</v>
      </c>
      <c r="F565" s="59"/>
      <c r="G565" s="59"/>
      <c r="H565" s="59"/>
      <c r="I565" s="59">
        <v>99.822376107123901</v>
      </c>
      <c r="J565" s="60">
        <v>0.24819110595094199</v>
      </c>
      <c r="K565" s="60">
        <v>0.21411919620838299</v>
      </c>
      <c r="L565" s="60">
        <v>0.17791640181990001</v>
      </c>
      <c r="M565" s="60">
        <v>0.33718267037615901</v>
      </c>
    </row>
    <row r="566" spans="1:13" x14ac:dyDescent="0.35">
      <c r="A566" t="s">
        <v>4848</v>
      </c>
      <c r="B566" t="s">
        <v>4849</v>
      </c>
      <c r="C566" s="2" t="s">
        <v>40</v>
      </c>
      <c r="D566" s="2" t="s">
        <v>6302</v>
      </c>
      <c r="E566" s="2" t="s">
        <v>6419</v>
      </c>
      <c r="F566" s="59">
        <v>115.407776548133</v>
      </c>
      <c r="G566" s="59">
        <v>115.42817892310801</v>
      </c>
      <c r="H566" s="59">
        <v>108.15110175496601</v>
      </c>
      <c r="I566" s="59">
        <v>73.549972765256101</v>
      </c>
      <c r="J566" s="60">
        <v>0.50837436305964701</v>
      </c>
      <c r="K566" s="60">
        <v>0.44655531252650299</v>
      </c>
      <c r="L566" s="60">
        <v>0.38058502883470802</v>
      </c>
      <c r="M566" s="60">
        <v>0.66063091699350096</v>
      </c>
    </row>
    <row r="567" spans="1:13" x14ac:dyDescent="0.35">
      <c r="A567" t="s">
        <v>119</v>
      </c>
      <c r="B567" t="s">
        <v>120</v>
      </c>
      <c r="C567" s="2" t="s">
        <v>40</v>
      </c>
      <c r="D567" s="2" t="s">
        <v>6317</v>
      </c>
      <c r="E567" s="2" t="s">
        <v>6418</v>
      </c>
      <c r="F567" s="59">
        <v>116.284457747057</v>
      </c>
      <c r="G567" s="59">
        <v>100.40777751477999</v>
      </c>
      <c r="H567" s="59">
        <v>100.22457016172299</v>
      </c>
      <c r="I567" s="59">
        <v>100.00461382426499</v>
      </c>
      <c r="J567" s="60">
        <v>0.41713416668472397</v>
      </c>
      <c r="K567" s="60">
        <v>0.374614778714292</v>
      </c>
      <c r="L567" s="60">
        <v>0.33143584437953</v>
      </c>
      <c r="M567" s="60">
        <v>0.50946246755629998</v>
      </c>
    </row>
    <row r="568" spans="1:13" x14ac:dyDescent="0.35">
      <c r="A568" t="s">
        <v>4572</v>
      </c>
      <c r="B568" t="s">
        <v>4573</v>
      </c>
      <c r="C568" s="2" t="s">
        <v>31</v>
      </c>
      <c r="D568" s="2" t="s">
        <v>6303</v>
      </c>
      <c r="E568" s="2" t="s">
        <v>6418</v>
      </c>
      <c r="F568" s="59">
        <v>98.142765911889896</v>
      </c>
      <c r="G568" s="59"/>
      <c r="H568" s="59"/>
      <c r="I568" s="59">
        <v>91.390406098128594</v>
      </c>
      <c r="J568" s="60">
        <v>0.30524080492886901</v>
      </c>
      <c r="K568" s="60">
        <v>0.25910377694987902</v>
      </c>
      <c r="L568" s="60">
        <v>0.15905175056783499</v>
      </c>
      <c r="M568" s="60">
        <v>0.396207900022848</v>
      </c>
    </row>
    <row r="569" spans="1:13" x14ac:dyDescent="0.35">
      <c r="A569" t="s">
        <v>4422</v>
      </c>
      <c r="B569" t="s">
        <v>4423</v>
      </c>
      <c r="C569" s="2" t="s">
        <v>40</v>
      </c>
      <c r="D569" s="2" t="s">
        <v>6322</v>
      </c>
      <c r="E569" s="2" t="s">
        <v>6418</v>
      </c>
      <c r="F569" s="59">
        <v>102.26580196377201</v>
      </c>
      <c r="G569" s="59">
        <v>105.490036475293</v>
      </c>
      <c r="H569" s="59"/>
      <c r="I569" s="59">
        <v>95.126761409885404</v>
      </c>
      <c r="J569" s="60">
        <v>0.36310490414921298</v>
      </c>
      <c r="K569" s="60">
        <v>0.33181405535820202</v>
      </c>
      <c r="L569" s="60">
        <v>0.26857337134243903</v>
      </c>
      <c r="M569" s="60">
        <v>0.43759009528016501</v>
      </c>
    </row>
    <row r="570" spans="1:13" x14ac:dyDescent="0.35">
      <c r="A570" t="s">
        <v>303</v>
      </c>
      <c r="B570" t="s">
        <v>304</v>
      </c>
      <c r="C570" s="2" t="s">
        <v>40</v>
      </c>
      <c r="D570" s="2" t="s">
        <v>6395</v>
      </c>
      <c r="E570" s="2" t="s">
        <v>6419</v>
      </c>
      <c r="F570" s="59">
        <v>101.236522424082</v>
      </c>
      <c r="G570" s="59">
        <v>109.971319025128</v>
      </c>
      <c r="H570" s="59">
        <v>95.4243679662234</v>
      </c>
      <c r="I570" s="59">
        <v>101.15475555987101</v>
      </c>
      <c r="J570" s="60">
        <v>0.55436730492559805</v>
      </c>
      <c r="K570" s="60">
        <v>0.50586628818823498</v>
      </c>
      <c r="L570" s="60">
        <v>0.45406596235691499</v>
      </c>
      <c r="M570" s="60">
        <v>0.69984145111703</v>
      </c>
    </row>
    <row r="571" spans="1:13" x14ac:dyDescent="0.35">
      <c r="A571" t="s">
        <v>1254</v>
      </c>
      <c r="B571" t="s">
        <v>1255</v>
      </c>
      <c r="C571" s="2" t="s">
        <v>31</v>
      </c>
      <c r="D571" s="2" t="s">
        <v>6316</v>
      </c>
      <c r="E571" s="2" t="s">
        <v>6418</v>
      </c>
      <c r="F571" s="59">
        <v>106.62918430712899</v>
      </c>
      <c r="G571" s="59">
        <v>108.010123236775</v>
      </c>
      <c r="H571" s="59">
        <v>95.886331398535901</v>
      </c>
      <c r="I571" s="59">
        <v>102.79097698307</v>
      </c>
      <c r="J571" s="60">
        <v>0.451204475987877</v>
      </c>
      <c r="K571" s="60">
        <v>0.41948402710579302</v>
      </c>
      <c r="L571" s="60">
        <v>0.368409121767106</v>
      </c>
      <c r="M571" s="60">
        <v>0.52672562365541897</v>
      </c>
    </row>
    <row r="572" spans="1:13" x14ac:dyDescent="0.35">
      <c r="A572" t="s">
        <v>117</v>
      </c>
      <c r="B572" t="s">
        <v>118</v>
      </c>
      <c r="C572" s="2" t="s">
        <v>40</v>
      </c>
      <c r="D572" s="2" t="s">
        <v>6317</v>
      </c>
      <c r="E572" s="2" t="s">
        <v>6418</v>
      </c>
      <c r="F572" s="59">
        <v>116.284457747057</v>
      </c>
      <c r="G572" s="59">
        <v>100.40777751477999</v>
      </c>
      <c r="H572" s="59">
        <v>100.22457016172299</v>
      </c>
      <c r="I572" s="59">
        <v>100.00461382426499</v>
      </c>
      <c r="J572" s="60">
        <v>0.41713416668472397</v>
      </c>
      <c r="K572" s="60">
        <v>0.374614778714292</v>
      </c>
      <c r="L572" s="60">
        <v>0.33143584437953</v>
      </c>
      <c r="M572" s="60">
        <v>0.50946246755629998</v>
      </c>
    </row>
    <row r="573" spans="1:13" x14ac:dyDescent="0.35">
      <c r="A573" t="s">
        <v>3605</v>
      </c>
      <c r="B573" t="s">
        <v>3606</v>
      </c>
      <c r="C573" s="2" t="s">
        <v>40</v>
      </c>
      <c r="D573" s="2" t="s">
        <v>6320</v>
      </c>
      <c r="E573" s="2" t="s">
        <v>6418</v>
      </c>
      <c r="F573" s="59"/>
      <c r="G573" s="59"/>
      <c r="H573" s="59"/>
      <c r="I573" s="59">
        <v>95.313288595327904</v>
      </c>
      <c r="J573" s="60">
        <v>0.256583358401343</v>
      </c>
      <c r="K573" s="60">
        <v>0.22087551731524299</v>
      </c>
      <c r="L573" s="60">
        <v>0.17348143435254601</v>
      </c>
      <c r="M573" s="60">
        <v>0.33837024788577003</v>
      </c>
    </row>
    <row r="574" spans="1:13" x14ac:dyDescent="0.35">
      <c r="A574" t="s">
        <v>1248</v>
      </c>
      <c r="B574" t="s">
        <v>1249</v>
      </c>
      <c r="C574" s="2" t="s">
        <v>31</v>
      </c>
      <c r="D574" s="2" t="s">
        <v>6316</v>
      </c>
      <c r="E574" s="2" t="s">
        <v>6418</v>
      </c>
      <c r="F574" s="59">
        <v>106.62918430712899</v>
      </c>
      <c r="G574" s="59">
        <v>108.010123236775</v>
      </c>
      <c r="H574" s="59">
        <v>95.886331398535901</v>
      </c>
      <c r="I574" s="59">
        <v>102.79097698307</v>
      </c>
      <c r="J574" s="60">
        <v>0.451204475987877</v>
      </c>
      <c r="K574" s="60">
        <v>0.41948402710579302</v>
      </c>
      <c r="L574" s="60">
        <v>0.368409121767106</v>
      </c>
      <c r="M574" s="60">
        <v>0.52672562365541897</v>
      </c>
    </row>
    <row r="575" spans="1:13" x14ac:dyDescent="0.35">
      <c r="A575" t="s">
        <v>3124</v>
      </c>
      <c r="B575" t="s">
        <v>3125</v>
      </c>
      <c r="C575" s="2" t="s">
        <v>31</v>
      </c>
      <c r="D575" s="2" t="s">
        <v>6351</v>
      </c>
      <c r="E575" s="2" t="s">
        <v>6419</v>
      </c>
      <c r="F575" s="59">
        <v>103.624168424492</v>
      </c>
      <c r="G575" s="59">
        <v>109.327741860477</v>
      </c>
      <c r="H575" s="59">
        <v>102.15275617776101</v>
      </c>
      <c r="I575" s="59">
        <v>86.648845626350706</v>
      </c>
      <c r="J575" s="60">
        <v>0.51690812116778695</v>
      </c>
      <c r="K575" s="60">
        <v>0.450841890209142</v>
      </c>
      <c r="L575" s="60">
        <v>0.39758899203798098</v>
      </c>
      <c r="M575" s="60">
        <v>0.68998798212342705</v>
      </c>
    </row>
    <row r="576" spans="1:13" x14ac:dyDescent="0.35">
      <c r="A576" t="s">
        <v>1044</v>
      </c>
      <c r="B576" t="s">
        <v>1045</v>
      </c>
      <c r="C576" s="2" t="s">
        <v>31</v>
      </c>
      <c r="D576" s="2" t="s">
        <v>6316</v>
      </c>
      <c r="E576" s="2" t="s">
        <v>6419</v>
      </c>
      <c r="F576" s="59">
        <v>105.133578260514</v>
      </c>
      <c r="G576" s="59">
        <v>102.794594355537</v>
      </c>
      <c r="H576" s="59">
        <v>93.164004483078202</v>
      </c>
      <c r="I576" s="59">
        <v>97.519380638781399</v>
      </c>
      <c r="J576" s="60">
        <v>0.56272091427457105</v>
      </c>
      <c r="K576" s="60">
        <v>0.513650825774293</v>
      </c>
      <c r="L576" s="60">
        <v>0.46439738565646699</v>
      </c>
      <c r="M576" s="60">
        <v>0.69138659878725395</v>
      </c>
    </row>
    <row r="577" spans="1:13" x14ac:dyDescent="0.35">
      <c r="A577" t="s">
        <v>3597</v>
      </c>
      <c r="B577" t="s">
        <v>3598</v>
      </c>
      <c r="C577" s="2" t="s">
        <v>40</v>
      </c>
      <c r="D577" s="2" t="s">
        <v>6320</v>
      </c>
      <c r="E577" s="2" t="s">
        <v>6418</v>
      </c>
      <c r="F577" s="59"/>
      <c r="G577" s="59"/>
      <c r="H577" s="59"/>
      <c r="I577" s="59">
        <v>95.313288595327904</v>
      </c>
      <c r="J577" s="60">
        <v>0.256583358401343</v>
      </c>
      <c r="K577" s="60">
        <v>0.22087551731524299</v>
      </c>
      <c r="L577" s="60">
        <v>0.17348143435254601</v>
      </c>
      <c r="M577" s="60">
        <v>0.33837024788577003</v>
      </c>
    </row>
    <row r="578" spans="1:13" x14ac:dyDescent="0.35">
      <c r="A578" t="s">
        <v>4584</v>
      </c>
      <c r="B578" t="s">
        <v>4585</v>
      </c>
      <c r="C578" s="2" t="s">
        <v>40</v>
      </c>
      <c r="D578" s="2" t="s">
        <v>6303</v>
      </c>
      <c r="E578" s="2" t="s">
        <v>6418</v>
      </c>
      <c r="F578" s="59">
        <v>98.142765911889896</v>
      </c>
      <c r="G578" s="59"/>
      <c r="H578" s="59"/>
      <c r="I578" s="59">
        <v>91.390406098128594</v>
      </c>
      <c r="J578" s="60">
        <v>0.30524080492886901</v>
      </c>
      <c r="K578" s="60">
        <v>0.25910377694987902</v>
      </c>
      <c r="L578" s="60">
        <v>0.15905175056783499</v>
      </c>
      <c r="M578" s="60">
        <v>0.396207900022848</v>
      </c>
    </row>
    <row r="579" spans="1:13" x14ac:dyDescent="0.35">
      <c r="A579" t="s">
        <v>4284</v>
      </c>
      <c r="B579" t="s">
        <v>4285</v>
      </c>
      <c r="C579" s="2" t="s">
        <v>40</v>
      </c>
      <c r="D579" s="2" t="s">
        <v>6322</v>
      </c>
      <c r="E579" s="2" t="s">
        <v>6418</v>
      </c>
      <c r="F579" s="59">
        <v>101.389023579506</v>
      </c>
      <c r="G579" s="59">
        <v>102.802744691017</v>
      </c>
      <c r="H579" s="59"/>
      <c r="I579" s="59">
        <v>94.557527539166102</v>
      </c>
      <c r="J579" s="60">
        <v>0.36486939555473402</v>
      </c>
      <c r="K579" s="60">
        <v>0.31625326019845801</v>
      </c>
      <c r="L579" s="60">
        <v>0.25122282097659598</v>
      </c>
      <c r="M579" s="60">
        <v>0.47609305646600902</v>
      </c>
    </row>
    <row r="580" spans="1:13" x14ac:dyDescent="0.35">
      <c r="A580" t="s">
        <v>4288</v>
      </c>
      <c r="B580" t="s">
        <v>4289</v>
      </c>
      <c r="C580" s="2" t="s">
        <v>40</v>
      </c>
      <c r="D580" s="2" t="s">
        <v>6322</v>
      </c>
      <c r="E580" s="2" t="s">
        <v>6418</v>
      </c>
      <c r="F580" s="59">
        <v>101.389023579506</v>
      </c>
      <c r="G580" s="59">
        <v>102.802744691017</v>
      </c>
      <c r="H580" s="59"/>
      <c r="I580" s="59">
        <v>94.557527539166102</v>
      </c>
      <c r="J580" s="60">
        <v>0.36486939555473402</v>
      </c>
      <c r="K580" s="60">
        <v>0.31625326019845801</v>
      </c>
      <c r="L580" s="60">
        <v>0.25122282097659598</v>
      </c>
      <c r="M580" s="60">
        <v>0.47609305646600902</v>
      </c>
    </row>
    <row r="581" spans="1:13" x14ac:dyDescent="0.35">
      <c r="A581" t="s">
        <v>4996</v>
      </c>
      <c r="B581" t="s">
        <v>4997</v>
      </c>
      <c r="C581" s="2" t="s">
        <v>40</v>
      </c>
      <c r="D581" s="2" t="s">
        <v>6302</v>
      </c>
      <c r="E581" s="2" t="s">
        <v>6418</v>
      </c>
      <c r="F581" s="59"/>
      <c r="G581" s="59"/>
      <c r="H581" s="59"/>
      <c r="I581" s="59">
        <v>88.972703485733703</v>
      </c>
      <c r="J581" s="60">
        <v>0.26755800595392198</v>
      </c>
      <c r="K581" s="60">
        <v>0.22499556857237199</v>
      </c>
      <c r="L581" s="60">
        <v>0.16119448701671099</v>
      </c>
      <c r="M581" s="60">
        <v>0.37853278277761598</v>
      </c>
    </row>
    <row r="582" spans="1:13" x14ac:dyDescent="0.35">
      <c r="A582" t="s">
        <v>3587</v>
      </c>
      <c r="B582" t="s">
        <v>3588</v>
      </c>
      <c r="C582" s="2" t="s">
        <v>31</v>
      </c>
      <c r="D582" s="2" t="s">
        <v>6320</v>
      </c>
      <c r="E582" s="2" t="s">
        <v>6418</v>
      </c>
      <c r="F582" s="59"/>
      <c r="G582" s="59"/>
      <c r="H582" s="59"/>
      <c r="I582" s="59">
        <v>95.313288595327904</v>
      </c>
      <c r="J582" s="60">
        <v>0.256583358401343</v>
      </c>
      <c r="K582" s="60">
        <v>0.22087551731524299</v>
      </c>
      <c r="L582" s="60">
        <v>0.17348143435254601</v>
      </c>
      <c r="M582" s="60">
        <v>0.33837024788577003</v>
      </c>
    </row>
    <row r="583" spans="1:13" x14ac:dyDescent="0.35">
      <c r="A583" t="s">
        <v>3118</v>
      </c>
      <c r="B583" t="s">
        <v>3119</v>
      </c>
      <c r="C583" s="2" t="s">
        <v>40</v>
      </c>
      <c r="D583" s="2" t="s">
        <v>6351</v>
      </c>
      <c r="E583" s="2" t="s">
        <v>6418</v>
      </c>
      <c r="F583" s="59">
        <v>99.530468462139396</v>
      </c>
      <c r="G583" s="59">
        <v>94.533272601672806</v>
      </c>
      <c r="H583" s="59">
        <v>95.000036821558297</v>
      </c>
      <c r="I583" s="59">
        <v>99.092081242217603</v>
      </c>
      <c r="J583" s="60">
        <v>0.42651917409560502</v>
      </c>
      <c r="K583" s="60">
        <v>0.39010133447668899</v>
      </c>
      <c r="L583" s="60">
        <v>0.31327622263243099</v>
      </c>
      <c r="M583" s="60">
        <v>0.50324303379299196</v>
      </c>
    </row>
    <row r="584" spans="1:13" x14ac:dyDescent="0.35">
      <c r="A584" t="s">
        <v>4990</v>
      </c>
      <c r="B584" t="s">
        <v>4991</v>
      </c>
      <c r="C584" s="2" t="s">
        <v>31</v>
      </c>
      <c r="D584" s="2" t="s">
        <v>6302</v>
      </c>
      <c r="E584" s="2" t="s">
        <v>6418</v>
      </c>
      <c r="F584" s="59"/>
      <c r="G584" s="59"/>
      <c r="H584" s="59"/>
      <c r="I584" s="59">
        <v>88.972703485733703</v>
      </c>
      <c r="J584" s="60">
        <v>0.26755800595392198</v>
      </c>
      <c r="K584" s="60">
        <v>0.22499556857237199</v>
      </c>
      <c r="L584" s="60">
        <v>0.16119448701671099</v>
      </c>
      <c r="M584" s="60">
        <v>0.37853278277761598</v>
      </c>
    </row>
    <row r="585" spans="1:13" x14ac:dyDescent="0.35">
      <c r="A585" t="s">
        <v>4988</v>
      </c>
      <c r="B585" t="s">
        <v>4989</v>
      </c>
      <c r="C585" s="2" t="s">
        <v>31</v>
      </c>
      <c r="D585" s="2" t="s">
        <v>6302</v>
      </c>
      <c r="E585" s="2" t="s">
        <v>6418</v>
      </c>
      <c r="F585" s="59"/>
      <c r="G585" s="59"/>
      <c r="H585" s="59"/>
      <c r="I585" s="59">
        <v>88.972703485733703</v>
      </c>
      <c r="J585" s="60">
        <v>0.26755800595392198</v>
      </c>
      <c r="K585" s="60">
        <v>0.22499556857237199</v>
      </c>
      <c r="L585" s="60">
        <v>0.16119448701671099</v>
      </c>
      <c r="M585" s="60">
        <v>0.37853278277761598</v>
      </c>
    </row>
    <row r="586" spans="1:13" x14ac:dyDescent="0.35">
      <c r="A586" t="s">
        <v>4416</v>
      </c>
      <c r="B586" t="s">
        <v>4417</v>
      </c>
      <c r="C586" s="2" t="s">
        <v>40</v>
      </c>
      <c r="D586" s="2" t="s">
        <v>6322</v>
      </c>
      <c r="E586" s="2" t="s">
        <v>6419</v>
      </c>
      <c r="F586" s="59">
        <v>102.270623050894</v>
      </c>
      <c r="G586" s="59">
        <v>99.099032943004801</v>
      </c>
      <c r="H586" s="59">
        <v>93.237823648147696</v>
      </c>
      <c r="I586" s="59">
        <v>99.707979504809501</v>
      </c>
      <c r="J586" s="60">
        <v>0.62578202966057495</v>
      </c>
      <c r="K586" s="60">
        <v>0.59225199447972798</v>
      </c>
      <c r="L586" s="60">
        <v>0.48095006811263402</v>
      </c>
      <c r="M586" s="60">
        <v>0.68580588659889496</v>
      </c>
    </row>
    <row r="587" spans="1:13" x14ac:dyDescent="0.35">
      <c r="A587" t="s">
        <v>3116</v>
      </c>
      <c r="B587" t="s">
        <v>3117</v>
      </c>
      <c r="C587" s="2" t="s">
        <v>40</v>
      </c>
      <c r="D587" s="2" t="s">
        <v>6351</v>
      </c>
      <c r="E587" s="2" t="s">
        <v>6418</v>
      </c>
      <c r="F587" s="59">
        <v>99.530468462139396</v>
      </c>
      <c r="G587" s="59">
        <v>94.533272601672806</v>
      </c>
      <c r="H587" s="59">
        <v>95.000036821558297</v>
      </c>
      <c r="I587" s="59">
        <v>99.092081242217603</v>
      </c>
      <c r="J587" s="60">
        <v>0.42651917409560502</v>
      </c>
      <c r="K587" s="60">
        <v>0.39010133447668899</v>
      </c>
      <c r="L587" s="60">
        <v>0.31327622263243099</v>
      </c>
      <c r="M587" s="60">
        <v>0.50324303379299196</v>
      </c>
    </row>
    <row r="588" spans="1:13" x14ac:dyDescent="0.35">
      <c r="A588" t="s">
        <v>4290</v>
      </c>
      <c r="B588" t="s">
        <v>4291</v>
      </c>
      <c r="C588" s="2" t="s">
        <v>40</v>
      </c>
      <c r="D588" s="2" t="s">
        <v>6322</v>
      </c>
      <c r="E588" s="2" t="s">
        <v>6419</v>
      </c>
      <c r="F588" s="59">
        <v>96.908269110791394</v>
      </c>
      <c r="G588" s="59">
        <v>105.33695718502599</v>
      </c>
      <c r="H588" s="59">
        <v>99.5413815322744</v>
      </c>
      <c r="I588" s="59">
        <v>93.153191598699394</v>
      </c>
      <c r="J588" s="60">
        <v>0.514678975881249</v>
      </c>
      <c r="K588" s="60">
        <v>0.44843322695101701</v>
      </c>
      <c r="L588" s="60">
        <v>0.38623049483664001</v>
      </c>
      <c r="M588" s="60">
        <v>0.673285676983984</v>
      </c>
    </row>
    <row r="589" spans="1:13" x14ac:dyDescent="0.35">
      <c r="A589" t="s">
        <v>2656</v>
      </c>
      <c r="B589" t="s">
        <v>2657</v>
      </c>
      <c r="C589" s="2" t="s">
        <v>31</v>
      </c>
      <c r="D589" s="2" t="s">
        <v>6324</v>
      </c>
      <c r="E589" s="2" t="s">
        <v>6419</v>
      </c>
      <c r="F589" s="59">
        <v>103.2009288652</v>
      </c>
      <c r="G589" s="59">
        <v>100.80110035257501</v>
      </c>
      <c r="H589" s="59">
        <v>110.40692252026101</v>
      </c>
      <c r="I589" s="59">
        <v>98.524800575431499</v>
      </c>
      <c r="J589" s="60">
        <v>0.47742742856640202</v>
      </c>
      <c r="K589" s="60">
        <v>0.40576069536913001</v>
      </c>
      <c r="L589" s="60">
        <v>0.32895670223339202</v>
      </c>
      <c r="M589" s="60">
        <v>0.64151596355574403</v>
      </c>
    </row>
    <row r="590" spans="1:13" x14ac:dyDescent="0.35">
      <c r="A590" t="s">
        <v>5878</v>
      </c>
      <c r="B590" t="s">
        <v>5879</v>
      </c>
      <c r="C590" s="2" t="s">
        <v>31</v>
      </c>
      <c r="D590" s="2" t="s">
        <v>6308</v>
      </c>
      <c r="E590" s="2" t="s">
        <v>6419</v>
      </c>
      <c r="F590" s="59">
        <v>108.094232505636</v>
      </c>
      <c r="G590" s="59">
        <v>101.94745583665301</v>
      </c>
      <c r="H590" s="59">
        <v>98.535675421983001</v>
      </c>
      <c r="I590" s="59">
        <v>116.89364000521699</v>
      </c>
      <c r="J590" s="60">
        <v>0.47644663828485001</v>
      </c>
      <c r="K590" s="60">
        <v>0.42448773181486898</v>
      </c>
      <c r="L590" s="60">
        <v>0.38278516515114303</v>
      </c>
      <c r="M590" s="60">
        <v>0.65163371927562097</v>
      </c>
    </row>
    <row r="591" spans="1:13" x14ac:dyDescent="0.35">
      <c r="A591" t="s">
        <v>5884</v>
      </c>
      <c r="B591" t="s">
        <v>5885</v>
      </c>
      <c r="C591" s="2" t="s">
        <v>40</v>
      </c>
      <c r="D591" s="2" t="s">
        <v>6308</v>
      </c>
      <c r="E591" s="2" t="s">
        <v>6418</v>
      </c>
      <c r="F591" s="59"/>
      <c r="G591" s="59"/>
      <c r="H591" s="59"/>
      <c r="I591" s="59">
        <v>109.088177213579</v>
      </c>
      <c r="J591" s="60">
        <v>0.244210360092044</v>
      </c>
      <c r="K591" s="60">
        <v>0.218350678024748</v>
      </c>
      <c r="L591" s="60">
        <v>0.19587814899990799</v>
      </c>
      <c r="M591" s="60">
        <v>0.33627826623449802</v>
      </c>
    </row>
    <row r="592" spans="1:13" x14ac:dyDescent="0.35">
      <c r="A592" t="s">
        <v>5880</v>
      </c>
      <c r="B592" t="s">
        <v>5881</v>
      </c>
      <c r="C592" s="2" t="s">
        <v>31</v>
      </c>
      <c r="D592" s="2" t="s">
        <v>6308</v>
      </c>
      <c r="E592" s="2" t="s">
        <v>6418</v>
      </c>
      <c r="F592" s="59"/>
      <c r="G592" s="59"/>
      <c r="H592" s="59"/>
      <c r="I592" s="59">
        <v>109.088177213579</v>
      </c>
      <c r="J592" s="60">
        <v>0.244210360092044</v>
      </c>
      <c r="K592" s="60">
        <v>0.218350678024748</v>
      </c>
      <c r="L592" s="60">
        <v>0.19587814899990799</v>
      </c>
      <c r="M592" s="60">
        <v>0.33627826623449802</v>
      </c>
    </row>
    <row r="593" spans="1:13" x14ac:dyDescent="0.35">
      <c r="A593" t="s">
        <v>5890</v>
      </c>
      <c r="B593" t="s">
        <v>5891</v>
      </c>
      <c r="C593" s="2" t="s">
        <v>40</v>
      </c>
      <c r="D593" s="2" t="s">
        <v>6308</v>
      </c>
      <c r="E593" s="2" t="s">
        <v>6418</v>
      </c>
      <c r="F593" s="59"/>
      <c r="G593" s="59"/>
      <c r="H593" s="59"/>
      <c r="I593" s="59">
        <v>109.088177213579</v>
      </c>
      <c r="J593" s="60">
        <v>0.244210360092044</v>
      </c>
      <c r="K593" s="60">
        <v>0.218350678024748</v>
      </c>
      <c r="L593" s="60">
        <v>0.19587814899990799</v>
      </c>
      <c r="M593" s="60">
        <v>0.33627826623449802</v>
      </c>
    </row>
    <row r="594" spans="1:13" x14ac:dyDescent="0.35">
      <c r="A594" t="s">
        <v>5882</v>
      </c>
      <c r="B594" t="s">
        <v>5883</v>
      </c>
      <c r="C594" s="2" t="s">
        <v>31</v>
      </c>
      <c r="D594" s="2" t="s">
        <v>6308</v>
      </c>
      <c r="E594" s="2" t="s">
        <v>6418</v>
      </c>
      <c r="F594" s="59"/>
      <c r="G594" s="59"/>
      <c r="H594" s="59"/>
      <c r="I594" s="59">
        <v>109.088177213579</v>
      </c>
      <c r="J594" s="60">
        <v>0.244210360092044</v>
      </c>
      <c r="K594" s="60">
        <v>0.218350678024748</v>
      </c>
      <c r="L594" s="60">
        <v>0.19587814899990799</v>
      </c>
      <c r="M594" s="60">
        <v>0.33627826623449802</v>
      </c>
    </row>
    <row r="595" spans="1:13" x14ac:dyDescent="0.35">
      <c r="A595" t="s">
        <v>5874</v>
      </c>
      <c r="B595" t="s">
        <v>5875</v>
      </c>
      <c r="C595" s="2" t="s">
        <v>31</v>
      </c>
      <c r="D595" s="2" t="s">
        <v>6308</v>
      </c>
      <c r="E595" s="2" t="s">
        <v>6418</v>
      </c>
      <c r="F595" s="59"/>
      <c r="G595" s="59"/>
      <c r="H595" s="59"/>
      <c r="I595" s="59">
        <v>109.088177213579</v>
      </c>
      <c r="J595" s="60">
        <v>0.244210360092044</v>
      </c>
      <c r="K595" s="60">
        <v>0.218350678024748</v>
      </c>
      <c r="L595" s="60">
        <v>0.19587814899990799</v>
      </c>
      <c r="M595" s="60">
        <v>0.33627826623449802</v>
      </c>
    </row>
    <row r="596" spans="1:13" x14ac:dyDescent="0.35">
      <c r="A596" t="s">
        <v>5888</v>
      </c>
      <c r="B596" t="s">
        <v>5889</v>
      </c>
      <c r="C596" s="2" t="s">
        <v>40</v>
      </c>
      <c r="D596" s="2" t="s">
        <v>6308</v>
      </c>
      <c r="E596" s="2" t="s">
        <v>6418</v>
      </c>
      <c r="F596" s="59"/>
      <c r="G596" s="59"/>
      <c r="H596" s="59"/>
      <c r="I596" s="59">
        <v>109.088177213579</v>
      </c>
      <c r="J596" s="60">
        <v>0.244210360092044</v>
      </c>
      <c r="K596" s="60">
        <v>0.218350678024748</v>
      </c>
      <c r="L596" s="60">
        <v>0.19587814899990799</v>
      </c>
      <c r="M596" s="60">
        <v>0.33627826623449802</v>
      </c>
    </row>
    <row r="597" spans="1:13" x14ac:dyDescent="0.35">
      <c r="A597" t="s">
        <v>5876</v>
      </c>
      <c r="B597" t="s">
        <v>5877</v>
      </c>
      <c r="C597" s="2" t="s">
        <v>31</v>
      </c>
      <c r="D597" s="2" t="s">
        <v>6308</v>
      </c>
      <c r="E597" s="2" t="s">
        <v>6418</v>
      </c>
      <c r="F597" s="59"/>
      <c r="G597" s="59"/>
      <c r="H597" s="59"/>
      <c r="I597" s="59">
        <v>109.088177213579</v>
      </c>
      <c r="J597" s="60">
        <v>0.244210360092044</v>
      </c>
      <c r="K597" s="60">
        <v>0.218350678024748</v>
      </c>
      <c r="L597" s="60">
        <v>0.19587814899990799</v>
      </c>
      <c r="M597" s="60">
        <v>0.33627826623449802</v>
      </c>
    </row>
    <row r="598" spans="1:13" x14ac:dyDescent="0.35">
      <c r="A598" t="s">
        <v>5886</v>
      </c>
      <c r="B598" t="s">
        <v>5887</v>
      </c>
      <c r="C598" s="2" t="s">
        <v>40</v>
      </c>
      <c r="D598" s="2" t="s">
        <v>6308</v>
      </c>
      <c r="E598" s="2" t="s">
        <v>6418</v>
      </c>
      <c r="F598" s="59"/>
      <c r="G598" s="59"/>
      <c r="H598" s="59"/>
      <c r="I598" s="59">
        <v>109.088177213579</v>
      </c>
      <c r="J598" s="60">
        <v>0.244210360092044</v>
      </c>
      <c r="K598" s="60">
        <v>0.218350678024748</v>
      </c>
      <c r="L598" s="60">
        <v>0.19587814899990799</v>
      </c>
      <c r="M598" s="60">
        <v>0.33627826623449802</v>
      </c>
    </row>
    <row r="599" spans="1:13" x14ac:dyDescent="0.35">
      <c r="A599" t="s">
        <v>4850</v>
      </c>
      <c r="B599" t="s">
        <v>4851</v>
      </c>
      <c r="C599" s="2" t="s">
        <v>40</v>
      </c>
      <c r="D599" s="2" t="s">
        <v>6302</v>
      </c>
      <c r="E599" s="2" t="s">
        <v>6418</v>
      </c>
      <c r="F599" s="59"/>
      <c r="G599" s="59"/>
      <c r="H599" s="59"/>
      <c r="I599" s="59">
        <v>105.46772547803801</v>
      </c>
      <c r="J599" s="60">
        <v>0.23942866918202399</v>
      </c>
      <c r="K599" s="60">
        <v>0.219353042539215</v>
      </c>
      <c r="L599" s="60">
        <v>0.19269841975507199</v>
      </c>
      <c r="M599" s="60">
        <v>0.31192174830894698</v>
      </c>
    </row>
    <row r="600" spans="1:13" x14ac:dyDescent="0.35">
      <c r="A600" t="s">
        <v>4852</v>
      </c>
      <c r="B600" t="s">
        <v>4853</v>
      </c>
      <c r="C600" s="2" t="s">
        <v>40</v>
      </c>
      <c r="D600" s="2" t="s">
        <v>6302</v>
      </c>
      <c r="E600" s="2" t="s">
        <v>6418</v>
      </c>
      <c r="F600" s="59"/>
      <c r="G600" s="59"/>
      <c r="H600" s="59"/>
      <c r="I600" s="59">
        <v>105.46772547803801</v>
      </c>
      <c r="J600" s="60">
        <v>0.23942866918202399</v>
      </c>
      <c r="K600" s="60">
        <v>0.219353042539215</v>
      </c>
      <c r="L600" s="60">
        <v>0.19269841975507199</v>
      </c>
      <c r="M600" s="60">
        <v>0.31192174830894698</v>
      </c>
    </row>
    <row r="601" spans="1:13" x14ac:dyDescent="0.35">
      <c r="A601" t="s">
        <v>4588</v>
      </c>
      <c r="B601" t="s">
        <v>4589</v>
      </c>
      <c r="C601" s="2" t="s">
        <v>40</v>
      </c>
      <c r="D601" s="2" t="s">
        <v>6303</v>
      </c>
      <c r="E601" s="2" t="s">
        <v>6418</v>
      </c>
      <c r="F601" s="59"/>
      <c r="G601" s="59"/>
      <c r="H601" s="59"/>
      <c r="I601" s="59">
        <v>111.13123358124901</v>
      </c>
      <c r="J601" s="60">
        <v>0.21606276716467801</v>
      </c>
      <c r="K601" s="60">
        <v>0.17956216129485</v>
      </c>
      <c r="L601" s="60">
        <v>0.126706132317077</v>
      </c>
      <c r="M601" s="60">
        <v>0.31054326112758202</v>
      </c>
    </row>
    <row r="602" spans="1:13" x14ac:dyDescent="0.35">
      <c r="A602" t="s">
        <v>4590</v>
      </c>
      <c r="B602" t="s">
        <v>4591</v>
      </c>
      <c r="C602" s="2" t="s">
        <v>40</v>
      </c>
      <c r="D602" s="2" t="s">
        <v>6303</v>
      </c>
      <c r="E602" s="2" t="s">
        <v>6418</v>
      </c>
      <c r="F602" s="59"/>
      <c r="G602" s="59"/>
      <c r="H602" s="59"/>
      <c r="I602" s="59">
        <v>111.13123358124901</v>
      </c>
      <c r="J602" s="60">
        <v>0.21606276716467801</v>
      </c>
      <c r="K602" s="60">
        <v>0.17956216129485</v>
      </c>
      <c r="L602" s="60">
        <v>0.126706132317077</v>
      </c>
      <c r="M602" s="60">
        <v>0.31054326112758202</v>
      </c>
    </row>
    <row r="603" spans="1:13" x14ac:dyDescent="0.35">
      <c r="A603" t="s">
        <v>3361</v>
      </c>
      <c r="B603" t="s">
        <v>3362</v>
      </c>
      <c r="C603" s="2" t="s">
        <v>40</v>
      </c>
      <c r="D603" s="2" t="s">
        <v>6315</v>
      </c>
      <c r="E603" s="2" t="s">
        <v>6418</v>
      </c>
      <c r="F603" s="59"/>
      <c r="G603" s="59"/>
      <c r="H603" s="59"/>
      <c r="I603" s="59">
        <v>108.808436971093</v>
      </c>
      <c r="J603" s="60">
        <v>0.277395639080731</v>
      </c>
      <c r="K603" s="60">
        <v>0.25069993949685898</v>
      </c>
      <c r="L603" s="60">
        <v>0.21563331873612099</v>
      </c>
      <c r="M603" s="60">
        <v>0.35245676603099302</v>
      </c>
    </row>
    <row r="604" spans="1:13" x14ac:dyDescent="0.35">
      <c r="A604" t="s">
        <v>3357</v>
      </c>
      <c r="B604" t="s">
        <v>3358</v>
      </c>
      <c r="C604" s="2" t="s">
        <v>40</v>
      </c>
      <c r="D604" s="2" t="s">
        <v>6315</v>
      </c>
      <c r="E604" s="2" t="s">
        <v>6418</v>
      </c>
      <c r="F604" s="59"/>
      <c r="G604" s="59"/>
      <c r="H604" s="59"/>
      <c r="I604" s="59">
        <v>108.808436971093</v>
      </c>
      <c r="J604" s="60">
        <v>0.277395639080731</v>
      </c>
      <c r="K604" s="60">
        <v>0.25069993949685898</v>
      </c>
      <c r="L604" s="60">
        <v>0.21563331873612099</v>
      </c>
      <c r="M604" s="60">
        <v>0.35245676603099302</v>
      </c>
    </row>
    <row r="605" spans="1:13" x14ac:dyDescent="0.35">
      <c r="A605" t="s">
        <v>3355</v>
      </c>
      <c r="B605" t="s">
        <v>3356</v>
      </c>
      <c r="C605" s="2" t="s">
        <v>40</v>
      </c>
      <c r="D605" s="2" t="s">
        <v>6315</v>
      </c>
      <c r="E605" s="2" t="s">
        <v>6418</v>
      </c>
      <c r="F605" s="59"/>
      <c r="G605" s="59"/>
      <c r="H605" s="59"/>
      <c r="I605" s="59">
        <v>108.808436971093</v>
      </c>
      <c r="J605" s="60">
        <v>0.277395639080731</v>
      </c>
      <c r="K605" s="60">
        <v>0.25069993949685898</v>
      </c>
      <c r="L605" s="60">
        <v>0.21563331873612099</v>
      </c>
      <c r="M605" s="60">
        <v>0.35245676603099302</v>
      </c>
    </row>
    <row r="606" spans="1:13" x14ac:dyDescent="0.35">
      <c r="A606" t="s">
        <v>3363</v>
      </c>
      <c r="B606" t="s">
        <v>3364</v>
      </c>
      <c r="C606" s="2" t="s">
        <v>31</v>
      </c>
      <c r="D606" s="2" t="s">
        <v>6315</v>
      </c>
      <c r="E606" s="2" t="s">
        <v>6418</v>
      </c>
      <c r="F606" s="59"/>
      <c r="G606" s="59"/>
      <c r="H606" s="59"/>
      <c r="I606" s="59">
        <v>108.808436971093</v>
      </c>
      <c r="J606" s="60">
        <v>0.277395639080731</v>
      </c>
      <c r="K606" s="60">
        <v>0.25069993949685898</v>
      </c>
      <c r="L606" s="60">
        <v>0.21563331873612099</v>
      </c>
      <c r="M606" s="60">
        <v>0.35245676603099302</v>
      </c>
    </row>
    <row r="607" spans="1:13" x14ac:dyDescent="0.35">
      <c r="A607" t="s">
        <v>3359</v>
      </c>
      <c r="B607" t="s">
        <v>3360</v>
      </c>
      <c r="C607" s="2" t="s">
        <v>40</v>
      </c>
      <c r="D607" s="2" t="s">
        <v>6315</v>
      </c>
      <c r="E607" s="2" t="s">
        <v>6418</v>
      </c>
      <c r="F607" s="59"/>
      <c r="G607" s="59"/>
      <c r="H607" s="59"/>
      <c r="I607" s="59">
        <v>108.808436971093</v>
      </c>
      <c r="J607" s="60">
        <v>0.277395639080731</v>
      </c>
      <c r="K607" s="60">
        <v>0.25069993949685898</v>
      </c>
      <c r="L607" s="60">
        <v>0.21563331873612099</v>
      </c>
      <c r="M607" s="60">
        <v>0.35245676603099302</v>
      </c>
    </row>
    <row r="608" spans="1:13" x14ac:dyDescent="0.35">
      <c r="A608" t="s">
        <v>1883</v>
      </c>
      <c r="B608" t="s">
        <v>1884</v>
      </c>
      <c r="C608" s="2" t="s">
        <v>31</v>
      </c>
      <c r="D608" s="2" t="s">
        <v>6374</v>
      </c>
      <c r="E608" s="2" t="s">
        <v>6418</v>
      </c>
      <c r="F608" s="59">
        <v>97.447161829712201</v>
      </c>
      <c r="G608" s="59">
        <v>102.64292460725</v>
      </c>
      <c r="H608" s="59"/>
      <c r="I608" s="59">
        <v>109.68619115260201</v>
      </c>
      <c r="J608" s="60">
        <v>0.35407546198759798</v>
      </c>
      <c r="K608" s="60">
        <v>0.34459232527854</v>
      </c>
      <c r="L608" s="60">
        <v>0.26889408393434899</v>
      </c>
      <c r="M608" s="60">
        <v>0.47108695997600297</v>
      </c>
    </row>
    <row r="609" spans="1:13" x14ac:dyDescent="0.35">
      <c r="A609" t="s">
        <v>1879</v>
      </c>
      <c r="B609" t="s">
        <v>1880</v>
      </c>
      <c r="C609" s="2" t="s">
        <v>40</v>
      </c>
      <c r="D609" s="2" t="s">
        <v>6374</v>
      </c>
      <c r="E609" s="2" t="s">
        <v>6418</v>
      </c>
      <c r="F609" s="59">
        <v>97.447161829712201</v>
      </c>
      <c r="G609" s="59">
        <v>102.64292460725</v>
      </c>
      <c r="H609" s="59"/>
      <c r="I609" s="59">
        <v>109.68619115260201</v>
      </c>
      <c r="J609" s="60">
        <v>0.35407546198759798</v>
      </c>
      <c r="K609" s="60">
        <v>0.34459232527854</v>
      </c>
      <c r="L609" s="60">
        <v>0.26889408393434899</v>
      </c>
      <c r="M609" s="60">
        <v>0.47108695997600297</v>
      </c>
    </row>
    <row r="610" spans="1:13" x14ac:dyDescent="0.35">
      <c r="A610" t="s">
        <v>1889</v>
      </c>
      <c r="B610" t="s">
        <v>1890</v>
      </c>
      <c r="C610" s="2" t="s">
        <v>31</v>
      </c>
      <c r="D610" s="2" t="s">
        <v>6374</v>
      </c>
      <c r="E610" s="2" t="s">
        <v>6418</v>
      </c>
      <c r="F610" s="59">
        <v>97.447161829712201</v>
      </c>
      <c r="G610" s="59">
        <v>102.64292460725</v>
      </c>
      <c r="H610" s="59"/>
      <c r="I610" s="59">
        <v>109.68619115260201</v>
      </c>
      <c r="J610" s="60">
        <v>0.35407546198759798</v>
      </c>
      <c r="K610" s="60">
        <v>0.34459232527854</v>
      </c>
      <c r="L610" s="60">
        <v>0.26889408393434899</v>
      </c>
      <c r="M610" s="60">
        <v>0.47108695997600297</v>
      </c>
    </row>
    <row r="611" spans="1:13" x14ac:dyDescent="0.35">
      <c r="A611" t="s">
        <v>1094</v>
      </c>
      <c r="B611" t="s">
        <v>1095</v>
      </c>
      <c r="C611" s="2" t="s">
        <v>31</v>
      </c>
      <c r="D611" s="2" t="s">
        <v>6316</v>
      </c>
      <c r="E611" s="2" t="s">
        <v>6418</v>
      </c>
      <c r="F611" s="59"/>
      <c r="G611" s="59"/>
      <c r="H611" s="59"/>
      <c r="I611" s="59">
        <v>104.220757637129</v>
      </c>
      <c r="J611" s="60">
        <v>0.25848469451331502</v>
      </c>
      <c r="K611" s="60">
        <v>0.23556338922498099</v>
      </c>
      <c r="L611" s="60">
        <v>0.189231234992286</v>
      </c>
      <c r="M611" s="60">
        <v>0.34462904551381601</v>
      </c>
    </row>
    <row r="612" spans="1:13" x14ac:dyDescent="0.35">
      <c r="A612" t="s">
        <v>1098</v>
      </c>
      <c r="B612" t="s">
        <v>1099</v>
      </c>
      <c r="C612" s="2" t="s">
        <v>40</v>
      </c>
      <c r="D612" s="2" t="s">
        <v>6316</v>
      </c>
      <c r="E612" s="2" t="s">
        <v>6418</v>
      </c>
      <c r="F612" s="59"/>
      <c r="G612" s="59"/>
      <c r="H612" s="59"/>
      <c r="I612" s="59">
        <v>104.220757637129</v>
      </c>
      <c r="J612" s="60">
        <v>0.25848469451331502</v>
      </c>
      <c r="K612" s="60">
        <v>0.23556338922498099</v>
      </c>
      <c r="L612" s="60">
        <v>0.189231234992286</v>
      </c>
      <c r="M612" s="60">
        <v>0.34462904551381601</v>
      </c>
    </row>
    <row r="613" spans="1:13" x14ac:dyDescent="0.35">
      <c r="A613" t="s">
        <v>1096</v>
      </c>
      <c r="B613" t="s">
        <v>1097</v>
      </c>
      <c r="C613" s="2" t="s">
        <v>40</v>
      </c>
      <c r="D613" s="2" t="s">
        <v>6316</v>
      </c>
      <c r="E613" s="2" t="s">
        <v>6418</v>
      </c>
      <c r="F613" s="59"/>
      <c r="G613" s="59"/>
      <c r="H613" s="59"/>
      <c r="I613" s="59">
        <v>104.220757637129</v>
      </c>
      <c r="J613" s="60">
        <v>0.25848469451331502</v>
      </c>
      <c r="K613" s="60">
        <v>0.23556338922498099</v>
      </c>
      <c r="L613" s="60">
        <v>0.189231234992286</v>
      </c>
      <c r="M613" s="60">
        <v>0.34462904551381601</v>
      </c>
    </row>
    <row r="614" spans="1:13" x14ac:dyDescent="0.35">
      <c r="A614" t="s">
        <v>1881</v>
      </c>
      <c r="B614" t="s">
        <v>1882</v>
      </c>
      <c r="C614" s="2" t="s">
        <v>40</v>
      </c>
      <c r="D614" s="2" t="s">
        <v>6374</v>
      </c>
      <c r="E614" s="2" t="s">
        <v>6418</v>
      </c>
      <c r="F614" s="59">
        <v>97.447161829712201</v>
      </c>
      <c r="G614" s="59">
        <v>102.64292460725</v>
      </c>
      <c r="H614" s="59"/>
      <c r="I614" s="59">
        <v>109.68619115260201</v>
      </c>
      <c r="J614" s="60">
        <v>0.35407546198759798</v>
      </c>
      <c r="K614" s="60">
        <v>0.34459232527854</v>
      </c>
      <c r="L614" s="60">
        <v>0.26889408393434899</v>
      </c>
      <c r="M614" s="60">
        <v>0.47108695997600297</v>
      </c>
    </row>
    <row r="615" spans="1:13" x14ac:dyDescent="0.35">
      <c r="A615" t="s">
        <v>1887</v>
      </c>
      <c r="B615" t="s">
        <v>1888</v>
      </c>
      <c r="C615" s="2" t="s">
        <v>31</v>
      </c>
      <c r="D615" s="2" t="s">
        <v>6374</v>
      </c>
      <c r="E615" s="2" t="s">
        <v>6418</v>
      </c>
      <c r="F615" s="59">
        <v>97.447161829712201</v>
      </c>
      <c r="G615" s="59">
        <v>102.64292460725</v>
      </c>
      <c r="H615" s="59"/>
      <c r="I615" s="59">
        <v>109.68619115260201</v>
      </c>
      <c r="J615" s="60">
        <v>0.35407546198759798</v>
      </c>
      <c r="K615" s="60">
        <v>0.34459232527854</v>
      </c>
      <c r="L615" s="60">
        <v>0.26889408393434899</v>
      </c>
      <c r="M615" s="60">
        <v>0.47108695997600297</v>
      </c>
    </row>
    <row r="616" spans="1:13" x14ac:dyDescent="0.35">
      <c r="A616" t="s">
        <v>1885</v>
      </c>
      <c r="B616" t="s">
        <v>1886</v>
      </c>
      <c r="C616" s="2" t="s">
        <v>31</v>
      </c>
      <c r="D616" s="2" t="s">
        <v>6374</v>
      </c>
      <c r="E616" s="2" t="s">
        <v>6418</v>
      </c>
      <c r="F616" s="59">
        <v>97.447161829712201</v>
      </c>
      <c r="G616" s="59">
        <v>102.64292460725</v>
      </c>
      <c r="H616" s="59"/>
      <c r="I616" s="59">
        <v>109.68619115260201</v>
      </c>
      <c r="J616" s="60">
        <v>0.35407546198759798</v>
      </c>
      <c r="K616" s="60">
        <v>0.34459232527854</v>
      </c>
      <c r="L616" s="60">
        <v>0.26889408393434899</v>
      </c>
      <c r="M616" s="60">
        <v>0.47108695997600297</v>
      </c>
    </row>
    <row r="617" spans="1:13" x14ac:dyDescent="0.35">
      <c r="A617" t="s">
        <v>5682</v>
      </c>
      <c r="B617" t="s">
        <v>5683</v>
      </c>
      <c r="C617" s="2" t="s">
        <v>40</v>
      </c>
      <c r="D617" s="2" t="s">
        <v>6323</v>
      </c>
      <c r="E617" s="2" t="s">
        <v>6418</v>
      </c>
      <c r="F617" s="59">
        <v>105.63007040327599</v>
      </c>
      <c r="G617" s="59">
        <v>110.686055325205</v>
      </c>
      <c r="H617" s="59"/>
      <c r="I617" s="59">
        <v>92.291204548552102</v>
      </c>
      <c r="J617" s="60">
        <v>0.38893279016082699</v>
      </c>
      <c r="K617" s="60">
        <v>0.33363257102446298</v>
      </c>
      <c r="L617" s="60">
        <v>0.26220966010593399</v>
      </c>
      <c r="M617" s="60">
        <v>0.52403569503921998</v>
      </c>
    </row>
    <row r="618" spans="1:13" x14ac:dyDescent="0.35">
      <c r="A618" t="s">
        <v>5674</v>
      </c>
      <c r="B618" t="s">
        <v>5675</v>
      </c>
      <c r="C618" s="2" t="s">
        <v>31</v>
      </c>
      <c r="D618" s="2" t="s">
        <v>6323</v>
      </c>
      <c r="E618" s="2" t="s">
        <v>6418</v>
      </c>
      <c r="F618" s="59"/>
      <c r="G618" s="59"/>
      <c r="H618" s="59"/>
      <c r="I618" s="59">
        <v>95.908371465059403</v>
      </c>
      <c r="J618" s="60">
        <v>0.26817388813126902</v>
      </c>
      <c r="K618" s="60">
        <v>0.213472838874978</v>
      </c>
      <c r="L618" s="60">
        <v>0.123927086287802</v>
      </c>
      <c r="M618" s="60">
        <v>0.39001010008804698</v>
      </c>
    </row>
    <row r="619" spans="1:13" x14ac:dyDescent="0.35">
      <c r="A619" t="s">
        <v>5684</v>
      </c>
      <c r="B619" t="s">
        <v>5685</v>
      </c>
      <c r="C619" s="2" t="s">
        <v>40</v>
      </c>
      <c r="D619" s="2" t="s">
        <v>6323</v>
      </c>
      <c r="E619" s="2" t="s">
        <v>6418</v>
      </c>
      <c r="F619" s="59"/>
      <c r="G619" s="59"/>
      <c r="H619" s="59"/>
      <c r="I619" s="59">
        <v>95.908371465059403</v>
      </c>
      <c r="J619" s="60">
        <v>0.26817388813126902</v>
      </c>
      <c r="K619" s="60">
        <v>0.213472838874978</v>
      </c>
      <c r="L619" s="60">
        <v>0.123927086287802</v>
      </c>
      <c r="M619" s="60">
        <v>0.39001010008804698</v>
      </c>
    </row>
    <row r="620" spans="1:13" x14ac:dyDescent="0.35">
      <c r="A620" t="s">
        <v>5676</v>
      </c>
      <c r="B620" t="s">
        <v>5677</v>
      </c>
      <c r="C620" s="2" t="s">
        <v>31</v>
      </c>
      <c r="D620" s="2" t="s">
        <v>6323</v>
      </c>
      <c r="E620" s="2" t="s">
        <v>6418</v>
      </c>
      <c r="F620" s="59"/>
      <c r="G620" s="59"/>
      <c r="H620" s="59"/>
      <c r="I620" s="59">
        <v>95.908371465059403</v>
      </c>
      <c r="J620" s="60">
        <v>0.26817388813126902</v>
      </c>
      <c r="K620" s="60">
        <v>0.213472838874978</v>
      </c>
      <c r="L620" s="60">
        <v>0.123927086287802</v>
      </c>
      <c r="M620" s="60">
        <v>0.39001010008804698</v>
      </c>
    </row>
    <row r="621" spans="1:13" x14ac:dyDescent="0.35">
      <c r="A621" t="s">
        <v>5680</v>
      </c>
      <c r="B621" t="s">
        <v>5681</v>
      </c>
      <c r="C621" s="2" t="s">
        <v>40</v>
      </c>
      <c r="D621" s="2" t="s">
        <v>6323</v>
      </c>
      <c r="E621" s="2" t="s">
        <v>6418</v>
      </c>
      <c r="F621" s="59"/>
      <c r="G621" s="59"/>
      <c r="H621" s="59"/>
      <c r="I621" s="59">
        <v>95.908371465059403</v>
      </c>
      <c r="J621" s="60">
        <v>0.26817388813126902</v>
      </c>
      <c r="K621" s="60">
        <v>0.213472838874978</v>
      </c>
      <c r="L621" s="60">
        <v>0.123927086287802</v>
      </c>
      <c r="M621" s="60">
        <v>0.39001010008804698</v>
      </c>
    </row>
    <row r="622" spans="1:13" x14ac:dyDescent="0.35">
      <c r="A622" t="s">
        <v>5686</v>
      </c>
      <c r="B622" t="s">
        <v>5687</v>
      </c>
      <c r="C622" s="2" t="s">
        <v>40</v>
      </c>
      <c r="D622" s="2" t="s">
        <v>6323</v>
      </c>
      <c r="E622" s="2" t="s">
        <v>6419</v>
      </c>
      <c r="F622" s="59">
        <v>99.254288546871294</v>
      </c>
      <c r="G622" s="59">
        <v>102.78259430325301</v>
      </c>
      <c r="H622" s="59">
        <v>102.005160177493</v>
      </c>
      <c r="I622" s="59">
        <v>94.325947797283007</v>
      </c>
      <c r="J622" s="60">
        <v>0.45332634586607801</v>
      </c>
      <c r="K622" s="60">
        <v>0.38459407273598101</v>
      </c>
      <c r="L622" s="60">
        <v>0.31067704693432702</v>
      </c>
      <c r="M622" s="60">
        <v>0.62708579575645995</v>
      </c>
    </row>
    <row r="623" spans="1:13" x14ac:dyDescent="0.35">
      <c r="A623" t="s">
        <v>5678</v>
      </c>
      <c r="B623" t="s">
        <v>5679</v>
      </c>
      <c r="C623" s="2" t="s">
        <v>31</v>
      </c>
      <c r="D623" s="2" t="s">
        <v>6323</v>
      </c>
      <c r="E623" s="2" t="s">
        <v>6418</v>
      </c>
      <c r="F623" s="59">
        <v>106.48101831211901</v>
      </c>
      <c r="G623" s="59">
        <v>111.803041562281</v>
      </c>
      <c r="H623" s="59">
        <v>106.18567422826</v>
      </c>
      <c r="I623" s="59">
        <v>98.8398248279087</v>
      </c>
      <c r="J623" s="60">
        <v>0.44464600434413198</v>
      </c>
      <c r="K623" s="60">
        <v>0.38353741838648098</v>
      </c>
      <c r="L623" s="60">
        <v>0.313516065607787</v>
      </c>
      <c r="M623" s="60">
        <v>0.58687264726354005</v>
      </c>
    </row>
    <row r="624" spans="1:13" x14ac:dyDescent="0.35">
      <c r="A624" t="s">
        <v>5036</v>
      </c>
      <c r="B624" t="s">
        <v>5037</v>
      </c>
      <c r="C624" s="2" t="s">
        <v>31</v>
      </c>
      <c r="D624" s="2" t="s">
        <v>6302</v>
      </c>
      <c r="E624" s="2" t="s">
        <v>6418</v>
      </c>
      <c r="F624" s="59"/>
      <c r="G624" s="59"/>
      <c r="H624" s="59"/>
      <c r="I624" s="59">
        <v>97.241199421944103</v>
      </c>
      <c r="J624" s="60">
        <v>0.23712741666221401</v>
      </c>
      <c r="K624" s="60">
        <v>0.205454252688339</v>
      </c>
      <c r="L624" s="60">
        <v>0.13749996743010201</v>
      </c>
      <c r="M624" s="60">
        <v>0.32791989682974498</v>
      </c>
    </row>
    <row r="625" spans="1:13" x14ac:dyDescent="0.35">
      <c r="A625" t="s">
        <v>5042</v>
      </c>
      <c r="B625" t="s">
        <v>5043</v>
      </c>
      <c r="C625" s="2" t="s">
        <v>40</v>
      </c>
      <c r="D625" s="2" t="s">
        <v>6302</v>
      </c>
      <c r="E625" s="2" t="s">
        <v>6418</v>
      </c>
      <c r="F625" s="59">
        <v>100.762552984224</v>
      </c>
      <c r="G625" s="59"/>
      <c r="H625" s="59"/>
      <c r="I625" s="59">
        <v>95.775386829867799</v>
      </c>
      <c r="J625" s="60">
        <v>0.32557508850808398</v>
      </c>
      <c r="K625" s="60">
        <v>0.28689979065854998</v>
      </c>
      <c r="L625" s="60">
        <v>0.224750171775254</v>
      </c>
      <c r="M625" s="60">
        <v>0.43341878819804502</v>
      </c>
    </row>
    <row r="626" spans="1:13" x14ac:dyDescent="0.35">
      <c r="A626" t="s">
        <v>5038</v>
      </c>
      <c r="B626" t="s">
        <v>5039</v>
      </c>
      <c r="C626" s="2" t="s">
        <v>31</v>
      </c>
      <c r="D626" s="2" t="s">
        <v>6302</v>
      </c>
      <c r="E626" s="2" t="s">
        <v>6418</v>
      </c>
      <c r="F626" s="59"/>
      <c r="G626" s="59"/>
      <c r="H626" s="59"/>
      <c r="I626" s="59">
        <v>97.241199421944103</v>
      </c>
      <c r="J626" s="60">
        <v>0.23712741666221401</v>
      </c>
      <c r="K626" s="60">
        <v>0.205454252688339</v>
      </c>
      <c r="L626" s="60">
        <v>0.13749996743010201</v>
      </c>
      <c r="M626" s="60">
        <v>0.32791989682974498</v>
      </c>
    </row>
    <row r="627" spans="1:13" x14ac:dyDescent="0.35">
      <c r="A627" t="s">
        <v>5040</v>
      </c>
      <c r="B627" t="s">
        <v>5041</v>
      </c>
      <c r="C627" s="2" t="s">
        <v>31</v>
      </c>
      <c r="D627" s="2" t="s">
        <v>6302</v>
      </c>
      <c r="E627" s="2" t="s">
        <v>6418</v>
      </c>
      <c r="F627" s="59"/>
      <c r="G627" s="59"/>
      <c r="H627" s="59"/>
      <c r="I627" s="59">
        <v>97.241199421944103</v>
      </c>
      <c r="J627" s="60">
        <v>0.23712741666221401</v>
      </c>
      <c r="K627" s="60">
        <v>0.205454252688339</v>
      </c>
      <c r="L627" s="60">
        <v>0.13749996743010201</v>
      </c>
      <c r="M627" s="60">
        <v>0.32791989682974498</v>
      </c>
    </row>
    <row r="628" spans="1:13" x14ac:dyDescent="0.35">
      <c r="A628" t="s">
        <v>5034</v>
      </c>
      <c r="B628" t="s">
        <v>5035</v>
      </c>
      <c r="C628" s="2" t="s">
        <v>31</v>
      </c>
      <c r="D628" s="2" t="s">
        <v>6302</v>
      </c>
      <c r="E628" s="2" t="s">
        <v>6418</v>
      </c>
      <c r="F628" s="59"/>
      <c r="G628" s="59"/>
      <c r="H628" s="59"/>
      <c r="I628" s="59">
        <v>97.241199421944103</v>
      </c>
      <c r="J628" s="60">
        <v>0.23712741666221401</v>
      </c>
      <c r="K628" s="60">
        <v>0.205454252688339</v>
      </c>
      <c r="L628" s="60">
        <v>0.13749996743010201</v>
      </c>
      <c r="M628" s="60">
        <v>0.32791989682974498</v>
      </c>
    </row>
    <row r="629" spans="1:13" x14ac:dyDescent="0.35">
      <c r="A629" t="s">
        <v>4248</v>
      </c>
      <c r="B629" t="s">
        <v>4249</v>
      </c>
      <c r="C629" s="2" t="s">
        <v>31</v>
      </c>
      <c r="D629" s="2" t="s">
        <v>6322</v>
      </c>
      <c r="E629" s="2" t="s">
        <v>6418</v>
      </c>
      <c r="F629" s="59"/>
      <c r="G629" s="59"/>
      <c r="H629" s="59"/>
      <c r="I629" s="59">
        <v>95.578600901904295</v>
      </c>
      <c r="J629" s="60">
        <v>0.233669000087701</v>
      </c>
      <c r="K629" s="60">
        <v>0.174121282684957</v>
      </c>
      <c r="L629" s="60">
        <v>0.01</v>
      </c>
      <c r="M629" s="60">
        <v>0.37334260355538701</v>
      </c>
    </row>
    <row r="630" spans="1:13" x14ac:dyDescent="0.35">
      <c r="A630" t="s">
        <v>4252</v>
      </c>
      <c r="B630" t="s">
        <v>4253</v>
      </c>
      <c r="C630" s="2" t="s">
        <v>40</v>
      </c>
      <c r="D630" s="2" t="s">
        <v>6322</v>
      </c>
      <c r="E630" s="2" t="s">
        <v>6418</v>
      </c>
      <c r="F630" s="59"/>
      <c r="G630" s="59"/>
      <c r="H630" s="59"/>
      <c r="I630" s="59">
        <v>95.578600901904295</v>
      </c>
      <c r="J630" s="60">
        <v>0.233669000087701</v>
      </c>
      <c r="K630" s="60">
        <v>0.174121282684957</v>
      </c>
      <c r="L630" s="60">
        <v>0.01</v>
      </c>
      <c r="M630" s="60">
        <v>0.37334260355538701</v>
      </c>
    </row>
    <row r="631" spans="1:13" x14ac:dyDescent="0.35">
      <c r="A631" t="s">
        <v>4250</v>
      </c>
      <c r="B631" t="s">
        <v>4251</v>
      </c>
      <c r="C631" s="2" t="s">
        <v>31</v>
      </c>
      <c r="D631" s="2" t="s">
        <v>6322</v>
      </c>
      <c r="E631" s="2" t="s">
        <v>6418</v>
      </c>
      <c r="F631" s="59"/>
      <c r="G631" s="59"/>
      <c r="H631" s="59"/>
      <c r="I631" s="59">
        <v>95.578600901904295</v>
      </c>
      <c r="J631" s="60">
        <v>0.233669000087701</v>
      </c>
      <c r="K631" s="60">
        <v>0.174121282684957</v>
      </c>
      <c r="L631" s="60">
        <v>0.01</v>
      </c>
      <c r="M631" s="60">
        <v>0.37334260355538701</v>
      </c>
    </row>
    <row r="632" spans="1:13" x14ac:dyDescent="0.35">
      <c r="A632" t="s">
        <v>4256</v>
      </c>
      <c r="B632" t="s">
        <v>4257</v>
      </c>
      <c r="C632" s="2" t="s">
        <v>40</v>
      </c>
      <c r="D632" s="2" t="s">
        <v>6322</v>
      </c>
      <c r="E632" s="2" t="s">
        <v>6418</v>
      </c>
      <c r="F632" s="59"/>
      <c r="G632" s="59"/>
      <c r="H632" s="59"/>
      <c r="I632" s="59">
        <v>95.578600901904295</v>
      </c>
      <c r="J632" s="60">
        <v>0.233669000087701</v>
      </c>
      <c r="K632" s="60">
        <v>0.174121282684957</v>
      </c>
      <c r="L632" s="60">
        <v>0.01</v>
      </c>
      <c r="M632" s="60">
        <v>0.37334260355538701</v>
      </c>
    </row>
    <row r="633" spans="1:13" x14ac:dyDescent="0.35">
      <c r="A633" t="s">
        <v>4258</v>
      </c>
      <c r="B633" t="s">
        <v>4259</v>
      </c>
      <c r="C633" s="2" t="s">
        <v>40</v>
      </c>
      <c r="D633" s="2" t="s">
        <v>6322</v>
      </c>
      <c r="E633" s="2" t="s">
        <v>6419</v>
      </c>
      <c r="F633" s="59">
        <v>111.424774160716</v>
      </c>
      <c r="G633" s="59">
        <v>111.02661885513599</v>
      </c>
      <c r="H633" s="59">
        <v>110.543358921155</v>
      </c>
      <c r="I633" s="59">
        <v>93.191623981394798</v>
      </c>
      <c r="J633" s="60">
        <v>0.50548635008974196</v>
      </c>
      <c r="K633" s="60">
        <v>0.445084474834327</v>
      </c>
      <c r="L633" s="60">
        <v>0.36355234210000198</v>
      </c>
      <c r="M633" s="60">
        <v>0.67056556640870502</v>
      </c>
    </row>
    <row r="634" spans="1:13" x14ac:dyDescent="0.35">
      <c r="A634" t="s">
        <v>4246</v>
      </c>
      <c r="B634" t="s">
        <v>4247</v>
      </c>
      <c r="C634" s="2" t="s">
        <v>31</v>
      </c>
      <c r="D634" s="2" t="s">
        <v>6322</v>
      </c>
      <c r="E634" s="2" t="s">
        <v>6418</v>
      </c>
      <c r="F634" s="59"/>
      <c r="G634" s="59"/>
      <c r="H634" s="59"/>
      <c r="I634" s="59">
        <v>95.578600901904295</v>
      </c>
      <c r="J634" s="60">
        <v>0.233669000087701</v>
      </c>
      <c r="K634" s="60">
        <v>0.174121282684957</v>
      </c>
      <c r="L634" s="60">
        <v>0.01</v>
      </c>
      <c r="M634" s="60">
        <v>0.37334260355538701</v>
      </c>
    </row>
    <row r="635" spans="1:13" x14ac:dyDescent="0.35">
      <c r="A635" t="s">
        <v>4254</v>
      </c>
      <c r="B635" t="s">
        <v>4255</v>
      </c>
      <c r="C635" s="2" t="s">
        <v>40</v>
      </c>
      <c r="D635" s="2" t="s">
        <v>6322</v>
      </c>
      <c r="E635" s="2" t="s">
        <v>6418</v>
      </c>
      <c r="F635" s="59"/>
      <c r="G635" s="59"/>
      <c r="H635" s="59"/>
      <c r="I635" s="59">
        <v>95.578600901904295</v>
      </c>
      <c r="J635" s="60">
        <v>0.233669000087701</v>
      </c>
      <c r="K635" s="60">
        <v>0.174121282684957</v>
      </c>
      <c r="L635" s="60">
        <v>0.01</v>
      </c>
      <c r="M635" s="60">
        <v>0.37334260355538701</v>
      </c>
    </row>
    <row r="636" spans="1:13" x14ac:dyDescent="0.35">
      <c r="A636" t="s">
        <v>3834</v>
      </c>
      <c r="B636" t="s">
        <v>3835</v>
      </c>
      <c r="C636" s="2" t="s">
        <v>31</v>
      </c>
      <c r="D636" s="2" t="s">
        <v>6320</v>
      </c>
      <c r="E636" s="2" t="s">
        <v>6418</v>
      </c>
      <c r="F636" s="59">
        <v>96.407868728936293</v>
      </c>
      <c r="G636" s="59"/>
      <c r="H636" s="59"/>
      <c r="I636" s="59">
        <v>92.097551832590099</v>
      </c>
      <c r="J636" s="60">
        <v>0.31236070086662099</v>
      </c>
      <c r="K636" s="60">
        <v>0.25850038178233198</v>
      </c>
      <c r="L636" s="60">
        <v>0.18329524885019699</v>
      </c>
      <c r="M636" s="60">
        <v>0.42260223152207899</v>
      </c>
    </row>
    <row r="637" spans="1:13" x14ac:dyDescent="0.35">
      <c r="A637" t="s">
        <v>3826</v>
      </c>
      <c r="B637" t="s">
        <v>3827</v>
      </c>
      <c r="C637" s="2" t="s">
        <v>40</v>
      </c>
      <c r="D637" s="2" t="s">
        <v>6320</v>
      </c>
      <c r="E637" s="2" t="s">
        <v>6418</v>
      </c>
      <c r="F637" s="59">
        <v>96.407868728936293</v>
      </c>
      <c r="G637" s="59"/>
      <c r="H637" s="59"/>
      <c r="I637" s="59">
        <v>92.097551832590099</v>
      </c>
      <c r="J637" s="60">
        <v>0.31236070086662099</v>
      </c>
      <c r="K637" s="60">
        <v>0.25850038178233198</v>
      </c>
      <c r="L637" s="60">
        <v>0.18329524885019699</v>
      </c>
      <c r="M637" s="60">
        <v>0.42260223152207899</v>
      </c>
    </row>
    <row r="638" spans="1:13" x14ac:dyDescent="0.35">
      <c r="A638" t="s">
        <v>3828</v>
      </c>
      <c r="B638" t="s">
        <v>3829</v>
      </c>
      <c r="C638" s="2" t="s">
        <v>40</v>
      </c>
      <c r="D638" s="2" t="s">
        <v>6320</v>
      </c>
      <c r="E638" s="2" t="s">
        <v>6418</v>
      </c>
      <c r="F638" s="59">
        <v>96.407868728936293</v>
      </c>
      <c r="G638" s="59"/>
      <c r="H638" s="59"/>
      <c r="I638" s="59">
        <v>92.097551832590099</v>
      </c>
      <c r="J638" s="60">
        <v>0.31236070086662099</v>
      </c>
      <c r="K638" s="60">
        <v>0.25850038178233198</v>
      </c>
      <c r="L638" s="60">
        <v>0.18329524885019699</v>
      </c>
      <c r="M638" s="60">
        <v>0.42260223152207899</v>
      </c>
    </row>
    <row r="639" spans="1:13" x14ac:dyDescent="0.35">
      <c r="A639" t="s">
        <v>3832</v>
      </c>
      <c r="B639" t="s">
        <v>3833</v>
      </c>
      <c r="C639" s="2" t="s">
        <v>31</v>
      </c>
      <c r="D639" s="2" t="s">
        <v>6320</v>
      </c>
      <c r="E639" s="2" t="s">
        <v>6418</v>
      </c>
      <c r="F639" s="59">
        <v>96.407868728936293</v>
      </c>
      <c r="G639" s="59"/>
      <c r="H639" s="59"/>
      <c r="I639" s="59">
        <v>92.097551832590099</v>
      </c>
      <c r="J639" s="60">
        <v>0.31236070086662099</v>
      </c>
      <c r="K639" s="60">
        <v>0.25850038178233198</v>
      </c>
      <c r="L639" s="60">
        <v>0.18329524885019699</v>
      </c>
      <c r="M639" s="60">
        <v>0.42260223152207899</v>
      </c>
    </row>
    <row r="640" spans="1:13" x14ac:dyDescent="0.35">
      <c r="A640" t="s">
        <v>3838</v>
      </c>
      <c r="B640" t="s">
        <v>3839</v>
      </c>
      <c r="C640" s="2" t="s">
        <v>31</v>
      </c>
      <c r="D640" s="2" t="s">
        <v>6320</v>
      </c>
      <c r="E640" s="2" t="s">
        <v>6418</v>
      </c>
      <c r="F640" s="59">
        <v>96.407868728936293</v>
      </c>
      <c r="G640" s="59"/>
      <c r="H640" s="59"/>
      <c r="I640" s="59">
        <v>92.097551832590099</v>
      </c>
      <c r="J640" s="60">
        <v>0.31236070086662099</v>
      </c>
      <c r="K640" s="60">
        <v>0.25850038178233198</v>
      </c>
      <c r="L640" s="60">
        <v>0.18329524885019699</v>
      </c>
      <c r="M640" s="60">
        <v>0.42260223152207899</v>
      </c>
    </row>
    <row r="641" spans="1:13" x14ac:dyDescent="0.35">
      <c r="A641" t="s">
        <v>3836</v>
      </c>
      <c r="B641" t="s">
        <v>3837</v>
      </c>
      <c r="C641" s="2" t="s">
        <v>31</v>
      </c>
      <c r="D641" s="2" t="s">
        <v>6320</v>
      </c>
      <c r="E641" s="2" t="s">
        <v>6418</v>
      </c>
      <c r="F641" s="59">
        <v>96.407868728936293</v>
      </c>
      <c r="G641" s="59"/>
      <c r="H641" s="59"/>
      <c r="I641" s="59">
        <v>92.097551832590099</v>
      </c>
      <c r="J641" s="60">
        <v>0.31236070086662099</v>
      </c>
      <c r="K641" s="60">
        <v>0.25850038178233198</v>
      </c>
      <c r="L641" s="60">
        <v>0.18329524885019699</v>
      </c>
      <c r="M641" s="60">
        <v>0.42260223152207899</v>
      </c>
    </row>
    <row r="642" spans="1:13" x14ac:dyDescent="0.35">
      <c r="A642" t="s">
        <v>3830</v>
      </c>
      <c r="B642" t="s">
        <v>3831</v>
      </c>
      <c r="C642" s="2" t="s">
        <v>40</v>
      </c>
      <c r="D642" s="2" t="s">
        <v>6320</v>
      </c>
      <c r="E642" s="2" t="s">
        <v>6419</v>
      </c>
      <c r="F642" s="59">
        <v>96.971578419004103</v>
      </c>
      <c r="G642" s="59">
        <v>104.457054393297</v>
      </c>
      <c r="H642" s="59">
        <v>110.09853392436899</v>
      </c>
      <c r="I642" s="59">
        <v>89.165926648437406</v>
      </c>
      <c r="J642" s="60">
        <v>0.54554007868441301</v>
      </c>
      <c r="K642" s="60">
        <v>0.47734113055049399</v>
      </c>
      <c r="L642" s="60">
        <v>0.40171728317821098</v>
      </c>
      <c r="M642" s="60">
        <v>0.69960410608741697</v>
      </c>
    </row>
    <row r="643" spans="1:13" x14ac:dyDescent="0.35">
      <c r="A643" t="s">
        <v>2876</v>
      </c>
      <c r="B643" t="s">
        <v>2877</v>
      </c>
      <c r="C643" s="2" t="s">
        <v>40</v>
      </c>
      <c r="D643" s="2" t="s">
        <v>6351</v>
      </c>
      <c r="E643" s="2" t="s">
        <v>6419</v>
      </c>
      <c r="F643" s="59">
        <v>114.287472523361</v>
      </c>
      <c r="G643" s="59">
        <v>110.912264078397</v>
      </c>
      <c r="H643" s="59">
        <v>109.255704897733</v>
      </c>
      <c r="I643" s="59">
        <v>101.424082926021</v>
      </c>
      <c r="J643" s="60">
        <v>0.47102237250092999</v>
      </c>
      <c r="K643" s="60">
        <v>0.40065831000139601</v>
      </c>
      <c r="L643" s="60">
        <v>0.32358253751858101</v>
      </c>
      <c r="M643" s="60">
        <v>0.647302762259789</v>
      </c>
    </row>
    <row r="644" spans="1:13" x14ac:dyDescent="0.35">
      <c r="A644" t="s">
        <v>2488</v>
      </c>
      <c r="B644" t="s">
        <v>2489</v>
      </c>
      <c r="C644" s="2" t="s">
        <v>40</v>
      </c>
      <c r="D644" s="2" t="s">
        <v>6324</v>
      </c>
      <c r="E644" s="2" t="s">
        <v>6418</v>
      </c>
      <c r="F644" s="59">
        <v>116.26172331894399</v>
      </c>
      <c r="G644" s="59">
        <v>106.13194643975299</v>
      </c>
      <c r="H644" s="59"/>
      <c r="I644" s="59">
        <v>91.821323819686</v>
      </c>
      <c r="J644" s="60">
        <v>0.397775350493211</v>
      </c>
      <c r="K644" s="60">
        <v>0.35405784506079302</v>
      </c>
      <c r="L644" s="60">
        <v>0.29896756938407998</v>
      </c>
      <c r="M644" s="60">
        <v>0.50598673709470599</v>
      </c>
    </row>
    <row r="645" spans="1:13" x14ac:dyDescent="0.35">
      <c r="A645" t="s">
        <v>2472</v>
      </c>
      <c r="B645" t="s">
        <v>2473</v>
      </c>
      <c r="C645" s="2" t="s">
        <v>31</v>
      </c>
      <c r="D645" s="2" t="s">
        <v>6324</v>
      </c>
      <c r="E645" s="2" t="s">
        <v>6419</v>
      </c>
      <c r="F645" s="59">
        <v>115.952639223749</v>
      </c>
      <c r="G645" s="59">
        <v>111.622264014295</v>
      </c>
      <c r="H645" s="59">
        <v>99.854550306267797</v>
      </c>
      <c r="I645" s="59">
        <v>95.865264532200399</v>
      </c>
      <c r="J645" s="60">
        <v>0.52542249357010196</v>
      </c>
      <c r="K645" s="60">
        <v>0.46576311057097802</v>
      </c>
      <c r="L645" s="60">
        <v>0.408051403606562</v>
      </c>
      <c r="M645" s="60">
        <v>0.67776826850725902</v>
      </c>
    </row>
    <row r="646" spans="1:13" x14ac:dyDescent="0.35">
      <c r="A646" t="s">
        <v>2490</v>
      </c>
      <c r="B646" t="s">
        <v>2491</v>
      </c>
      <c r="C646" s="2" t="s">
        <v>40</v>
      </c>
      <c r="D646" s="2" t="s">
        <v>6324</v>
      </c>
      <c r="E646" s="2" t="s">
        <v>6418</v>
      </c>
      <c r="F646" s="59">
        <v>116.26172331894399</v>
      </c>
      <c r="G646" s="59">
        <v>106.13194643975299</v>
      </c>
      <c r="H646" s="59"/>
      <c r="I646" s="59">
        <v>91.821323819686</v>
      </c>
      <c r="J646" s="60">
        <v>0.397775350493211</v>
      </c>
      <c r="K646" s="60">
        <v>0.35405784506079302</v>
      </c>
      <c r="L646" s="60">
        <v>0.29896756938407998</v>
      </c>
      <c r="M646" s="60">
        <v>0.50598673709470599</v>
      </c>
    </row>
    <row r="647" spans="1:13" x14ac:dyDescent="0.35">
      <c r="A647" t="s">
        <v>2480</v>
      </c>
      <c r="B647" t="s">
        <v>2481</v>
      </c>
      <c r="C647" s="2" t="s">
        <v>31</v>
      </c>
      <c r="D647" s="2" t="s">
        <v>6324</v>
      </c>
      <c r="E647" s="2" t="s">
        <v>6418</v>
      </c>
      <c r="F647" s="59">
        <v>116.26172331894399</v>
      </c>
      <c r="G647" s="59">
        <v>106.13194643975299</v>
      </c>
      <c r="H647" s="59"/>
      <c r="I647" s="59">
        <v>91.821323819686</v>
      </c>
      <c r="J647" s="60">
        <v>0.397775350493211</v>
      </c>
      <c r="K647" s="60">
        <v>0.35405784506079302</v>
      </c>
      <c r="L647" s="60">
        <v>0.29896756938407998</v>
      </c>
      <c r="M647" s="60">
        <v>0.50598673709470599</v>
      </c>
    </row>
    <row r="648" spans="1:13" x14ac:dyDescent="0.35">
      <c r="A648" t="s">
        <v>2486</v>
      </c>
      <c r="B648" t="s">
        <v>2487</v>
      </c>
      <c r="C648" s="2" t="s">
        <v>40</v>
      </c>
      <c r="D648" s="2" t="s">
        <v>6324</v>
      </c>
      <c r="E648" s="2" t="s">
        <v>6419</v>
      </c>
      <c r="F648" s="59">
        <v>120.10922157299299</v>
      </c>
      <c r="G648" s="59">
        <v>107.68437505399601</v>
      </c>
      <c r="H648" s="59">
        <v>105.310178930536</v>
      </c>
      <c r="I648" s="59">
        <v>89.613142125970299</v>
      </c>
      <c r="J648" s="60">
        <v>0.51902134844718895</v>
      </c>
      <c r="K648" s="60">
        <v>0.46563350654700603</v>
      </c>
      <c r="L648" s="60">
        <v>0.40314990899714098</v>
      </c>
      <c r="M648" s="60">
        <v>0.67040712671570701</v>
      </c>
    </row>
    <row r="649" spans="1:13" x14ac:dyDescent="0.35">
      <c r="A649" t="s">
        <v>2478</v>
      </c>
      <c r="B649" t="s">
        <v>2479</v>
      </c>
      <c r="C649" s="2" t="s">
        <v>31</v>
      </c>
      <c r="D649" s="2" t="s">
        <v>6324</v>
      </c>
      <c r="E649" s="2" t="s">
        <v>6419</v>
      </c>
      <c r="F649" s="59">
        <v>120.970040735814</v>
      </c>
      <c r="G649" s="59">
        <v>105.39428613704899</v>
      </c>
      <c r="H649" s="59">
        <v>107.920300715088</v>
      </c>
      <c r="I649" s="59">
        <v>91.918857677151195</v>
      </c>
      <c r="J649" s="60">
        <v>0.54229866270278704</v>
      </c>
      <c r="K649" s="60">
        <v>0.48688898210453702</v>
      </c>
      <c r="L649" s="60">
        <v>0.423549410482225</v>
      </c>
      <c r="M649" s="60">
        <v>0.68916533565293503</v>
      </c>
    </row>
    <row r="650" spans="1:13" x14ac:dyDescent="0.35">
      <c r="A650" t="s">
        <v>2476</v>
      </c>
      <c r="B650" t="s">
        <v>2477</v>
      </c>
      <c r="C650" s="2" t="s">
        <v>31</v>
      </c>
      <c r="D650" s="2" t="s">
        <v>6324</v>
      </c>
      <c r="E650" s="2" t="s">
        <v>6418</v>
      </c>
      <c r="F650" s="59">
        <v>116.26172331894399</v>
      </c>
      <c r="G650" s="59">
        <v>106.13194643975299</v>
      </c>
      <c r="H650" s="59"/>
      <c r="I650" s="59">
        <v>91.821323819686</v>
      </c>
      <c r="J650" s="60">
        <v>0.397775350493211</v>
      </c>
      <c r="K650" s="60">
        <v>0.35405784506079302</v>
      </c>
      <c r="L650" s="60">
        <v>0.29896756938407998</v>
      </c>
      <c r="M650" s="60">
        <v>0.50598673709470599</v>
      </c>
    </row>
    <row r="651" spans="1:13" x14ac:dyDescent="0.35">
      <c r="A651" t="s">
        <v>2484</v>
      </c>
      <c r="B651" t="s">
        <v>2485</v>
      </c>
      <c r="C651" s="2" t="s">
        <v>40</v>
      </c>
      <c r="D651" s="2" t="s">
        <v>6324</v>
      </c>
      <c r="E651" s="2" t="s">
        <v>6418</v>
      </c>
      <c r="F651" s="59">
        <v>116.26172331894399</v>
      </c>
      <c r="G651" s="59">
        <v>106.13194643975299</v>
      </c>
      <c r="H651" s="59"/>
      <c r="I651" s="59">
        <v>91.821323819686</v>
      </c>
      <c r="J651" s="60">
        <v>0.397775350493211</v>
      </c>
      <c r="K651" s="60">
        <v>0.35405784506079302</v>
      </c>
      <c r="L651" s="60">
        <v>0.29896756938407998</v>
      </c>
      <c r="M651" s="60">
        <v>0.50598673709470599</v>
      </c>
    </row>
    <row r="652" spans="1:13" x14ac:dyDescent="0.35">
      <c r="A652" t="s">
        <v>2474</v>
      </c>
      <c r="B652" t="s">
        <v>2475</v>
      </c>
      <c r="C652" s="2" t="s">
        <v>31</v>
      </c>
      <c r="D652" s="2" t="s">
        <v>6324</v>
      </c>
      <c r="E652" s="2" t="s">
        <v>6418</v>
      </c>
      <c r="F652" s="59">
        <v>116.26172331894399</v>
      </c>
      <c r="G652" s="59">
        <v>106.13194643975299</v>
      </c>
      <c r="H652" s="59"/>
      <c r="I652" s="59">
        <v>91.821323819686</v>
      </c>
      <c r="J652" s="60">
        <v>0.397775350493211</v>
      </c>
      <c r="K652" s="60">
        <v>0.35405784506079302</v>
      </c>
      <c r="L652" s="60">
        <v>0.29896756938407998</v>
      </c>
      <c r="M652" s="60">
        <v>0.50598673709470599</v>
      </c>
    </row>
    <row r="653" spans="1:13" x14ac:dyDescent="0.35">
      <c r="A653" t="s">
        <v>2482</v>
      </c>
      <c r="B653" t="s">
        <v>2483</v>
      </c>
      <c r="C653" s="2" t="s">
        <v>40</v>
      </c>
      <c r="D653" s="2" t="s">
        <v>6324</v>
      </c>
      <c r="E653" s="2" t="s">
        <v>6418</v>
      </c>
      <c r="F653" s="59">
        <v>116.26172331894399</v>
      </c>
      <c r="G653" s="59">
        <v>106.13194643975299</v>
      </c>
      <c r="H653" s="59"/>
      <c r="I653" s="59">
        <v>91.821323819686</v>
      </c>
      <c r="J653" s="60">
        <v>0.397775350493211</v>
      </c>
      <c r="K653" s="60">
        <v>0.35405784506079302</v>
      </c>
      <c r="L653" s="60">
        <v>0.29896756938407998</v>
      </c>
      <c r="M653" s="60">
        <v>0.50598673709470599</v>
      </c>
    </row>
    <row r="654" spans="1:13" x14ac:dyDescent="0.35">
      <c r="A654" t="s">
        <v>1818</v>
      </c>
      <c r="B654" t="s">
        <v>1819</v>
      </c>
      <c r="C654" s="2" t="s">
        <v>31</v>
      </c>
      <c r="D654" s="2" t="s">
        <v>6374</v>
      </c>
      <c r="E654" s="2" t="s">
        <v>6418</v>
      </c>
      <c r="F654" s="59">
        <v>97.002643019251096</v>
      </c>
      <c r="G654" s="59">
        <v>98.317498751637501</v>
      </c>
      <c r="H654" s="59">
        <v>104.857409339691</v>
      </c>
      <c r="I654" s="59">
        <v>93.341765479078305</v>
      </c>
      <c r="J654" s="60">
        <v>0.43174508414380303</v>
      </c>
      <c r="K654" s="60">
        <v>0.39945462261623998</v>
      </c>
      <c r="L654" s="60">
        <v>0.34738214895664499</v>
      </c>
      <c r="M654" s="60">
        <v>0.52682347708561605</v>
      </c>
    </row>
    <row r="655" spans="1:13" x14ac:dyDescent="0.35">
      <c r="A655" t="s">
        <v>1826</v>
      </c>
      <c r="B655" t="s">
        <v>1827</v>
      </c>
      <c r="C655" s="2" t="s">
        <v>40</v>
      </c>
      <c r="D655" s="2" t="s">
        <v>6374</v>
      </c>
      <c r="E655" s="2" t="s">
        <v>6418</v>
      </c>
      <c r="F655" s="59">
        <v>97.002643019251096</v>
      </c>
      <c r="G655" s="59">
        <v>98.317498751637501</v>
      </c>
      <c r="H655" s="59">
        <v>104.857409339691</v>
      </c>
      <c r="I655" s="59">
        <v>93.341765479078305</v>
      </c>
      <c r="J655" s="60">
        <v>0.43174508414380303</v>
      </c>
      <c r="K655" s="60">
        <v>0.39945462261623998</v>
      </c>
      <c r="L655" s="60">
        <v>0.34738214895664499</v>
      </c>
      <c r="M655" s="60">
        <v>0.52682347708561605</v>
      </c>
    </row>
    <row r="656" spans="1:13" x14ac:dyDescent="0.35">
      <c r="A656" t="s">
        <v>1824</v>
      </c>
      <c r="B656" t="s">
        <v>1825</v>
      </c>
      <c r="C656" s="2" t="s">
        <v>40</v>
      </c>
      <c r="D656" s="2" t="s">
        <v>6374</v>
      </c>
      <c r="E656" s="2" t="s">
        <v>6418</v>
      </c>
      <c r="F656" s="59">
        <v>97.002643019251096</v>
      </c>
      <c r="G656" s="59">
        <v>98.317498751637501</v>
      </c>
      <c r="H656" s="59">
        <v>104.857409339691</v>
      </c>
      <c r="I656" s="59">
        <v>93.341765479078305</v>
      </c>
      <c r="J656" s="60">
        <v>0.43174508414380303</v>
      </c>
      <c r="K656" s="60">
        <v>0.39945462261623998</v>
      </c>
      <c r="L656" s="60">
        <v>0.34738214895664499</v>
      </c>
      <c r="M656" s="60">
        <v>0.52682347708561605</v>
      </c>
    </row>
    <row r="657" spans="1:13" x14ac:dyDescent="0.35">
      <c r="A657" t="s">
        <v>1816</v>
      </c>
      <c r="B657" t="s">
        <v>1817</v>
      </c>
      <c r="C657" s="2" t="s">
        <v>31</v>
      </c>
      <c r="D657" s="2" t="s">
        <v>6374</v>
      </c>
      <c r="E657" s="2" t="s">
        <v>6419</v>
      </c>
      <c r="F657" s="59">
        <v>96.873664187387803</v>
      </c>
      <c r="G657" s="59">
        <v>95.497975257664095</v>
      </c>
      <c r="H657" s="59">
        <v>106.82538182082899</v>
      </c>
      <c r="I657" s="59">
        <v>92.119509584439101</v>
      </c>
      <c r="J657" s="60">
        <v>0.54351919765470103</v>
      </c>
      <c r="K657" s="60">
        <v>0.49821200342635302</v>
      </c>
      <c r="L657" s="60">
        <v>0.43470446771028298</v>
      </c>
      <c r="M657" s="60">
        <v>0.67683508157596295</v>
      </c>
    </row>
    <row r="658" spans="1:13" x14ac:dyDescent="0.35">
      <c r="A658" t="s">
        <v>1822</v>
      </c>
      <c r="B658" t="s">
        <v>1823</v>
      </c>
      <c r="C658" s="2" t="s">
        <v>40</v>
      </c>
      <c r="D658" s="2" t="s">
        <v>6374</v>
      </c>
      <c r="E658" s="2" t="s">
        <v>6419</v>
      </c>
      <c r="F658" s="59">
        <v>99.172687569015906</v>
      </c>
      <c r="G658" s="59">
        <v>99.451695041595002</v>
      </c>
      <c r="H658" s="59">
        <v>104.097056452937</v>
      </c>
      <c r="I658" s="59">
        <v>96.365795149435698</v>
      </c>
      <c r="J658" s="60">
        <v>0.54521645706713195</v>
      </c>
      <c r="K658" s="60">
        <v>0.49848886101920797</v>
      </c>
      <c r="L658" s="60">
        <v>0.43918189140104003</v>
      </c>
      <c r="M658" s="60">
        <v>0.69849958405034496</v>
      </c>
    </row>
    <row r="659" spans="1:13" x14ac:dyDescent="0.35">
      <c r="A659" t="s">
        <v>1820</v>
      </c>
      <c r="B659" t="s">
        <v>1821</v>
      </c>
      <c r="C659" s="2" t="s">
        <v>40</v>
      </c>
      <c r="D659" s="2" t="s">
        <v>6374</v>
      </c>
      <c r="E659" s="2" t="s">
        <v>6419</v>
      </c>
      <c r="F659" s="59">
        <v>94.738710487734394</v>
      </c>
      <c r="G659" s="59">
        <v>98.172713782320599</v>
      </c>
      <c r="H659" s="59">
        <v>105.420670217888</v>
      </c>
      <c r="I659" s="59">
        <v>90.023820308711805</v>
      </c>
      <c r="J659" s="60">
        <v>0.54488187934583698</v>
      </c>
      <c r="K659" s="60">
        <v>0.49931382515813699</v>
      </c>
      <c r="L659" s="60">
        <v>0.43947744381460502</v>
      </c>
      <c r="M659" s="60">
        <v>0.67836170917559202</v>
      </c>
    </row>
    <row r="660" spans="1:13" x14ac:dyDescent="0.35">
      <c r="A660" t="s">
        <v>2171</v>
      </c>
      <c r="B660" t="s">
        <v>2172</v>
      </c>
      <c r="C660" s="2" t="s">
        <v>31</v>
      </c>
      <c r="D660" s="2" t="s">
        <v>6374</v>
      </c>
      <c r="E660" s="2" t="s">
        <v>6419</v>
      </c>
      <c r="F660" s="59">
        <v>101.467722880735</v>
      </c>
      <c r="G660" s="59">
        <v>101.91400952736601</v>
      </c>
      <c r="H660" s="59">
        <v>99.540731097673103</v>
      </c>
      <c r="I660" s="59">
        <v>100.63198419099299</v>
      </c>
      <c r="J660" s="60">
        <v>0.46193123777105599</v>
      </c>
      <c r="K660" s="60">
        <v>0.397903150796523</v>
      </c>
      <c r="L660" s="60">
        <v>0.35710202561340898</v>
      </c>
      <c r="M660" s="60">
        <v>0.65257571185899299</v>
      </c>
    </row>
    <row r="661" spans="1:13" x14ac:dyDescent="0.35">
      <c r="A661" t="s">
        <v>1484</v>
      </c>
      <c r="B661" t="s">
        <v>1485</v>
      </c>
      <c r="C661" s="2" t="s">
        <v>31</v>
      </c>
      <c r="D661" s="2" t="s">
        <v>6321</v>
      </c>
      <c r="E661" s="2" t="s">
        <v>6418</v>
      </c>
      <c r="F661" s="59"/>
      <c r="G661" s="59"/>
      <c r="H661" s="59"/>
      <c r="I661" s="59">
        <v>93.467826726460203</v>
      </c>
      <c r="J661" s="60">
        <v>0.29790322661599999</v>
      </c>
      <c r="K661" s="60">
        <v>0.249683298144251</v>
      </c>
      <c r="L661" s="60">
        <v>0.197183032505094</v>
      </c>
      <c r="M661" s="60">
        <v>0.40547489915991802</v>
      </c>
    </row>
    <row r="662" spans="1:13" x14ac:dyDescent="0.35">
      <c r="A662" t="s">
        <v>1482</v>
      </c>
      <c r="B662" t="s">
        <v>1483</v>
      </c>
      <c r="C662" s="2" t="s">
        <v>31</v>
      </c>
      <c r="D662" s="2" t="s">
        <v>6321</v>
      </c>
      <c r="E662" s="2" t="s">
        <v>6418</v>
      </c>
      <c r="F662" s="59"/>
      <c r="G662" s="59"/>
      <c r="H662" s="59"/>
      <c r="I662" s="59">
        <v>93.467826726460203</v>
      </c>
      <c r="J662" s="60">
        <v>0.29790322661599999</v>
      </c>
      <c r="K662" s="60">
        <v>0.249683298144251</v>
      </c>
      <c r="L662" s="60">
        <v>0.197183032505094</v>
      </c>
      <c r="M662" s="60">
        <v>0.40547489915991802</v>
      </c>
    </row>
    <row r="663" spans="1:13" x14ac:dyDescent="0.35">
      <c r="A663" t="s">
        <v>1490</v>
      </c>
      <c r="B663" t="s">
        <v>1491</v>
      </c>
      <c r="C663" s="2" t="s">
        <v>40</v>
      </c>
      <c r="D663" s="2" t="s">
        <v>6321</v>
      </c>
      <c r="E663" s="2" t="s">
        <v>6418</v>
      </c>
      <c r="F663" s="59"/>
      <c r="G663" s="59"/>
      <c r="H663" s="59"/>
      <c r="I663" s="59">
        <v>93.467826726460203</v>
      </c>
      <c r="J663" s="60">
        <v>0.29790322661599999</v>
      </c>
      <c r="K663" s="60">
        <v>0.249683298144251</v>
      </c>
      <c r="L663" s="60">
        <v>0.197183032505094</v>
      </c>
      <c r="M663" s="60">
        <v>0.40547489915991802</v>
      </c>
    </row>
    <row r="664" spans="1:13" x14ac:dyDescent="0.35">
      <c r="A664" t="s">
        <v>1480</v>
      </c>
      <c r="B664" t="s">
        <v>1481</v>
      </c>
      <c r="C664" s="2" t="s">
        <v>31</v>
      </c>
      <c r="D664" s="2" t="s">
        <v>6321</v>
      </c>
      <c r="E664" s="2" t="s">
        <v>6418</v>
      </c>
      <c r="F664" s="59"/>
      <c r="G664" s="59"/>
      <c r="H664" s="59"/>
      <c r="I664" s="59">
        <v>93.467826726460203</v>
      </c>
      <c r="J664" s="60">
        <v>0.29790322661599999</v>
      </c>
      <c r="K664" s="60">
        <v>0.249683298144251</v>
      </c>
      <c r="L664" s="60">
        <v>0.197183032505094</v>
      </c>
      <c r="M664" s="60">
        <v>0.40547489915991802</v>
      </c>
    </row>
    <row r="665" spans="1:13" x14ac:dyDescent="0.35">
      <c r="A665" t="s">
        <v>1478</v>
      </c>
      <c r="B665" t="s">
        <v>1479</v>
      </c>
      <c r="C665" s="2" t="s">
        <v>31</v>
      </c>
      <c r="D665" s="2" t="s">
        <v>6321</v>
      </c>
      <c r="E665" s="2" t="s">
        <v>6418</v>
      </c>
      <c r="F665" s="59"/>
      <c r="G665" s="59"/>
      <c r="H665" s="59"/>
      <c r="I665" s="59">
        <v>93.467826726460203</v>
      </c>
      <c r="J665" s="60">
        <v>0.29790322661599999</v>
      </c>
      <c r="K665" s="60">
        <v>0.249683298144251</v>
      </c>
      <c r="L665" s="60">
        <v>0.197183032505094</v>
      </c>
      <c r="M665" s="60">
        <v>0.40547489915991802</v>
      </c>
    </row>
    <row r="666" spans="1:13" x14ac:dyDescent="0.35">
      <c r="A666" t="s">
        <v>1476</v>
      </c>
      <c r="B666" t="s">
        <v>1477</v>
      </c>
      <c r="C666" s="2" t="s">
        <v>31</v>
      </c>
      <c r="D666" s="2" t="s">
        <v>6321</v>
      </c>
      <c r="E666" s="2" t="s">
        <v>6418</v>
      </c>
      <c r="F666" s="59"/>
      <c r="G666" s="59"/>
      <c r="H666" s="59"/>
      <c r="I666" s="59">
        <v>93.467826726460203</v>
      </c>
      <c r="J666" s="60">
        <v>0.29790322661599999</v>
      </c>
      <c r="K666" s="60">
        <v>0.249683298144251</v>
      </c>
      <c r="L666" s="60">
        <v>0.197183032505094</v>
      </c>
      <c r="M666" s="60">
        <v>0.40547489915991802</v>
      </c>
    </row>
    <row r="667" spans="1:13" x14ac:dyDescent="0.35">
      <c r="A667" t="s">
        <v>1486</v>
      </c>
      <c r="B667" t="s">
        <v>1487</v>
      </c>
      <c r="C667" s="2" t="s">
        <v>40</v>
      </c>
      <c r="D667" s="2" t="s">
        <v>6321</v>
      </c>
      <c r="E667" s="2" t="s">
        <v>6418</v>
      </c>
      <c r="F667" s="59"/>
      <c r="G667" s="59"/>
      <c r="H667" s="59"/>
      <c r="I667" s="59">
        <v>93.467826726460203</v>
      </c>
      <c r="J667" s="60">
        <v>0.29790322661599999</v>
      </c>
      <c r="K667" s="60">
        <v>0.249683298144251</v>
      </c>
      <c r="L667" s="60">
        <v>0.197183032505094</v>
      </c>
      <c r="M667" s="60">
        <v>0.40547489915991802</v>
      </c>
    </row>
    <row r="668" spans="1:13" x14ac:dyDescent="0.35">
      <c r="A668" t="s">
        <v>1488</v>
      </c>
      <c r="B668" t="s">
        <v>1489</v>
      </c>
      <c r="C668" s="2" t="s">
        <v>40</v>
      </c>
      <c r="D668" s="2" t="s">
        <v>6321</v>
      </c>
      <c r="E668" s="2" t="s">
        <v>6419</v>
      </c>
      <c r="F668" s="59">
        <v>111.669160585675</v>
      </c>
      <c r="G668" s="59">
        <v>111.348767401139</v>
      </c>
      <c r="H668" s="59">
        <v>104.970750150059</v>
      </c>
      <c r="I668" s="59">
        <v>89.283952723105799</v>
      </c>
      <c r="J668" s="60">
        <v>0.48160694516677099</v>
      </c>
      <c r="K668" s="60">
        <v>0.41175596086157101</v>
      </c>
      <c r="L668" s="60">
        <v>0.345752076750934</v>
      </c>
      <c r="M668" s="60">
        <v>0.63875231266040899</v>
      </c>
    </row>
    <row r="669" spans="1:13" x14ac:dyDescent="0.35">
      <c r="A669" t="s">
        <v>1316</v>
      </c>
      <c r="B669" t="s">
        <v>1317</v>
      </c>
      <c r="C669" s="2" t="s">
        <v>40</v>
      </c>
      <c r="D669" s="2" t="s">
        <v>6316</v>
      </c>
      <c r="E669" s="2" t="s">
        <v>6418</v>
      </c>
      <c r="F669" s="59"/>
      <c r="G669" s="59"/>
      <c r="H669" s="59"/>
      <c r="I669" s="59">
        <v>95.984831945030805</v>
      </c>
      <c r="J669" s="60">
        <v>0.24439405245134899</v>
      </c>
      <c r="K669" s="60">
        <v>0.20862932156491201</v>
      </c>
      <c r="L669" s="60">
        <v>0.15973383001550201</v>
      </c>
      <c r="M669" s="60">
        <v>0.34280653884216999</v>
      </c>
    </row>
    <row r="670" spans="1:13" x14ac:dyDescent="0.35">
      <c r="A670" t="s">
        <v>1318</v>
      </c>
      <c r="B670" t="s">
        <v>1319</v>
      </c>
      <c r="C670" s="2" t="s">
        <v>40</v>
      </c>
      <c r="D670" s="2" t="s">
        <v>6316</v>
      </c>
      <c r="E670" s="2" t="s">
        <v>6418</v>
      </c>
      <c r="F670" s="59"/>
      <c r="G670" s="59"/>
      <c r="H670" s="59"/>
      <c r="I670" s="59">
        <v>95.984831945030805</v>
      </c>
      <c r="J670" s="60">
        <v>0.24439405245134899</v>
      </c>
      <c r="K670" s="60">
        <v>0.20862932156491201</v>
      </c>
      <c r="L670" s="60">
        <v>0.15973383001550201</v>
      </c>
      <c r="M670" s="60">
        <v>0.34280653884216999</v>
      </c>
    </row>
    <row r="671" spans="1:13" x14ac:dyDescent="0.35">
      <c r="A671" t="s">
        <v>1314</v>
      </c>
      <c r="B671" t="s">
        <v>1315</v>
      </c>
      <c r="C671" s="2" t="s">
        <v>31</v>
      </c>
      <c r="D671" s="2" t="s">
        <v>6316</v>
      </c>
      <c r="E671" s="2" t="s">
        <v>6418</v>
      </c>
      <c r="F671" s="59"/>
      <c r="G671" s="59"/>
      <c r="H671" s="59"/>
      <c r="I671" s="59">
        <v>95.984831945030805</v>
      </c>
      <c r="J671" s="60">
        <v>0.24439405245134899</v>
      </c>
      <c r="K671" s="60">
        <v>0.20862932156491201</v>
      </c>
      <c r="L671" s="60">
        <v>0.15973383001550201</v>
      </c>
      <c r="M671" s="60">
        <v>0.34280653884216999</v>
      </c>
    </row>
    <row r="672" spans="1:13" x14ac:dyDescent="0.35">
      <c r="A672" t="s">
        <v>1308</v>
      </c>
      <c r="B672" t="s">
        <v>1309</v>
      </c>
      <c r="C672" s="2" t="s">
        <v>31</v>
      </c>
      <c r="D672" s="2" t="s">
        <v>6316</v>
      </c>
      <c r="E672" s="2" t="s">
        <v>6418</v>
      </c>
      <c r="F672" s="59"/>
      <c r="G672" s="59"/>
      <c r="H672" s="59"/>
      <c r="I672" s="59">
        <v>95.984831945030805</v>
      </c>
      <c r="J672" s="60">
        <v>0.24439405245134899</v>
      </c>
      <c r="K672" s="60">
        <v>0.20862932156491201</v>
      </c>
      <c r="L672" s="60">
        <v>0.15973383001550201</v>
      </c>
      <c r="M672" s="60">
        <v>0.34280653884216999</v>
      </c>
    </row>
    <row r="673" spans="1:13" x14ac:dyDescent="0.35">
      <c r="A673" t="s">
        <v>1310</v>
      </c>
      <c r="B673" t="s">
        <v>1311</v>
      </c>
      <c r="C673" s="2" t="s">
        <v>31</v>
      </c>
      <c r="D673" s="2" t="s">
        <v>6316</v>
      </c>
      <c r="E673" s="2" t="s">
        <v>6418</v>
      </c>
      <c r="F673" s="59"/>
      <c r="G673" s="59"/>
      <c r="H673" s="59"/>
      <c r="I673" s="59">
        <v>95.984831945030805</v>
      </c>
      <c r="J673" s="60">
        <v>0.24439405245134899</v>
      </c>
      <c r="K673" s="60">
        <v>0.20862932156491201</v>
      </c>
      <c r="L673" s="60">
        <v>0.15973383001550201</v>
      </c>
      <c r="M673" s="60">
        <v>0.34280653884216999</v>
      </c>
    </row>
    <row r="674" spans="1:13" x14ac:dyDescent="0.35">
      <c r="A674" t="s">
        <v>1312</v>
      </c>
      <c r="B674" t="s">
        <v>1313</v>
      </c>
      <c r="C674" s="2" t="s">
        <v>31</v>
      </c>
      <c r="D674" s="2" t="s">
        <v>6316</v>
      </c>
      <c r="E674" s="2" t="s">
        <v>6418</v>
      </c>
      <c r="F674" s="59"/>
      <c r="G674" s="59"/>
      <c r="H674" s="59"/>
      <c r="I674" s="59">
        <v>95.984831945030805</v>
      </c>
      <c r="J674" s="60">
        <v>0.24439405245134899</v>
      </c>
      <c r="K674" s="60">
        <v>0.20862932156491201</v>
      </c>
      <c r="L674" s="60">
        <v>0.15973383001550201</v>
      </c>
      <c r="M674" s="60">
        <v>0.34280653884216999</v>
      </c>
    </row>
    <row r="675" spans="1:13" x14ac:dyDescent="0.35">
      <c r="A675" t="s">
        <v>2161</v>
      </c>
      <c r="B675" t="s">
        <v>2162</v>
      </c>
      <c r="C675" s="2" t="s">
        <v>31</v>
      </c>
      <c r="D675" s="2" t="s">
        <v>6374</v>
      </c>
      <c r="E675" s="2" t="s">
        <v>6418</v>
      </c>
      <c r="F675" s="59">
        <v>112.548792053897</v>
      </c>
      <c r="G675" s="59">
        <v>106.35103170121999</v>
      </c>
      <c r="H675" s="59"/>
      <c r="I675" s="59">
        <v>104.48887467380401</v>
      </c>
      <c r="J675" s="60">
        <v>0.370064032560661</v>
      </c>
      <c r="K675" s="60">
        <v>0.32848460332879997</v>
      </c>
      <c r="L675" s="60">
        <v>0.24631883092048901</v>
      </c>
      <c r="M675" s="60">
        <v>0.45911512188499198</v>
      </c>
    </row>
    <row r="676" spans="1:13" x14ac:dyDescent="0.35">
      <c r="A676" t="s">
        <v>4960</v>
      </c>
      <c r="B676" t="s">
        <v>4961</v>
      </c>
      <c r="C676" s="2" t="s">
        <v>31</v>
      </c>
      <c r="D676" s="2" t="s">
        <v>6302</v>
      </c>
      <c r="E676" s="2" t="s">
        <v>6418</v>
      </c>
      <c r="F676" s="59">
        <v>108.39338981237201</v>
      </c>
      <c r="G676" s="59">
        <v>102.677280298459</v>
      </c>
      <c r="H676" s="59">
        <v>108.50326563196199</v>
      </c>
      <c r="I676" s="59">
        <v>115.99958806773201</v>
      </c>
      <c r="J676" s="60">
        <v>0.42901766598781199</v>
      </c>
      <c r="K676" s="60">
        <v>0.39909499501606099</v>
      </c>
      <c r="L676" s="60">
        <v>0.353844388814477</v>
      </c>
      <c r="M676" s="60">
        <v>0.51900329270962298</v>
      </c>
    </row>
    <row r="677" spans="1:13" x14ac:dyDescent="0.35">
      <c r="A677" t="s">
        <v>4008</v>
      </c>
      <c r="B677" t="s">
        <v>4009</v>
      </c>
      <c r="C677" s="2" t="s">
        <v>31</v>
      </c>
      <c r="D677" s="2" t="s">
        <v>6320</v>
      </c>
      <c r="E677" s="2" t="s">
        <v>6419</v>
      </c>
      <c r="F677" s="59">
        <v>107.715001419269</v>
      </c>
      <c r="G677" s="59">
        <v>107.261967151051</v>
      </c>
      <c r="H677" s="59">
        <v>96.490770981611902</v>
      </c>
      <c r="I677" s="59">
        <v>109.819908555117</v>
      </c>
      <c r="J677" s="60">
        <v>0.55049176214653595</v>
      </c>
      <c r="K677" s="60">
        <v>0.52343090033421702</v>
      </c>
      <c r="L677" s="60">
        <v>0.412047169486083</v>
      </c>
      <c r="M677" s="60">
        <v>0.59510632008489694</v>
      </c>
    </row>
    <row r="678" spans="1:13" x14ac:dyDescent="0.35">
      <c r="A678" t="s">
        <v>4016</v>
      </c>
      <c r="B678" t="s">
        <v>4017</v>
      </c>
      <c r="C678" s="2" t="s">
        <v>31</v>
      </c>
      <c r="D678" s="2" t="s">
        <v>6320</v>
      </c>
      <c r="E678" s="2" t="s">
        <v>6418</v>
      </c>
      <c r="F678" s="59">
        <v>102.67467110840801</v>
      </c>
      <c r="G678" s="59">
        <v>102.850392514658</v>
      </c>
      <c r="H678" s="59">
        <v>98.917015936809094</v>
      </c>
      <c r="I678" s="59">
        <v>109.44306400842299</v>
      </c>
      <c r="J678" s="60">
        <v>0.429426674193919</v>
      </c>
      <c r="K678" s="60">
        <v>0.40047918741572403</v>
      </c>
      <c r="L678" s="60">
        <v>0.324977971363411</v>
      </c>
      <c r="M678" s="60">
        <v>0.50372289589757002</v>
      </c>
    </row>
    <row r="679" spans="1:13" x14ac:dyDescent="0.35">
      <c r="A679" t="s">
        <v>4018</v>
      </c>
      <c r="B679" t="s">
        <v>4019</v>
      </c>
      <c r="C679" s="2" t="s">
        <v>31</v>
      </c>
      <c r="D679" s="2" t="s">
        <v>6320</v>
      </c>
      <c r="E679" s="2" t="s">
        <v>6418</v>
      </c>
      <c r="F679" s="59">
        <v>102.67467110840801</v>
      </c>
      <c r="G679" s="59">
        <v>102.850392514658</v>
      </c>
      <c r="H679" s="59">
        <v>98.917015936809094</v>
      </c>
      <c r="I679" s="59">
        <v>109.44306400842299</v>
      </c>
      <c r="J679" s="60">
        <v>0.429426674193919</v>
      </c>
      <c r="K679" s="60">
        <v>0.40047918741572403</v>
      </c>
      <c r="L679" s="60">
        <v>0.324977971363411</v>
      </c>
      <c r="M679" s="60">
        <v>0.50372289589757002</v>
      </c>
    </row>
    <row r="680" spans="1:13" x14ac:dyDescent="0.35">
      <c r="A680" t="s">
        <v>4010</v>
      </c>
      <c r="B680" t="s">
        <v>4011</v>
      </c>
      <c r="C680" s="2" t="s">
        <v>31</v>
      </c>
      <c r="D680" s="2" t="s">
        <v>6320</v>
      </c>
      <c r="E680" s="2" t="s">
        <v>6418</v>
      </c>
      <c r="F680" s="59">
        <v>102.67467110840801</v>
      </c>
      <c r="G680" s="59">
        <v>102.850392514658</v>
      </c>
      <c r="H680" s="59">
        <v>98.917015936809094</v>
      </c>
      <c r="I680" s="59">
        <v>109.44306400842299</v>
      </c>
      <c r="J680" s="60">
        <v>0.429426674193919</v>
      </c>
      <c r="K680" s="60">
        <v>0.40047918741572403</v>
      </c>
      <c r="L680" s="60">
        <v>0.324977971363411</v>
      </c>
      <c r="M680" s="60">
        <v>0.50372289589757002</v>
      </c>
    </row>
    <row r="681" spans="1:13" x14ac:dyDescent="0.35">
      <c r="A681" t="s">
        <v>4024</v>
      </c>
      <c r="B681" t="s">
        <v>4025</v>
      </c>
      <c r="C681" s="2" t="s">
        <v>31</v>
      </c>
      <c r="D681" s="2" t="s">
        <v>6320</v>
      </c>
      <c r="E681" s="2" t="s">
        <v>6419</v>
      </c>
      <c r="F681" s="59">
        <v>100.268084379109</v>
      </c>
      <c r="G681" s="59">
        <v>102.41477205019901</v>
      </c>
      <c r="H681" s="59">
        <v>91.863186902248799</v>
      </c>
      <c r="I681" s="59">
        <v>113.577236173012</v>
      </c>
      <c r="J681" s="60">
        <v>0.51866296811809698</v>
      </c>
      <c r="K681" s="60">
        <v>0.49521502422088798</v>
      </c>
      <c r="L681" s="60">
        <v>0.396690311715652</v>
      </c>
      <c r="M681" s="60">
        <v>0.54655995931176904</v>
      </c>
    </row>
    <row r="682" spans="1:13" x14ac:dyDescent="0.35">
      <c r="A682" t="s">
        <v>4020</v>
      </c>
      <c r="B682" t="s">
        <v>4021</v>
      </c>
      <c r="C682" s="2" t="s">
        <v>31</v>
      </c>
      <c r="D682" s="2" t="s">
        <v>6320</v>
      </c>
      <c r="E682" s="2" t="s">
        <v>6418</v>
      </c>
      <c r="F682" s="59">
        <v>102.67467110840801</v>
      </c>
      <c r="G682" s="59">
        <v>102.850392514658</v>
      </c>
      <c r="H682" s="59">
        <v>98.917015936809094</v>
      </c>
      <c r="I682" s="59">
        <v>109.44306400842299</v>
      </c>
      <c r="J682" s="60">
        <v>0.429426674193919</v>
      </c>
      <c r="K682" s="60">
        <v>0.40047918741572403</v>
      </c>
      <c r="L682" s="60">
        <v>0.324977971363411</v>
      </c>
      <c r="M682" s="60">
        <v>0.50372289589757002</v>
      </c>
    </row>
    <row r="683" spans="1:13" x14ac:dyDescent="0.35">
      <c r="A683" t="s">
        <v>4012</v>
      </c>
      <c r="B683" t="s">
        <v>4013</v>
      </c>
      <c r="C683" s="2" t="s">
        <v>31</v>
      </c>
      <c r="D683" s="2" t="s">
        <v>6320</v>
      </c>
      <c r="E683" s="2" t="s">
        <v>6418</v>
      </c>
      <c r="F683" s="59">
        <v>102.67467110840801</v>
      </c>
      <c r="G683" s="59">
        <v>102.850392514658</v>
      </c>
      <c r="H683" s="59">
        <v>98.917015936809094</v>
      </c>
      <c r="I683" s="59">
        <v>109.44306400842299</v>
      </c>
      <c r="J683" s="60">
        <v>0.429426674193919</v>
      </c>
      <c r="K683" s="60">
        <v>0.40047918741572403</v>
      </c>
      <c r="L683" s="60">
        <v>0.324977971363411</v>
      </c>
      <c r="M683" s="60">
        <v>0.50372289589757002</v>
      </c>
    </row>
    <row r="684" spans="1:13" x14ac:dyDescent="0.35">
      <c r="A684" t="s">
        <v>4026</v>
      </c>
      <c r="B684" t="s">
        <v>4027</v>
      </c>
      <c r="C684" s="2" t="s">
        <v>31</v>
      </c>
      <c r="D684" s="2" t="s">
        <v>6320</v>
      </c>
      <c r="E684" s="2" t="s">
        <v>6419</v>
      </c>
      <c r="F684" s="59">
        <v>107.114847226119</v>
      </c>
      <c r="G684" s="59">
        <v>103.27606282524999</v>
      </c>
      <c r="H684" s="59">
        <v>99.3212145819098</v>
      </c>
      <c r="I684" s="59">
        <v>117.109351544383</v>
      </c>
      <c r="J684" s="60">
        <v>0.55076187301142099</v>
      </c>
      <c r="K684" s="60">
        <v>0.49910775432002003</v>
      </c>
      <c r="L684" s="60">
        <v>0.42531877401343698</v>
      </c>
      <c r="M684" s="60">
        <v>0.67756536528038802</v>
      </c>
    </row>
    <row r="685" spans="1:13" x14ac:dyDescent="0.35">
      <c r="A685" t="s">
        <v>4014</v>
      </c>
      <c r="B685" t="s">
        <v>4015</v>
      </c>
      <c r="C685" s="2" t="s">
        <v>31</v>
      </c>
      <c r="D685" s="2" t="s">
        <v>6320</v>
      </c>
      <c r="E685" s="2" t="s">
        <v>6419</v>
      </c>
      <c r="F685" s="59">
        <v>103.64222407259101</v>
      </c>
      <c r="G685" s="59">
        <v>102.94498718004201</v>
      </c>
      <c r="H685" s="59">
        <v>100.454824010588</v>
      </c>
      <c r="I685" s="59">
        <v>98.745800673241902</v>
      </c>
      <c r="J685" s="60">
        <v>0.547614003526112</v>
      </c>
      <c r="K685" s="60">
        <v>0.49886207508387398</v>
      </c>
      <c r="L685" s="60">
        <v>0.42484977803861201</v>
      </c>
      <c r="M685" s="60">
        <v>0.68070776762488505</v>
      </c>
    </row>
    <row r="686" spans="1:13" x14ac:dyDescent="0.35">
      <c r="A686" t="s">
        <v>4022</v>
      </c>
      <c r="B686" t="s">
        <v>4023</v>
      </c>
      <c r="C686" s="2" t="s">
        <v>31</v>
      </c>
      <c r="D686" s="2" t="s">
        <v>6320</v>
      </c>
      <c r="E686" s="2" t="s">
        <v>6418</v>
      </c>
      <c r="F686" s="59">
        <v>102.67467110840801</v>
      </c>
      <c r="G686" s="59">
        <v>102.850392514658</v>
      </c>
      <c r="H686" s="59">
        <v>98.917015936809094</v>
      </c>
      <c r="I686" s="59">
        <v>109.44306400842299</v>
      </c>
      <c r="J686" s="60">
        <v>0.429426674193919</v>
      </c>
      <c r="K686" s="60">
        <v>0.40047918741572403</v>
      </c>
      <c r="L686" s="60">
        <v>0.324977971363411</v>
      </c>
      <c r="M686" s="60">
        <v>0.50372289589757002</v>
      </c>
    </row>
    <row r="687" spans="1:13" x14ac:dyDescent="0.35">
      <c r="A687" t="s">
        <v>2167</v>
      </c>
      <c r="B687" t="s">
        <v>2168</v>
      </c>
      <c r="C687" s="2" t="s">
        <v>40</v>
      </c>
      <c r="D687" s="2" t="s">
        <v>6374</v>
      </c>
      <c r="E687" s="2" t="s">
        <v>6418</v>
      </c>
      <c r="F687" s="59">
        <v>112.548792053897</v>
      </c>
      <c r="G687" s="59">
        <v>106.35103170121999</v>
      </c>
      <c r="H687" s="59"/>
      <c r="I687" s="59">
        <v>104.48887467380401</v>
      </c>
      <c r="J687" s="60">
        <v>0.370064032560661</v>
      </c>
      <c r="K687" s="60">
        <v>0.32848460332879997</v>
      </c>
      <c r="L687" s="60">
        <v>0.24631883092048901</v>
      </c>
      <c r="M687" s="60">
        <v>0.45911512188499198</v>
      </c>
    </row>
    <row r="688" spans="1:13" x14ac:dyDescent="0.35">
      <c r="A688" t="s">
        <v>3734</v>
      </c>
      <c r="B688" t="s">
        <v>3735</v>
      </c>
      <c r="C688" s="2" t="s">
        <v>31</v>
      </c>
      <c r="D688" s="2" t="s">
        <v>6320</v>
      </c>
      <c r="E688" s="2" t="s">
        <v>6418</v>
      </c>
      <c r="F688" s="59">
        <v>108.005203790962</v>
      </c>
      <c r="G688" s="59">
        <v>104.54408603236</v>
      </c>
      <c r="H688" s="59">
        <v>98.931903662127993</v>
      </c>
      <c r="I688" s="59">
        <v>106.838783674909</v>
      </c>
      <c r="J688" s="60">
        <v>0.40017911620928998</v>
      </c>
      <c r="K688" s="60">
        <v>0.36381218770801899</v>
      </c>
      <c r="L688" s="60">
        <v>0.32241283631872902</v>
      </c>
      <c r="M688" s="60">
        <v>0.49327698211263099</v>
      </c>
    </row>
    <row r="689" spans="1:13" x14ac:dyDescent="0.35">
      <c r="A689" t="s">
        <v>3736</v>
      </c>
      <c r="B689" t="s">
        <v>3737</v>
      </c>
      <c r="C689" s="2" t="s">
        <v>31</v>
      </c>
      <c r="D689" s="2" t="s">
        <v>6320</v>
      </c>
      <c r="E689" s="2" t="s">
        <v>6419</v>
      </c>
      <c r="F689" s="59">
        <v>102.09436702127</v>
      </c>
      <c r="G689" s="59">
        <v>109.728286706372</v>
      </c>
      <c r="H689" s="59">
        <v>93.600724858244604</v>
      </c>
      <c r="I689" s="59">
        <v>103.634644850144</v>
      </c>
      <c r="J689" s="60">
        <v>0.52015525691935205</v>
      </c>
      <c r="K689" s="60">
        <v>0.47231270254581897</v>
      </c>
      <c r="L689" s="60">
        <v>0.42399075791503199</v>
      </c>
      <c r="M689" s="60">
        <v>0.672887734991229</v>
      </c>
    </row>
    <row r="690" spans="1:13" x14ac:dyDescent="0.35">
      <c r="A690" t="s">
        <v>2159</v>
      </c>
      <c r="B690" t="s">
        <v>2160</v>
      </c>
      <c r="C690" s="2" t="s">
        <v>31</v>
      </c>
      <c r="D690" s="2" t="s">
        <v>6374</v>
      </c>
      <c r="E690" s="2" t="s">
        <v>6419</v>
      </c>
      <c r="F690" s="59">
        <v>113.687804256918</v>
      </c>
      <c r="G690" s="59">
        <v>105.337866566949</v>
      </c>
      <c r="H690" s="59">
        <v>99.740161573486404</v>
      </c>
      <c r="I690" s="59">
        <v>96.541962521002404</v>
      </c>
      <c r="J690" s="60">
        <v>0.56551846498213598</v>
      </c>
      <c r="K690" s="60">
        <v>0.507147734834971</v>
      </c>
      <c r="L690" s="60">
        <v>0.43265947030517299</v>
      </c>
      <c r="M690" s="60">
        <v>0.70545864531246305</v>
      </c>
    </row>
    <row r="691" spans="1:13" x14ac:dyDescent="0.35">
      <c r="A691" t="s">
        <v>4952</v>
      </c>
      <c r="B691" t="s">
        <v>4953</v>
      </c>
      <c r="C691" s="2" t="s">
        <v>31</v>
      </c>
      <c r="D691" s="2" t="s">
        <v>6302</v>
      </c>
      <c r="E691" s="2" t="s">
        <v>6418</v>
      </c>
      <c r="F691" s="59">
        <v>108.39338981237201</v>
      </c>
      <c r="G691" s="59">
        <v>102.677280298459</v>
      </c>
      <c r="H691" s="59">
        <v>108.50326563196199</v>
      </c>
      <c r="I691" s="59">
        <v>115.99958806773201</v>
      </c>
      <c r="J691" s="60">
        <v>0.42901766598781199</v>
      </c>
      <c r="K691" s="60">
        <v>0.39909499501606099</v>
      </c>
      <c r="L691" s="60">
        <v>0.353844388814477</v>
      </c>
      <c r="M691" s="60">
        <v>0.51900329270962298</v>
      </c>
    </row>
    <row r="692" spans="1:13" x14ac:dyDescent="0.35">
      <c r="A692" t="s">
        <v>2169</v>
      </c>
      <c r="B692" t="s">
        <v>2170</v>
      </c>
      <c r="C692" s="2" t="s">
        <v>40</v>
      </c>
      <c r="D692" s="2" t="s">
        <v>6374</v>
      </c>
      <c r="E692" s="2" t="s">
        <v>6418</v>
      </c>
      <c r="F692" s="59">
        <v>112.548792053897</v>
      </c>
      <c r="G692" s="59">
        <v>106.35103170121999</v>
      </c>
      <c r="H692" s="59"/>
      <c r="I692" s="59">
        <v>104.48887467380401</v>
      </c>
      <c r="J692" s="60">
        <v>0.370064032560661</v>
      </c>
      <c r="K692" s="60">
        <v>0.32848460332879997</v>
      </c>
      <c r="L692" s="60">
        <v>0.24631883092048901</v>
      </c>
      <c r="M692" s="60">
        <v>0.45911512188499198</v>
      </c>
    </row>
    <row r="693" spans="1:13" x14ac:dyDescent="0.35">
      <c r="A693" t="s">
        <v>5358</v>
      </c>
      <c r="B693" t="s">
        <v>5359</v>
      </c>
      <c r="C693" s="2" t="s">
        <v>31</v>
      </c>
      <c r="D693" s="2" t="s">
        <v>6319</v>
      </c>
      <c r="E693" s="2" t="s">
        <v>6418</v>
      </c>
      <c r="F693" s="59">
        <v>108.39338981237201</v>
      </c>
      <c r="G693" s="59">
        <v>102.677280298459</v>
      </c>
      <c r="H693" s="59">
        <v>108.50326563196199</v>
      </c>
      <c r="I693" s="59">
        <v>115.99958806773201</v>
      </c>
      <c r="J693" s="60">
        <v>0.42901766598781199</v>
      </c>
      <c r="K693" s="60">
        <v>0.39909499501606099</v>
      </c>
      <c r="L693" s="60">
        <v>0.353844388814477</v>
      </c>
      <c r="M693" s="60">
        <v>0.51900329270962298</v>
      </c>
    </row>
    <row r="694" spans="1:13" x14ac:dyDescent="0.35">
      <c r="A694" t="s">
        <v>2157</v>
      </c>
      <c r="B694" t="s">
        <v>2158</v>
      </c>
      <c r="C694" s="2" t="s">
        <v>31</v>
      </c>
      <c r="D694" s="2" t="s">
        <v>6374</v>
      </c>
      <c r="E694" s="2" t="s">
        <v>6418</v>
      </c>
      <c r="F694" s="59">
        <v>112.548792053897</v>
      </c>
      <c r="G694" s="59">
        <v>106.35103170121999</v>
      </c>
      <c r="H694" s="59"/>
      <c r="I694" s="59">
        <v>104.48887467380401</v>
      </c>
      <c r="J694" s="60">
        <v>0.370064032560661</v>
      </c>
      <c r="K694" s="60">
        <v>0.32848460332879997</v>
      </c>
      <c r="L694" s="60">
        <v>0.24631883092048901</v>
      </c>
      <c r="M694" s="60">
        <v>0.45911512188499198</v>
      </c>
    </row>
    <row r="695" spans="1:13" x14ac:dyDescent="0.35">
      <c r="A695" t="s">
        <v>3742</v>
      </c>
      <c r="B695" t="s">
        <v>3743</v>
      </c>
      <c r="C695" s="2" t="s">
        <v>40</v>
      </c>
      <c r="D695" s="2" t="s">
        <v>6320</v>
      </c>
      <c r="E695" s="2" t="s">
        <v>6419</v>
      </c>
      <c r="F695" s="59">
        <v>117.382617397575</v>
      </c>
      <c r="G695" s="59">
        <v>105.44009625138899</v>
      </c>
      <c r="H695" s="59">
        <v>95.829908777961805</v>
      </c>
      <c r="I695" s="59">
        <v>99.157830685354995</v>
      </c>
      <c r="J695" s="60">
        <v>0.57623728372331495</v>
      </c>
      <c r="K695" s="60">
        <v>0.52012692877297995</v>
      </c>
      <c r="L695" s="60">
        <v>0.469480949413491</v>
      </c>
      <c r="M695" s="60">
        <v>0.71261716267026598</v>
      </c>
    </row>
    <row r="696" spans="1:13" x14ac:dyDescent="0.35">
      <c r="A696" t="s">
        <v>4962</v>
      </c>
      <c r="B696" t="s">
        <v>4963</v>
      </c>
      <c r="C696" s="2" t="s">
        <v>40</v>
      </c>
      <c r="D696" s="2" t="s">
        <v>6302</v>
      </c>
      <c r="E696" s="2" t="s">
        <v>6418</v>
      </c>
      <c r="F696" s="59">
        <v>108.39338981237201</v>
      </c>
      <c r="G696" s="59">
        <v>102.677280298459</v>
      </c>
      <c r="H696" s="59">
        <v>108.50326563196199</v>
      </c>
      <c r="I696" s="59">
        <v>115.99958806773201</v>
      </c>
      <c r="J696" s="60">
        <v>0.42901766598781199</v>
      </c>
      <c r="K696" s="60">
        <v>0.39909499501606099</v>
      </c>
      <c r="L696" s="60">
        <v>0.353844388814477</v>
      </c>
      <c r="M696" s="60">
        <v>0.51900329270962298</v>
      </c>
    </row>
    <row r="697" spans="1:13" x14ac:dyDescent="0.35">
      <c r="A697" t="s">
        <v>4956</v>
      </c>
      <c r="B697" t="s">
        <v>4957</v>
      </c>
      <c r="C697" s="2" t="s">
        <v>31</v>
      </c>
      <c r="D697" s="2" t="s">
        <v>6302</v>
      </c>
      <c r="E697" s="2" t="s">
        <v>6419</v>
      </c>
      <c r="F697" s="59">
        <v>106.068983702073</v>
      </c>
      <c r="G697" s="59">
        <v>104.416427755914</v>
      </c>
      <c r="H697" s="59">
        <v>109.98496597810799</v>
      </c>
      <c r="I697" s="59">
        <v>115.091613551112</v>
      </c>
      <c r="J697" s="60">
        <v>0.54508479644805197</v>
      </c>
      <c r="K697" s="60">
        <v>0.49469173587604298</v>
      </c>
      <c r="L697" s="60">
        <v>0.44384672936436398</v>
      </c>
      <c r="M697" s="60">
        <v>0.68349609317603899</v>
      </c>
    </row>
    <row r="698" spans="1:13" x14ac:dyDescent="0.35">
      <c r="A698" t="s">
        <v>4968</v>
      </c>
      <c r="B698" t="s">
        <v>4969</v>
      </c>
      <c r="C698" s="2" t="s">
        <v>40</v>
      </c>
      <c r="D698" s="2" t="s">
        <v>6302</v>
      </c>
      <c r="E698" s="2" t="s">
        <v>6419</v>
      </c>
      <c r="F698" s="59">
        <v>107.76303874523801</v>
      </c>
      <c r="G698" s="59">
        <v>102.795848544772</v>
      </c>
      <c r="H698" s="59">
        <v>103.67488826143</v>
      </c>
      <c r="I698" s="59">
        <v>117.379540543833</v>
      </c>
      <c r="J698" s="60">
        <v>0.59436266150815498</v>
      </c>
      <c r="K698" s="60">
        <v>0.54530075691655</v>
      </c>
      <c r="L698" s="60">
        <v>0.49354450941407102</v>
      </c>
      <c r="M698" s="60">
        <v>0.72396286079338001</v>
      </c>
    </row>
    <row r="699" spans="1:13" x14ac:dyDescent="0.35">
      <c r="A699" t="s">
        <v>3740</v>
      </c>
      <c r="B699" t="s">
        <v>3741</v>
      </c>
      <c r="C699" s="2" t="s">
        <v>31</v>
      </c>
      <c r="D699" s="2" t="s">
        <v>6320</v>
      </c>
      <c r="E699" s="2" t="s">
        <v>6418</v>
      </c>
      <c r="F699" s="59">
        <v>108.005203790962</v>
      </c>
      <c r="G699" s="59">
        <v>104.54408603236</v>
      </c>
      <c r="H699" s="59">
        <v>98.931903662127993</v>
      </c>
      <c r="I699" s="59">
        <v>106.838783674909</v>
      </c>
      <c r="J699" s="60">
        <v>0.40017911620928998</v>
      </c>
      <c r="K699" s="60">
        <v>0.36381218770801899</v>
      </c>
      <c r="L699" s="60">
        <v>0.32241283631872902</v>
      </c>
      <c r="M699" s="60">
        <v>0.49327698211263099</v>
      </c>
    </row>
    <row r="700" spans="1:13" x14ac:dyDescent="0.35">
      <c r="A700" t="s">
        <v>2155</v>
      </c>
      <c r="B700" t="s">
        <v>2156</v>
      </c>
      <c r="C700" s="2" t="s">
        <v>31</v>
      </c>
      <c r="D700" s="2" t="s">
        <v>6374</v>
      </c>
      <c r="E700" s="2" t="s">
        <v>6418</v>
      </c>
      <c r="F700" s="59">
        <v>112.548792053897</v>
      </c>
      <c r="G700" s="59">
        <v>106.35103170121999</v>
      </c>
      <c r="H700" s="59"/>
      <c r="I700" s="59">
        <v>104.48887467380401</v>
      </c>
      <c r="J700" s="60">
        <v>0.370064032560661</v>
      </c>
      <c r="K700" s="60">
        <v>0.32848460332879997</v>
      </c>
      <c r="L700" s="60">
        <v>0.24631883092048901</v>
      </c>
      <c r="M700" s="60">
        <v>0.45911512188499198</v>
      </c>
    </row>
    <row r="701" spans="1:13" x14ac:dyDescent="0.35">
      <c r="A701" t="s">
        <v>5366</v>
      </c>
      <c r="B701" t="s">
        <v>5367</v>
      </c>
      <c r="C701" s="2" t="s">
        <v>40</v>
      </c>
      <c r="D701" s="2" t="s">
        <v>6319</v>
      </c>
      <c r="E701" s="2" t="s">
        <v>6419</v>
      </c>
      <c r="F701" s="59">
        <v>109.96359255044101</v>
      </c>
      <c r="G701" s="59">
        <v>108.847322969066</v>
      </c>
      <c r="H701" s="59">
        <v>103.411792627379</v>
      </c>
      <c r="I701" s="59">
        <v>122.44665184969899</v>
      </c>
      <c r="J701" s="60">
        <v>0.59741871345981501</v>
      </c>
      <c r="K701" s="60">
        <v>0.558326145216127</v>
      </c>
      <c r="L701" s="60">
        <v>0.48906638384149298</v>
      </c>
      <c r="M701" s="60">
        <v>0.71921940367493997</v>
      </c>
    </row>
    <row r="702" spans="1:13" x14ac:dyDescent="0.35">
      <c r="A702" t="s">
        <v>5364</v>
      </c>
      <c r="B702" t="s">
        <v>5365</v>
      </c>
      <c r="C702" s="2" t="s">
        <v>31</v>
      </c>
      <c r="D702" s="2" t="s">
        <v>6319</v>
      </c>
      <c r="E702" s="2" t="s">
        <v>6418</v>
      </c>
      <c r="F702" s="59">
        <v>108.39338981237201</v>
      </c>
      <c r="G702" s="59">
        <v>102.677280298459</v>
      </c>
      <c r="H702" s="59">
        <v>108.50326563196199</v>
      </c>
      <c r="I702" s="59">
        <v>115.99958806773201</v>
      </c>
      <c r="J702" s="60">
        <v>0.42901766598781199</v>
      </c>
      <c r="K702" s="60">
        <v>0.39909499501606099</v>
      </c>
      <c r="L702" s="60">
        <v>0.353844388814477</v>
      </c>
      <c r="M702" s="60">
        <v>0.51900329270962298</v>
      </c>
    </row>
    <row r="703" spans="1:13" x14ac:dyDescent="0.35">
      <c r="A703" t="s">
        <v>4964</v>
      </c>
      <c r="B703" t="s">
        <v>4965</v>
      </c>
      <c r="C703" s="2" t="s">
        <v>40</v>
      </c>
      <c r="D703" s="2" t="s">
        <v>6302</v>
      </c>
      <c r="E703" s="2" t="s">
        <v>6418</v>
      </c>
      <c r="F703" s="59">
        <v>108.39338981237201</v>
      </c>
      <c r="G703" s="59">
        <v>102.677280298459</v>
      </c>
      <c r="H703" s="59">
        <v>108.50326563196199</v>
      </c>
      <c r="I703" s="59">
        <v>115.99958806773201</v>
      </c>
      <c r="J703" s="60">
        <v>0.42901766598781199</v>
      </c>
      <c r="K703" s="60">
        <v>0.39909499501606099</v>
      </c>
      <c r="L703" s="60">
        <v>0.353844388814477</v>
      </c>
      <c r="M703" s="60">
        <v>0.51900329270962298</v>
      </c>
    </row>
    <row r="704" spans="1:13" x14ac:dyDescent="0.35">
      <c r="A704" t="s">
        <v>4030</v>
      </c>
      <c r="B704" t="s">
        <v>4031</v>
      </c>
      <c r="C704" s="2" t="s">
        <v>40</v>
      </c>
      <c r="D704" s="2" t="s">
        <v>6320</v>
      </c>
      <c r="E704" s="2" t="s">
        <v>6418</v>
      </c>
      <c r="F704" s="59">
        <v>102.67467110840801</v>
      </c>
      <c r="G704" s="59">
        <v>102.850392514658</v>
      </c>
      <c r="H704" s="59">
        <v>98.917015936809094</v>
      </c>
      <c r="I704" s="59">
        <v>109.44306400842299</v>
      </c>
      <c r="J704" s="60">
        <v>0.429426674193919</v>
      </c>
      <c r="K704" s="60">
        <v>0.40047918741572403</v>
      </c>
      <c r="L704" s="60">
        <v>0.324977971363411</v>
      </c>
      <c r="M704" s="60">
        <v>0.50372289589757002</v>
      </c>
    </row>
    <row r="705" spans="1:13" x14ac:dyDescent="0.35">
      <c r="A705" t="s">
        <v>4028</v>
      </c>
      <c r="B705" t="s">
        <v>4029</v>
      </c>
      <c r="C705" s="2" t="s">
        <v>40</v>
      </c>
      <c r="D705" s="2" t="s">
        <v>6320</v>
      </c>
      <c r="E705" s="2" t="s">
        <v>6419</v>
      </c>
      <c r="F705" s="59">
        <v>99.701445245174497</v>
      </c>
      <c r="G705" s="59">
        <v>102.092452995085</v>
      </c>
      <c r="H705" s="59">
        <v>97.241728701902403</v>
      </c>
      <c r="I705" s="59">
        <v>107.70698661338101</v>
      </c>
      <c r="J705" s="60">
        <v>0.51922707343491004</v>
      </c>
      <c r="K705" s="60">
        <v>0.49589685977098802</v>
      </c>
      <c r="L705" s="60">
        <v>0.345677350355651</v>
      </c>
      <c r="M705" s="60">
        <v>0.546753482923927</v>
      </c>
    </row>
    <row r="706" spans="1:13" x14ac:dyDescent="0.35">
      <c r="A706" t="s">
        <v>5362</v>
      </c>
      <c r="B706" t="s">
        <v>5363</v>
      </c>
      <c r="C706" s="2" t="s">
        <v>31</v>
      </c>
      <c r="D706" s="2" t="s">
        <v>6319</v>
      </c>
      <c r="E706" s="2" t="s">
        <v>6418</v>
      </c>
      <c r="F706" s="59">
        <v>108.39338981237201</v>
      </c>
      <c r="G706" s="59">
        <v>102.677280298459</v>
      </c>
      <c r="H706" s="59">
        <v>108.50326563196199</v>
      </c>
      <c r="I706" s="59">
        <v>115.99958806773201</v>
      </c>
      <c r="J706" s="60">
        <v>0.42901766598781199</v>
      </c>
      <c r="K706" s="60">
        <v>0.39909499501606099</v>
      </c>
      <c r="L706" s="60">
        <v>0.353844388814477</v>
      </c>
      <c r="M706" s="60">
        <v>0.51900329270962298</v>
      </c>
    </row>
    <row r="707" spans="1:13" x14ac:dyDescent="0.35">
      <c r="A707" t="s">
        <v>2165</v>
      </c>
      <c r="B707" t="s">
        <v>2166</v>
      </c>
      <c r="C707" s="2" t="s">
        <v>40</v>
      </c>
      <c r="D707" s="2" t="s">
        <v>6374</v>
      </c>
      <c r="E707" s="2" t="s">
        <v>6418</v>
      </c>
      <c r="F707" s="59">
        <v>112.548792053897</v>
      </c>
      <c r="G707" s="59">
        <v>106.35103170121999</v>
      </c>
      <c r="H707" s="59"/>
      <c r="I707" s="59">
        <v>104.48887467380401</v>
      </c>
      <c r="J707" s="60">
        <v>0.370064032560661</v>
      </c>
      <c r="K707" s="60">
        <v>0.32848460332879997</v>
      </c>
      <c r="L707" s="60">
        <v>0.24631883092048901</v>
      </c>
      <c r="M707" s="60">
        <v>0.45911512188499198</v>
      </c>
    </row>
    <row r="708" spans="1:13" x14ac:dyDescent="0.35">
      <c r="A708" t="s">
        <v>3744</v>
      </c>
      <c r="B708" t="s">
        <v>3745</v>
      </c>
      <c r="C708" s="2" t="s">
        <v>40</v>
      </c>
      <c r="D708" s="2" t="s">
        <v>6320</v>
      </c>
      <c r="E708" s="2" t="s">
        <v>6418</v>
      </c>
      <c r="F708" s="59">
        <v>108.005203790962</v>
      </c>
      <c r="G708" s="59">
        <v>104.54408603236</v>
      </c>
      <c r="H708" s="59">
        <v>98.931903662127993</v>
      </c>
      <c r="I708" s="59">
        <v>106.838783674909</v>
      </c>
      <c r="J708" s="60">
        <v>0.40017911620928998</v>
      </c>
      <c r="K708" s="60">
        <v>0.36381218770801899</v>
      </c>
      <c r="L708" s="60">
        <v>0.32241283631872902</v>
      </c>
      <c r="M708" s="60">
        <v>0.49327698211263099</v>
      </c>
    </row>
    <row r="709" spans="1:13" x14ac:dyDescent="0.35">
      <c r="A709" t="s">
        <v>3746</v>
      </c>
      <c r="B709" t="s">
        <v>3747</v>
      </c>
      <c r="C709" s="2" t="s">
        <v>40</v>
      </c>
      <c r="D709" s="2" t="s">
        <v>6320</v>
      </c>
      <c r="E709" s="2" t="s">
        <v>6418</v>
      </c>
      <c r="F709" s="59">
        <v>108.005203790962</v>
      </c>
      <c r="G709" s="59">
        <v>104.54408603236</v>
      </c>
      <c r="H709" s="59">
        <v>98.931903662127993</v>
      </c>
      <c r="I709" s="59">
        <v>106.838783674909</v>
      </c>
      <c r="J709" s="60">
        <v>0.40017911620928998</v>
      </c>
      <c r="K709" s="60">
        <v>0.36381218770801899</v>
      </c>
      <c r="L709" s="60">
        <v>0.32241283631872902</v>
      </c>
      <c r="M709" s="60">
        <v>0.49327698211263099</v>
      </c>
    </row>
    <row r="710" spans="1:13" x14ac:dyDescent="0.35">
      <c r="A710" t="s">
        <v>6158</v>
      </c>
      <c r="B710" t="s">
        <v>6159</v>
      </c>
      <c r="C710" s="2" t="s">
        <v>31</v>
      </c>
      <c r="D710" s="2" t="s">
        <v>6305</v>
      </c>
      <c r="E710" s="2" t="s">
        <v>6418</v>
      </c>
      <c r="F710" s="59"/>
      <c r="G710" s="59"/>
      <c r="H710" s="59"/>
      <c r="I710" s="59">
        <v>107.969064636601</v>
      </c>
      <c r="J710" s="60">
        <v>0.25282329764408901</v>
      </c>
      <c r="K710" s="60">
        <v>0.21377318803422299</v>
      </c>
      <c r="L710" s="60">
        <v>0.170345885131089</v>
      </c>
      <c r="M710" s="60">
        <v>0.363312527043547</v>
      </c>
    </row>
    <row r="711" spans="1:13" x14ac:dyDescent="0.35">
      <c r="A711" t="s">
        <v>6136</v>
      </c>
      <c r="B711" t="s">
        <v>6137</v>
      </c>
      <c r="C711" s="2" t="s">
        <v>31</v>
      </c>
      <c r="D711" s="2" t="s">
        <v>6310</v>
      </c>
      <c r="E711" s="2" t="s">
        <v>6418</v>
      </c>
      <c r="F711" s="59"/>
      <c r="G711" s="59"/>
      <c r="H711" s="59"/>
      <c r="I711" s="59">
        <v>102.167167107496</v>
      </c>
      <c r="J711" s="60">
        <v>0.22730946107104799</v>
      </c>
      <c r="K711" s="60">
        <v>0.18172150039476401</v>
      </c>
      <c r="L711" s="60">
        <v>0.107757178239259</v>
      </c>
      <c r="M711" s="60">
        <v>0.33375311529509299</v>
      </c>
    </row>
    <row r="712" spans="1:13" x14ac:dyDescent="0.35">
      <c r="A712" t="s">
        <v>6138</v>
      </c>
      <c r="B712" t="s">
        <v>6139</v>
      </c>
      <c r="C712" s="2" t="s">
        <v>31</v>
      </c>
      <c r="D712" s="2" t="s">
        <v>6310</v>
      </c>
      <c r="E712" s="2" t="s">
        <v>6418</v>
      </c>
      <c r="F712" s="59"/>
      <c r="G712" s="59"/>
      <c r="H712" s="59"/>
      <c r="I712" s="59">
        <v>102.167167107496</v>
      </c>
      <c r="J712" s="60">
        <v>0.22730946107104799</v>
      </c>
      <c r="K712" s="60">
        <v>0.18172150039476401</v>
      </c>
      <c r="L712" s="60">
        <v>0.107757178239259</v>
      </c>
      <c r="M712" s="60">
        <v>0.33375311529509299</v>
      </c>
    </row>
    <row r="713" spans="1:13" x14ac:dyDescent="0.35">
      <c r="A713" t="s">
        <v>6140</v>
      </c>
      <c r="B713" t="s">
        <v>6141</v>
      </c>
      <c r="C713" s="2" t="s">
        <v>40</v>
      </c>
      <c r="D713" s="2" t="s">
        <v>6310</v>
      </c>
      <c r="E713" s="2" t="s">
        <v>6418</v>
      </c>
      <c r="F713" s="59"/>
      <c r="G713" s="59"/>
      <c r="H713" s="59"/>
      <c r="I713" s="59">
        <v>102.167167107496</v>
      </c>
      <c r="J713" s="60">
        <v>0.22730946107104799</v>
      </c>
      <c r="K713" s="60">
        <v>0.18172150039476401</v>
      </c>
      <c r="L713" s="60">
        <v>0.107757178239259</v>
      </c>
      <c r="M713" s="60">
        <v>0.33375311529509299</v>
      </c>
    </row>
    <row r="714" spans="1:13" x14ac:dyDescent="0.35">
      <c r="A714" t="s">
        <v>6146</v>
      </c>
      <c r="B714" t="s">
        <v>6147</v>
      </c>
      <c r="C714" s="2" t="s">
        <v>40</v>
      </c>
      <c r="D714" s="2" t="s">
        <v>6310</v>
      </c>
      <c r="E714" s="2" t="s">
        <v>6418</v>
      </c>
      <c r="F714" s="59"/>
      <c r="G714" s="59"/>
      <c r="H714" s="59"/>
      <c r="I714" s="59">
        <v>102.167167107496</v>
      </c>
      <c r="J714" s="60">
        <v>0.22730946107104799</v>
      </c>
      <c r="K714" s="60">
        <v>0.18172150039476401</v>
      </c>
      <c r="L714" s="60">
        <v>0.107757178239259</v>
      </c>
      <c r="M714" s="60">
        <v>0.33375311529509299</v>
      </c>
    </row>
    <row r="715" spans="1:13" x14ac:dyDescent="0.35">
      <c r="A715" t="s">
        <v>6142</v>
      </c>
      <c r="B715" t="s">
        <v>6143</v>
      </c>
      <c r="C715" s="2" t="s">
        <v>40</v>
      </c>
      <c r="D715" s="2" t="s">
        <v>6310</v>
      </c>
      <c r="E715" s="2" t="s">
        <v>6419</v>
      </c>
      <c r="F715" s="59">
        <v>108.411612063913</v>
      </c>
      <c r="G715" s="59">
        <v>98.3080639141928</v>
      </c>
      <c r="H715" s="59">
        <v>114.500014547085</v>
      </c>
      <c r="I715" s="59">
        <v>106.994610436304</v>
      </c>
      <c r="J715" s="60">
        <v>0.52485251250234599</v>
      </c>
      <c r="K715" s="60">
        <v>0.47719229654147199</v>
      </c>
      <c r="L715" s="60">
        <v>0.41317161620449999</v>
      </c>
      <c r="M715" s="60">
        <v>0.67036051385903395</v>
      </c>
    </row>
    <row r="716" spans="1:13" x14ac:dyDescent="0.35">
      <c r="A716" t="s">
        <v>6144</v>
      </c>
      <c r="B716" t="s">
        <v>6145</v>
      </c>
      <c r="C716" s="2" t="s">
        <v>40</v>
      </c>
      <c r="D716" s="2" t="s">
        <v>6310</v>
      </c>
      <c r="E716" s="2" t="s">
        <v>6418</v>
      </c>
      <c r="F716" s="59"/>
      <c r="G716" s="59"/>
      <c r="H716" s="59"/>
      <c r="I716" s="59">
        <v>102.167167107496</v>
      </c>
      <c r="J716" s="60">
        <v>0.22730946107104799</v>
      </c>
      <c r="K716" s="60">
        <v>0.18172150039476401</v>
      </c>
      <c r="L716" s="60">
        <v>0.107757178239259</v>
      </c>
      <c r="M716" s="60">
        <v>0.33375311529509299</v>
      </c>
    </row>
    <row r="717" spans="1:13" x14ac:dyDescent="0.35">
      <c r="A717" t="s">
        <v>6134</v>
      </c>
      <c r="B717" t="s">
        <v>6135</v>
      </c>
      <c r="C717" s="2" t="s">
        <v>31</v>
      </c>
      <c r="D717" s="2" t="s">
        <v>6310</v>
      </c>
      <c r="E717" s="2" t="s">
        <v>6418</v>
      </c>
      <c r="F717" s="59"/>
      <c r="G717" s="59"/>
      <c r="H717" s="59"/>
      <c r="I717" s="59">
        <v>102.167167107496</v>
      </c>
      <c r="J717" s="60">
        <v>0.22730946107104799</v>
      </c>
      <c r="K717" s="60">
        <v>0.18172150039476401</v>
      </c>
      <c r="L717" s="60">
        <v>0.107757178239259</v>
      </c>
      <c r="M717" s="60">
        <v>0.33375311529509299</v>
      </c>
    </row>
    <row r="718" spans="1:13" x14ac:dyDescent="0.35">
      <c r="A718" t="s">
        <v>5360</v>
      </c>
      <c r="B718" t="s">
        <v>5361</v>
      </c>
      <c r="C718" s="2" t="s">
        <v>31</v>
      </c>
      <c r="D718" s="2" t="s">
        <v>6319</v>
      </c>
      <c r="E718" s="2" t="s">
        <v>6419</v>
      </c>
      <c r="F718" s="59">
        <v>108.362533466428</v>
      </c>
      <c r="G718" s="59">
        <v>99.625076283279398</v>
      </c>
      <c r="H718" s="59">
        <v>115.077404310234</v>
      </c>
      <c r="I718" s="59">
        <v>116.354954951512</v>
      </c>
      <c r="J718" s="60">
        <v>0.581921971763528</v>
      </c>
      <c r="K718" s="60">
        <v>0.53830990889107699</v>
      </c>
      <c r="L718" s="60">
        <v>0.478583633084388</v>
      </c>
      <c r="M718" s="60">
        <v>0.71013912875116902</v>
      </c>
    </row>
    <row r="719" spans="1:13" x14ac:dyDescent="0.35">
      <c r="A719" t="s">
        <v>4966</v>
      </c>
      <c r="B719" t="s">
        <v>4967</v>
      </c>
      <c r="C719" s="2" t="s">
        <v>40</v>
      </c>
      <c r="D719" s="2" t="s">
        <v>6302</v>
      </c>
      <c r="E719" s="2" t="s">
        <v>6419</v>
      </c>
      <c r="F719" s="59">
        <v>108.474296609216</v>
      </c>
      <c r="G719" s="59">
        <v>104.98162756613</v>
      </c>
      <c r="H719" s="59">
        <v>113.07540790483201</v>
      </c>
      <c r="I719" s="59">
        <v>118.43237557984401</v>
      </c>
      <c r="J719" s="60">
        <v>0.51393814972756002</v>
      </c>
      <c r="K719" s="60">
        <v>0.49517957018952902</v>
      </c>
      <c r="L719" s="60">
        <v>0.436638416095048</v>
      </c>
      <c r="M719" s="60">
        <v>0.67111119650537399</v>
      </c>
    </row>
    <row r="720" spans="1:13" x14ac:dyDescent="0.35">
      <c r="A720" t="s">
        <v>2163</v>
      </c>
      <c r="B720" t="s">
        <v>2164</v>
      </c>
      <c r="C720" s="2" t="s">
        <v>40</v>
      </c>
      <c r="D720" s="2" t="s">
        <v>6374</v>
      </c>
      <c r="E720" s="2" t="s">
        <v>6418</v>
      </c>
      <c r="F720" s="59">
        <v>112.548792053897</v>
      </c>
      <c r="G720" s="59">
        <v>106.35103170121999</v>
      </c>
      <c r="H720" s="59"/>
      <c r="I720" s="59">
        <v>104.48887467380401</v>
      </c>
      <c r="J720" s="60">
        <v>0.370064032560661</v>
      </c>
      <c r="K720" s="60">
        <v>0.32848460332879997</v>
      </c>
      <c r="L720" s="60">
        <v>0.24631883092048901</v>
      </c>
      <c r="M720" s="60">
        <v>0.45911512188499198</v>
      </c>
    </row>
    <row r="721" spans="1:13" x14ac:dyDescent="0.35">
      <c r="A721" t="s">
        <v>2918</v>
      </c>
      <c r="B721" t="s">
        <v>2919</v>
      </c>
      <c r="C721" s="2" t="s">
        <v>31</v>
      </c>
      <c r="D721" s="2" t="s">
        <v>6351</v>
      </c>
      <c r="E721" s="2" t="s">
        <v>6418</v>
      </c>
      <c r="F721" s="59"/>
      <c r="G721" s="59"/>
      <c r="H721" s="59"/>
      <c r="I721" s="59">
        <v>104.297167581423</v>
      </c>
      <c r="J721" s="60">
        <v>0.28597120326449199</v>
      </c>
      <c r="K721" s="60">
        <v>0.25105083056537503</v>
      </c>
      <c r="L721" s="60">
        <v>0.18788694068206299</v>
      </c>
      <c r="M721" s="60">
        <v>0.38594034841932401</v>
      </c>
    </row>
    <row r="722" spans="1:13" x14ac:dyDescent="0.35">
      <c r="A722" t="s">
        <v>2926</v>
      </c>
      <c r="B722" t="s">
        <v>2927</v>
      </c>
      <c r="C722" s="2" t="s">
        <v>40</v>
      </c>
      <c r="D722" s="2" t="s">
        <v>6351</v>
      </c>
      <c r="E722" s="2" t="s">
        <v>6418</v>
      </c>
      <c r="F722" s="59"/>
      <c r="G722" s="59"/>
      <c r="H722" s="59"/>
      <c r="I722" s="59">
        <v>104.297167581423</v>
      </c>
      <c r="J722" s="60">
        <v>0.28597120326449199</v>
      </c>
      <c r="K722" s="60">
        <v>0.25105083056537503</v>
      </c>
      <c r="L722" s="60">
        <v>0.18788694068206299</v>
      </c>
      <c r="M722" s="60">
        <v>0.38594034841932401</v>
      </c>
    </row>
    <row r="723" spans="1:13" x14ac:dyDescent="0.35">
      <c r="A723" t="s">
        <v>2922</v>
      </c>
      <c r="B723" t="s">
        <v>2923</v>
      </c>
      <c r="C723" s="2" t="s">
        <v>40</v>
      </c>
      <c r="D723" s="2" t="s">
        <v>6351</v>
      </c>
      <c r="E723" s="2" t="s">
        <v>6418</v>
      </c>
      <c r="F723" s="59"/>
      <c r="G723" s="59"/>
      <c r="H723" s="59"/>
      <c r="I723" s="59">
        <v>104.297167581423</v>
      </c>
      <c r="J723" s="60">
        <v>0.28597120326449199</v>
      </c>
      <c r="K723" s="60">
        <v>0.25105083056537503</v>
      </c>
      <c r="L723" s="60">
        <v>0.18788694068206299</v>
      </c>
      <c r="M723" s="60">
        <v>0.38594034841932401</v>
      </c>
    </row>
    <row r="724" spans="1:13" x14ac:dyDescent="0.35">
      <c r="A724" t="s">
        <v>2928</v>
      </c>
      <c r="B724" t="s">
        <v>2929</v>
      </c>
      <c r="C724" s="2" t="s">
        <v>40</v>
      </c>
      <c r="D724" s="2" t="s">
        <v>6351</v>
      </c>
      <c r="E724" s="2" t="s">
        <v>6418</v>
      </c>
      <c r="F724" s="59"/>
      <c r="G724" s="59"/>
      <c r="H724" s="59"/>
      <c r="I724" s="59">
        <v>104.297167581423</v>
      </c>
      <c r="J724" s="60">
        <v>0.28597120326449199</v>
      </c>
      <c r="K724" s="60">
        <v>0.25105083056537503</v>
      </c>
      <c r="L724" s="60">
        <v>0.18788694068206299</v>
      </c>
      <c r="M724" s="60">
        <v>0.38594034841932401</v>
      </c>
    </row>
    <row r="725" spans="1:13" x14ac:dyDescent="0.35">
      <c r="A725" t="s">
        <v>2916</v>
      </c>
      <c r="B725" t="s">
        <v>2917</v>
      </c>
      <c r="C725" s="2" t="s">
        <v>31</v>
      </c>
      <c r="D725" s="2" t="s">
        <v>6351</v>
      </c>
      <c r="E725" s="2" t="s">
        <v>6418</v>
      </c>
      <c r="F725" s="59"/>
      <c r="G725" s="59"/>
      <c r="H725" s="59"/>
      <c r="I725" s="59">
        <v>104.297167581423</v>
      </c>
      <c r="J725" s="60">
        <v>0.28597120326449199</v>
      </c>
      <c r="K725" s="60">
        <v>0.25105083056537503</v>
      </c>
      <c r="L725" s="60">
        <v>0.18788694068206299</v>
      </c>
      <c r="M725" s="60">
        <v>0.38594034841932401</v>
      </c>
    </row>
    <row r="726" spans="1:13" x14ac:dyDescent="0.35">
      <c r="A726" t="s">
        <v>2912</v>
      </c>
      <c r="B726" t="s">
        <v>2913</v>
      </c>
      <c r="C726" s="2" t="s">
        <v>31</v>
      </c>
      <c r="D726" s="2" t="s">
        <v>6351</v>
      </c>
      <c r="E726" s="2" t="s">
        <v>6418</v>
      </c>
      <c r="F726" s="59"/>
      <c r="G726" s="59"/>
      <c r="H726" s="59"/>
      <c r="I726" s="59">
        <v>104.297167581423</v>
      </c>
      <c r="J726" s="60">
        <v>0.28597120326449199</v>
      </c>
      <c r="K726" s="60">
        <v>0.25105083056537503</v>
      </c>
      <c r="L726" s="60">
        <v>0.18788694068206299</v>
      </c>
      <c r="M726" s="60">
        <v>0.38594034841932401</v>
      </c>
    </row>
    <row r="727" spans="1:13" x14ac:dyDescent="0.35">
      <c r="A727" t="s">
        <v>2914</v>
      </c>
      <c r="B727" t="s">
        <v>2915</v>
      </c>
      <c r="C727" s="2" t="s">
        <v>31</v>
      </c>
      <c r="D727" s="2" t="s">
        <v>6351</v>
      </c>
      <c r="E727" s="2" t="s">
        <v>6418</v>
      </c>
      <c r="F727" s="59"/>
      <c r="G727" s="59"/>
      <c r="H727" s="59"/>
      <c r="I727" s="59">
        <v>104.297167581423</v>
      </c>
      <c r="J727" s="60">
        <v>0.28597120326449199</v>
      </c>
      <c r="K727" s="60">
        <v>0.25105083056537503</v>
      </c>
      <c r="L727" s="60">
        <v>0.18788694068206299</v>
      </c>
      <c r="M727" s="60">
        <v>0.38594034841932401</v>
      </c>
    </row>
    <row r="728" spans="1:13" x14ac:dyDescent="0.35">
      <c r="A728" t="s">
        <v>2924</v>
      </c>
      <c r="B728" t="s">
        <v>2925</v>
      </c>
      <c r="C728" s="2" t="s">
        <v>40</v>
      </c>
      <c r="D728" s="2" t="s">
        <v>6351</v>
      </c>
      <c r="E728" s="2" t="s">
        <v>6418</v>
      </c>
      <c r="F728" s="59"/>
      <c r="G728" s="59"/>
      <c r="H728" s="59"/>
      <c r="I728" s="59">
        <v>104.297167581423</v>
      </c>
      <c r="J728" s="60">
        <v>0.28597120326449199</v>
      </c>
      <c r="K728" s="60">
        <v>0.25105083056537503</v>
      </c>
      <c r="L728" s="60">
        <v>0.18788694068206299</v>
      </c>
      <c r="M728" s="60">
        <v>0.38594034841932401</v>
      </c>
    </row>
    <row r="729" spans="1:13" x14ac:dyDescent="0.35">
      <c r="A729" t="s">
        <v>2920</v>
      </c>
      <c r="B729" t="s">
        <v>2921</v>
      </c>
      <c r="C729" s="2" t="s">
        <v>40</v>
      </c>
      <c r="D729" s="2" t="s">
        <v>6351</v>
      </c>
      <c r="E729" s="2" t="s">
        <v>6418</v>
      </c>
      <c r="F729" s="59"/>
      <c r="G729" s="59"/>
      <c r="H729" s="59"/>
      <c r="I729" s="59">
        <v>104.297167581423</v>
      </c>
      <c r="J729" s="60">
        <v>0.28597120326449199</v>
      </c>
      <c r="K729" s="60">
        <v>0.25105083056537503</v>
      </c>
      <c r="L729" s="60">
        <v>0.18788694068206299</v>
      </c>
      <c r="M729" s="60">
        <v>0.38594034841932401</v>
      </c>
    </row>
    <row r="730" spans="1:13" x14ac:dyDescent="0.35">
      <c r="A730" t="s">
        <v>4954</v>
      </c>
      <c r="B730" t="s">
        <v>4955</v>
      </c>
      <c r="C730" s="2" t="s">
        <v>31</v>
      </c>
      <c r="D730" s="2" t="s">
        <v>6302</v>
      </c>
      <c r="E730" s="2" t="s">
        <v>6419</v>
      </c>
      <c r="F730" s="59">
        <v>115.58725704855399</v>
      </c>
      <c r="G730" s="59">
        <v>100.246786601788</v>
      </c>
      <c r="H730" s="59">
        <v>108.4426100243</v>
      </c>
      <c r="I730" s="59">
        <v>128.61667904792299</v>
      </c>
      <c r="J730" s="60">
        <v>0.54508479644805197</v>
      </c>
      <c r="K730" s="60">
        <v>0.49469173587604298</v>
      </c>
      <c r="L730" s="60">
        <v>0.44384672936436398</v>
      </c>
      <c r="M730" s="60">
        <v>0.68349609317603899</v>
      </c>
    </row>
    <row r="731" spans="1:13" x14ac:dyDescent="0.35">
      <c r="A731" t="s">
        <v>3738</v>
      </c>
      <c r="B731" t="s">
        <v>3739</v>
      </c>
      <c r="C731" s="2" t="s">
        <v>31</v>
      </c>
      <c r="D731" s="2" t="s">
        <v>6320</v>
      </c>
      <c r="E731" s="2" t="s">
        <v>6419</v>
      </c>
      <c r="F731" s="59">
        <v>113.551258852034</v>
      </c>
      <c r="G731" s="59">
        <v>108.970165310414</v>
      </c>
      <c r="H731" s="59">
        <v>101.513502340759</v>
      </c>
      <c r="I731" s="59">
        <v>117.98745947563501</v>
      </c>
      <c r="J731" s="60">
        <v>0.52764921721765001</v>
      </c>
      <c r="K731" s="60">
        <v>0.47231270254581897</v>
      </c>
      <c r="L731" s="60">
        <v>0.415236136903055</v>
      </c>
      <c r="M731" s="60">
        <v>0.66468979192084998</v>
      </c>
    </row>
    <row r="732" spans="1:13" x14ac:dyDescent="0.35">
      <c r="A732" t="s">
        <v>4958</v>
      </c>
      <c r="B732" t="s">
        <v>4959</v>
      </c>
      <c r="C732" s="2" t="s">
        <v>31</v>
      </c>
      <c r="D732" s="2" t="s">
        <v>6302</v>
      </c>
      <c r="E732" s="2" t="s">
        <v>6418</v>
      </c>
      <c r="F732" s="59">
        <v>108.39338981237201</v>
      </c>
      <c r="G732" s="59">
        <v>102.677280298459</v>
      </c>
      <c r="H732" s="59">
        <v>108.50326563196199</v>
      </c>
      <c r="I732" s="59">
        <v>115.99958806773201</v>
      </c>
      <c r="J732" s="60">
        <v>0.42901766598781199</v>
      </c>
      <c r="K732" s="60">
        <v>0.39909499501606099</v>
      </c>
      <c r="L732" s="60">
        <v>0.353844388814477</v>
      </c>
      <c r="M732" s="60">
        <v>0.51900329270962298</v>
      </c>
    </row>
    <row r="733" spans="1:13" x14ac:dyDescent="0.35">
      <c r="A733" t="s">
        <v>5368</v>
      </c>
      <c r="B733" t="s">
        <v>5369</v>
      </c>
      <c r="C733" s="2" t="s">
        <v>40</v>
      </c>
      <c r="D733" s="2" t="s">
        <v>6319</v>
      </c>
      <c r="E733" s="2" t="s">
        <v>6418</v>
      </c>
      <c r="F733" s="59">
        <v>108.39338981237201</v>
      </c>
      <c r="G733" s="59">
        <v>102.677280298459</v>
      </c>
      <c r="H733" s="59">
        <v>108.50326563196199</v>
      </c>
      <c r="I733" s="59">
        <v>115.99958806773201</v>
      </c>
      <c r="J733" s="60">
        <v>0.42901766598781199</v>
      </c>
      <c r="K733" s="60">
        <v>0.39909499501606099</v>
      </c>
      <c r="L733" s="60">
        <v>0.353844388814477</v>
      </c>
      <c r="M733" s="60">
        <v>0.51900329270962298</v>
      </c>
    </row>
    <row r="734" spans="1:13" x14ac:dyDescent="0.35">
      <c r="A734" t="s">
        <v>3748</v>
      </c>
      <c r="B734" t="s">
        <v>3749</v>
      </c>
      <c r="C734" s="2" t="s">
        <v>40</v>
      </c>
      <c r="D734" s="2" t="s">
        <v>6320</v>
      </c>
      <c r="E734" s="2" t="s">
        <v>6418</v>
      </c>
      <c r="F734" s="59">
        <v>108.005203790962</v>
      </c>
      <c r="G734" s="59">
        <v>104.54408603236</v>
      </c>
      <c r="H734" s="59">
        <v>98.931903662127993</v>
      </c>
      <c r="I734" s="59">
        <v>106.838783674909</v>
      </c>
      <c r="J734" s="60">
        <v>0.40017911620928998</v>
      </c>
      <c r="K734" s="60">
        <v>0.36381218770801899</v>
      </c>
      <c r="L734" s="60">
        <v>0.32241283631872902</v>
      </c>
      <c r="M734" s="60">
        <v>0.49327698211263099</v>
      </c>
    </row>
    <row r="735" spans="1:13" x14ac:dyDescent="0.35">
      <c r="A735" t="s">
        <v>1474</v>
      </c>
      <c r="B735" t="s">
        <v>1475</v>
      </c>
      <c r="C735" s="2" t="s">
        <v>40</v>
      </c>
      <c r="D735" s="2" t="s">
        <v>6321</v>
      </c>
      <c r="E735" s="2" t="s">
        <v>6419</v>
      </c>
      <c r="F735" s="59">
        <v>101.01973663612399</v>
      </c>
      <c r="G735" s="59">
        <v>97.360048416477198</v>
      </c>
      <c r="H735" s="59">
        <v>98.7636372632046</v>
      </c>
      <c r="I735" s="59">
        <v>102.03569348905999</v>
      </c>
      <c r="J735" s="60">
        <v>0.50495275569926401</v>
      </c>
      <c r="K735" s="60">
        <v>0.443347181919375</v>
      </c>
      <c r="L735" s="60">
        <v>0.37973097998195698</v>
      </c>
      <c r="M735" s="60">
        <v>0.66925312816214799</v>
      </c>
    </row>
    <row r="736" spans="1:13" x14ac:dyDescent="0.35">
      <c r="A736" t="s">
        <v>5474</v>
      </c>
      <c r="B736" t="s">
        <v>5475</v>
      </c>
      <c r="C736" s="2" t="s">
        <v>31</v>
      </c>
      <c r="D736" s="2" t="s">
        <v>6323</v>
      </c>
      <c r="E736" s="2" t="s">
        <v>6418</v>
      </c>
      <c r="F736" s="59">
        <v>93.668734586267703</v>
      </c>
      <c r="G736" s="59">
        <v>98.336482099267201</v>
      </c>
      <c r="H736" s="59"/>
      <c r="I736" s="59">
        <v>89.113066329831895</v>
      </c>
      <c r="J736" s="60">
        <v>0.35477752109032101</v>
      </c>
      <c r="K736" s="60">
        <v>0.313519823285966</v>
      </c>
      <c r="L736" s="60">
        <v>0.26711261336796199</v>
      </c>
      <c r="M736" s="60">
        <v>0.462150032054084</v>
      </c>
    </row>
    <row r="737" spans="1:13" x14ac:dyDescent="0.35">
      <c r="A737" t="s">
        <v>5938</v>
      </c>
      <c r="B737" t="s">
        <v>5939</v>
      </c>
      <c r="C737" s="2" t="s">
        <v>40</v>
      </c>
      <c r="D737" s="2" t="s">
        <v>6308</v>
      </c>
      <c r="E737" s="2" t="s">
        <v>6418</v>
      </c>
      <c r="F737" s="59">
        <v>101.990184335123</v>
      </c>
      <c r="G737" s="59">
        <v>104.228174330708</v>
      </c>
      <c r="H737" s="59">
        <v>98.788849347274393</v>
      </c>
      <c r="I737" s="59">
        <v>111.67530068460201</v>
      </c>
      <c r="J737" s="60">
        <v>0.48125307671256301</v>
      </c>
      <c r="K737" s="60">
        <v>0.43857071122461</v>
      </c>
      <c r="L737" s="60">
        <v>0.385489956383466</v>
      </c>
      <c r="M737" s="60">
        <v>0.60891130415202599</v>
      </c>
    </row>
    <row r="738" spans="1:13" x14ac:dyDescent="0.35">
      <c r="A738" t="s">
        <v>2834</v>
      </c>
      <c r="B738" t="s">
        <v>2835</v>
      </c>
      <c r="C738" s="2" t="s">
        <v>31</v>
      </c>
      <c r="D738" s="2" t="s">
        <v>6351</v>
      </c>
      <c r="E738" s="2" t="s">
        <v>6418</v>
      </c>
      <c r="F738" s="59"/>
      <c r="G738" s="59"/>
      <c r="H738" s="59"/>
      <c r="I738" s="59">
        <v>104.70102344771</v>
      </c>
      <c r="J738" s="60">
        <v>0.29744312289765801</v>
      </c>
      <c r="K738" s="60">
        <v>0.239212306439886</v>
      </c>
      <c r="L738" s="60">
        <v>0.137673393129844</v>
      </c>
      <c r="M738" s="60">
        <v>0.43531208387870202</v>
      </c>
    </row>
    <row r="739" spans="1:13" x14ac:dyDescent="0.35">
      <c r="A739" t="s">
        <v>2309</v>
      </c>
      <c r="B739" t="s">
        <v>2310</v>
      </c>
      <c r="C739" s="2" t="s">
        <v>31</v>
      </c>
      <c r="D739" s="2" t="s">
        <v>6324</v>
      </c>
      <c r="E739" s="2" t="s">
        <v>6418</v>
      </c>
      <c r="F739" s="59">
        <v>107.577171779515</v>
      </c>
      <c r="G739" s="59"/>
      <c r="H739" s="59"/>
      <c r="I739" s="59">
        <v>101.012184306669</v>
      </c>
      <c r="J739" s="60">
        <v>0.32347761683811599</v>
      </c>
      <c r="K739" s="60">
        <v>0.28353827735648501</v>
      </c>
      <c r="L739" s="60">
        <v>0.24065720684632699</v>
      </c>
      <c r="M739" s="60">
        <v>0.42457992979765402</v>
      </c>
    </row>
    <row r="740" spans="1:13" x14ac:dyDescent="0.35">
      <c r="A740" t="s">
        <v>6364</v>
      </c>
      <c r="B740" t="s">
        <v>6365</v>
      </c>
      <c r="C740" s="2" t="s">
        <v>31</v>
      </c>
      <c r="D740" s="2" t="s">
        <v>6355</v>
      </c>
      <c r="E740" s="2" t="s">
        <v>6418</v>
      </c>
      <c r="F740" s="59"/>
      <c r="G740" s="59"/>
      <c r="H740" s="59"/>
      <c r="I740" s="59">
        <v>100.942450125365</v>
      </c>
      <c r="J740" s="60">
        <v>0.20137189250809401</v>
      </c>
      <c r="K740" s="60">
        <v>0.15703008323524201</v>
      </c>
      <c r="L740" s="60">
        <v>5.32940687513258E-2</v>
      </c>
      <c r="M740" s="60">
        <v>0.300521625346924</v>
      </c>
    </row>
    <row r="741" spans="1:13" x14ac:dyDescent="0.35">
      <c r="A741" t="s">
        <v>6366</v>
      </c>
      <c r="B741" t="s">
        <v>6367</v>
      </c>
      <c r="C741" s="2" t="s">
        <v>31</v>
      </c>
      <c r="D741" s="2" t="s">
        <v>6355</v>
      </c>
      <c r="E741" s="2" t="s">
        <v>6418</v>
      </c>
      <c r="F741" s="59"/>
      <c r="G741" s="59"/>
      <c r="H741" s="59"/>
      <c r="I741" s="59">
        <v>100.942450125365</v>
      </c>
      <c r="J741" s="60">
        <v>0.20137189250809401</v>
      </c>
      <c r="K741" s="60">
        <v>0.15703008323524201</v>
      </c>
      <c r="L741" s="60">
        <v>5.32940687513258E-2</v>
      </c>
      <c r="M741" s="60">
        <v>0.300521625346924</v>
      </c>
    </row>
    <row r="742" spans="1:13" x14ac:dyDescent="0.35">
      <c r="A742" t="s">
        <v>2307</v>
      </c>
      <c r="B742" t="s">
        <v>2308</v>
      </c>
      <c r="C742" s="2" t="s">
        <v>31</v>
      </c>
      <c r="D742" s="2" t="s">
        <v>6324</v>
      </c>
      <c r="E742" s="2" t="s">
        <v>6418</v>
      </c>
      <c r="F742" s="59">
        <v>107.577171779515</v>
      </c>
      <c r="G742" s="59"/>
      <c r="H742" s="59"/>
      <c r="I742" s="59">
        <v>101.012184306669</v>
      </c>
      <c r="J742" s="60">
        <v>0.32347761683811599</v>
      </c>
      <c r="K742" s="60">
        <v>0.28353827735648501</v>
      </c>
      <c r="L742" s="60">
        <v>0.24065720684632699</v>
      </c>
      <c r="M742" s="60">
        <v>0.42457992979765402</v>
      </c>
    </row>
    <row r="743" spans="1:13" x14ac:dyDescent="0.35">
      <c r="A743" t="s">
        <v>2189</v>
      </c>
      <c r="B743" t="s">
        <v>2190</v>
      </c>
      <c r="C743" s="2" t="s">
        <v>31</v>
      </c>
      <c r="D743" s="2" t="s">
        <v>6374</v>
      </c>
      <c r="E743" s="2" t="s">
        <v>6418</v>
      </c>
      <c r="F743" s="59">
        <v>96.270212634434202</v>
      </c>
      <c r="G743" s="59"/>
      <c r="H743" s="59"/>
      <c r="I743" s="59">
        <v>106.58736867962899</v>
      </c>
      <c r="J743" s="60">
        <v>0.32885609388395398</v>
      </c>
      <c r="K743" s="60">
        <v>0.29852639163755201</v>
      </c>
      <c r="L743" s="60">
        <v>0.20382509708857099</v>
      </c>
      <c r="M743" s="60">
        <v>0.39295595586895998</v>
      </c>
    </row>
    <row r="744" spans="1:13" x14ac:dyDescent="0.35">
      <c r="A744" t="s">
        <v>2185</v>
      </c>
      <c r="B744" t="s">
        <v>2186</v>
      </c>
      <c r="C744" s="2" t="s">
        <v>31</v>
      </c>
      <c r="D744" s="2" t="s">
        <v>6374</v>
      </c>
      <c r="E744" s="2" t="s">
        <v>6418</v>
      </c>
      <c r="F744" s="59">
        <v>96.270212634434202</v>
      </c>
      <c r="G744" s="59"/>
      <c r="H744" s="59"/>
      <c r="I744" s="59">
        <v>106.58736867962899</v>
      </c>
      <c r="J744" s="60">
        <v>0.32885609388395398</v>
      </c>
      <c r="K744" s="60">
        <v>0.29852639163755201</v>
      </c>
      <c r="L744" s="60">
        <v>0.20382509708857099</v>
      </c>
      <c r="M744" s="60">
        <v>0.39295595586895998</v>
      </c>
    </row>
    <row r="745" spans="1:13" x14ac:dyDescent="0.35">
      <c r="A745" t="s">
        <v>2181</v>
      </c>
      <c r="B745" t="s">
        <v>2182</v>
      </c>
      <c r="C745" s="2" t="s">
        <v>31</v>
      </c>
      <c r="D745" s="2" t="s">
        <v>6374</v>
      </c>
      <c r="E745" s="2" t="s">
        <v>6418</v>
      </c>
      <c r="F745" s="59">
        <v>96.270212634434202</v>
      </c>
      <c r="G745" s="59"/>
      <c r="H745" s="59"/>
      <c r="I745" s="59">
        <v>106.58736867962899</v>
      </c>
      <c r="J745" s="60">
        <v>0.32885609388395398</v>
      </c>
      <c r="K745" s="60">
        <v>0.29852639163755201</v>
      </c>
      <c r="L745" s="60">
        <v>0.20382509708857099</v>
      </c>
      <c r="M745" s="60">
        <v>0.39295595586895998</v>
      </c>
    </row>
    <row r="746" spans="1:13" x14ac:dyDescent="0.35">
      <c r="A746" t="s">
        <v>2177</v>
      </c>
      <c r="B746" t="s">
        <v>2178</v>
      </c>
      <c r="C746" s="2" t="s">
        <v>40</v>
      </c>
      <c r="D746" s="2" t="s">
        <v>6374</v>
      </c>
      <c r="E746" s="2" t="s">
        <v>6418</v>
      </c>
      <c r="F746" s="59">
        <v>96.270212634434202</v>
      </c>
      <c r="G746" s="59"/>
      <c r="H746" s="59"/>
      <c r="I746" s="59">
        <v>106.58736867962899</v>
      </c>
      <c r="J746" s="60">
        <v>0.32885609388395398</v>
      </c>
      <c r="K746" s="60">
        <v>0.29852639163755201</v>
      </c>
      <c r="L746" s="60">
        <v>0.20382509708857099</v>
      </c>
      <c r="M746" s="60">
        <v>0.39295595586895998</v>
      </c>
    </row>
    <row r="747" spans="1:13" x14ac:dyDescent="0.35">
      <c r="A747" t="s">
        <v>2183</v>
      </c>
      <c r="B747" t="s">
        <v>2184</v>
      </c>
      <c r="C747" s="2" t="s">
        <v>31</v>
      </c>
      <c r="D747" s="2" t="s">
        <v>6374</v>
      </c>
      <c r="E747" s="2" t="s">
        <v>6418</v>
      </c>
      <c r="F747" s="59">
        <v>96.270212634434202</v>
      </c>
      <c r="G747" s="59"/>
      <c r="H747" s="59"/>
      <c r="I747" s="59">
        <v>106.58736867962899</v>
      </c>
      <c r="J747" s="60">
        <v>0.32885609388395398</v>
      </c>
      <c r="K747" s="60">
        <v>0.29852639163755201</v>
      </c>
      <c r="L747" s="60">
        <v>0.20382509708857099</v>
      </c>
      <c r="M747" s="60">
        <v>0.39295595586895998</v>
      </c>
    </row>
    <row r="748" spans="1:13" x14ac:dyDescent="0.35">
      <c r="A748" t="s">
        <v>2175</v>
      </c>
      <c r="B748" t="s">
        <v>2176</v>
      </c>
      <c r="C748" s="2" t="s">
        <v>40</v>
      </c>
      <c r="D748" s="2" t="s">
        <v>6374</v>
      </c>
      <c r="E748" s="2" t="s">
        <v>6418</v>
      </c>
      <c r="F748" s="59">
        <v>96.270212634434202</v>
      </c>
      <c r="G748" s="59"/>
      <c r="H748" s="59"/>
      <c r="I748" s="59">
        <v>106.58736867962899</v>
      </c>
      <c r="J748" s="60">
        <v>0.32885609388395398</v>
      </c>
      <c r="K748" s="60">
        <v>0.29852639163755201</v>
      </c>
      <c r="L748" s="60">
        <v>0.20382509708857099</v>
      </c>
      <c r="M748" s="60">
        <v>0.39295595586895998</v>
      </c>
    </row>
    <row r="749" spans="1:13" x14ac:dyDescent="0.35">
      <c r="A749" t="s">
        <v>2179</v>
      </c>
      <c r="B749" t="s">
        <v>2180</v>
      </c>
      <c r="C749" s="2" t="s">
        <v>31</v>
      </c>
      <c r="D749" s="2" t="s">
        <v>6374</v>
      </c>
      <c r="E749" s="2" t="s">
        <v>6418</v>
      </c>
      <c r="F749" s="59">
        <v>96.270212634434202</v>
      </c>
      <c r="G749" s="59"/>
      <c r="H749" s="59"/>
      <c r="I749" s="59">
        <v>106.58736867962899</v>
      </c>
      <c r="J749" s="60">
        <v>0.32885609388395398</v>
      </c>
      <c r="K749" s="60">
        <v>0.29852639163755201</v>
      </c>
      <c r="L749" s="60">
        <v>0.20382509708857099</v>
      </c>
      <c r="M749" s="60">
        <v>0.39295595586895998</v>
      </c>
    </row>
    <row r="750" spans="1:13" x14ac:dyDescent="0.35">
      <c r="A750" t="s">
        <v>2187</v>
      </c>
      <c r="B750" t="s">
        <v>2188</v>
      </c>
      <c r="C750" s="2" t="s">
        <v>40</v>
      </c>
      <c r="D750" s="2" t="s">
        <v>6374</v>
      </c>
      <c r="E750" s="2" t="s">
        <v>6418</v>
      </c>
      <c r="F750" s="59">
        <v>96.270212634434202</v>
      </c>
      <c r="G750" s="59"/>
      <c r="H750" s="59"/>
      <c r="I750" s="59">
        <v>106.58736867962899</v>
      </c>
      <c r="J750" s="60">
        <v>0.32885609388395398</v>
      </c>
      <c r="K750" s="60">
        <v>0.29852639163755201</v>
      </c>
      <c r="L750" s="60">
        <v>0.20382509708857099</v>
      </c>
      <c r="M750" s="60">
        <v>0.39295595586895998</v>
      </c>
    </row>
    <row r="751" spans="1:13" x14ac:dyDescent="0.35">
      <c r="A751" t="s">
        <v>1642</v>
      </c>
      <c r="B751" t="s">
        <v>1643</v>
      </c>
      <c r="C751" s="2" t="s">
        <v>40</v>
      </c>
      <c r="D751" s="2" t="s">
        <v>6321</v>
      </c>
      <c r="E751" s="2" t="s">
        <v>6418</v>
      </c>
      <c r="F751" s="59"/>
      <c r="G751" s="59"/>
      <c r="H751" s="59"/>
      <c r="I751" s="59">
        <v>104.31199980275299</v>
      </c>
      <c r="J751" s="60">
        <v>0.18434918865341501</v>
      </c>
      <c r="K751" s="60">
        <v>0.11972071871590199</v>
      </c>
      <c r="L751" s="60">
        <v>0.01</v>
      </c>
      <c r="M751" s="60">
        <v>0.33660831437331901</v>
      </c>
    </row>
    <row r="752" spans="1:13" x14ac:dyDescent="0.35">
      <c r="A752" t="s">
        <v>1644</v>
      </c>
      <c r="B752" t="s">
        <v>1645</v>
      </c>
      <c r="C752" s="2" t="s">
        <v>40</v>
      </c>
      <c r="D752" s="2" t="s">
        <v>6321</v>
      </c>
      <c r="E752" s="2" t="s">
        <v>6418</v>
      </c>
      <c r="F752" s="59"/>
      <c r="G752" s="59"/>
      <c r="H752" s="59"/>
      <c r="I752" s="59">
        <v>104.31199980275299</v>
      </c>
      <c r="J752" s="60">
        <v>0.18434918865341501</v>
      </c>
      <c r="K752" s="60">
        <v>0.11972071871590199</v>
      </c>
      <c r="L752" s="60">
        <v>0.01</v>
      </c>
      <c r="M752" s="60">
        <v>0.33660831437331901</v>
      </c>
    </row>
    <row r="753" spans="1:13" x14ac:dyDescent="0.35">
      <c r="A753" t="s">
        <v>1648</v>
      </c>
      <c r="B753" t="s">
        <v>1649</v>
      </c>
      <c r="C753" s="2" t="s">
        <v>40</v>
      </c>
      <c r="D753" s="2" t="s">
        <v>6321</v>
      </c>
      <c r="E753" s="2" t="s">
        <v>6418</v>
      </c>
      <c r="F753" s="59"/>
      <c r="G753" s="59"/>
      <c r="H753" s="59"/>
      <c r="I753" s="59">
        <v>104.31199980275299</v>
      </c>
      <c r="J753" s="60">
        <v>0.18434918865341501</v>
      </c>
      <c r="K753" s="60">
        <v>0.11972071871590199</v>
      </c>
      <c r="L753" s="60">
        <v>0.01</v>
      </c>
      <c r="M753" s="60">
        <v>0.33660831437331901</v>
      </c>
    </row>
    <row r="754" spans="1:13" x14ac:dyDescent="0.35">
      <c r="A754" t="s">
        <v>1646</v>
      </c>
      <c r="B754" t="s">
        <v>1647</v>
      </c>
      <c r="C754" s="2" t="s">
        <v>40</v>
      </c>
      <c r="D754" s="2" t="s">
        <v>6321</v>
      </c>
      <c r="E754" s="2" t="s">
        <v>6418</v>
      </c>
      <c r="F754" s="59"/>
      <c r="G754" s="59"/>
      <c r="H754" s="59"/>
      <c r="I754" s="59">
        <v>104.31199980275299</v>
      </c>
      <c r="J754" s="60">
        <v>0.18434918865341501</v>
      </c>
      <c r="K754" s="60">
        <v>0.11972071871590199</v>
      </c>
      <c r="L754" s="60">
        <v>0.01</v>
      </c>
      <c r="M754" s="60">
        <v>0.33660831437331901</v>
      </c>
    </row>
    <row r="755" spans="1:13" x14ac:dyDescent="0.35">
      <c r="A755" t="s">
        <v>4544</v>
      </c>
      <c r="B755" t="s">
        <v>4545</v>
      </c>
      <c r="C755" s="2" t="s">
        <v>40</v>
      </c>
      <c r="D755" s="2" t="s">
        <v>6303</v>
      </c>
      <c r="E755" s="2" t="s">
        <v>6418</v>
      </c>
      <c r="F755" s="59">
        <v>92.205609269161698</v>
      </c>
      <c r="G755" s="59">
        <v>99.716575261036198</v>
      </c>
      <c r="H755" s="59"/>
      <c r="I755" s="59">
        <v>112.518210516514</v>
      </c>
      <c r="J755" s="60">
        <v>0.33753838460514601</v>
      </c>
      <c r="K755" s="60">
        <v>0.30776919968003602</v>
      </c>
      <c r="L755" s="60">
        <v>0.26266519632492702</v>
      </c>
      <c r="M755" s="60">
        <v>0.419805639251215</v>
      </c>
    </row>
    <row r="756" spans="1:13" x14ac:dyDescent="0.35">
      <c r="A756" t="s">
        <v>4546</v>
      </c>
      <c r="B756" t="s">
        <v>4547</v>
      </c>
      <c r="C756" s="2" t="s">
        <v>40</v>
      </c>
      <c r="D756" s="2" t="s">
        <v>6303</v>
      </c>
      <c r="E756" s="2" t="s">
        <v>6418</v>
      </c>
      <c r="F756" s="59">
        <v>92.205609269161698</v>
      </c>
      <c r="G756" s="59">
        <v>99.716575261036198</v>
      </c>
      <c r="H756" s="59"/>
      <c r="I756" s="59">
        <v>112.518210516514</v>
      </c>
      <c r="J756" s="60">
        <v>0.33753838460514601</v>
      </c>
      <c r="K756" s="60">
        <v>0.30776919968003602</v>
      </c>
      <c r="L756" s="60">
        <v>0.26266519632492702</v>
      </c>
      <c r="M756" s="60">
        <v>0.419805639251215</v>
      </c>
    </row>
    <row r="757" spans="1:13" x14ac:dyDescent="0.35">
      <c r="A757" t="s">
        <v>4542</v>
      </c>
      <c r="B757" t="s">
        <v>4543</v>
      </c>
      <c r="C757" s="2" t="s">
        <v>40</v>
      </c>
      <c r="D757" s="2" t="s">
        <v>6303</v>
      </c>
      <c r="E757" s="2" t="s">
        <v>6418</v>
      </c>
      <c r="F757" s="59">
        <v>92.205609269161698</v>
      </c>
      <c r="G757" s="59">
        <v>99.716575261036198</v>
      </c>
      <c r="H757" s="59"/>
      <c r="I757" s="59">
        <v>112.518210516514</v>
      </c>
      <c r="J757" s="60">
        <v>0.33753838460514601</v>
      </c>
      <c r="K757" s="60">
        <v>0.30776919968003602</v>
      </c>
      <c r="L757" s="60">
        <v>0.26266519632492702</v>
      </c>
      <c r="M757" s="60">
        <v>0.419805639251215</v>
      </c>
    </row>
    <row r="758" spans="1:13" x14ac:dyDescent="0.35">
      <c r="A758" t="s">
        <v>1430</v>
      </c>
      <c r="B758" t="s">
        <v>1431</v>
      </c>
      <c r="C758" s="2" t="s">
        <v>31</v>
      </c>
      <c r="D758" s="2" t="s">
        <v>6321</v>
      </c>
      <c r="E758" s="2" t="s">
        <v>6418</v>
      </c>
      <c r="F758" s="59">
        <v>100.79829983539101</v>
      </c>
      <c r="G758" s="59">
        <v>101.63232089872599</v>
      </c>
      <c r="H758" s="59"/>
      <c r="I758" s="59">
        <v>102.710322041871</v>
      </c>
      <c r="J758" s="60">
        <v>0.33775770624750601</v>
      </c>
      <c r="K758" s="60">
        <v>0.31219311017495699</v>
      </c>
      <c r="L758" s="60">
        <v>0.230564490585771</v>
      </c>
      <c r="M758" s="60">
        <v>0.40180940793048298</v>
      </c>
    </row>
    <row r="759" spans="1:13" x14ac:dyDescent="0.35">
      <c r="A759" t="s">
        <v>1426</v>
      </c>
      <c r="B759" t="s">
        <v>1427</v>
      </c>
      <c r="C759" s="2" t="s">
        <v>40</v>
      </c>
      <c r="D759" s="2" t="s">
        <v>6321</v>
      </c>
      <c r="E759" s="2" t="s">
        <v>6418</v>
      </c>
      <c r="F759" s="59">
        <v>100.79829983539101</v>
      </c>
      <c r="G759" s="59">
        <v>101.63232089872599</v>
      </c>
      <c r="H759" s="59"/>
      <c r="I759" s="59">
        <v>102.710322041871</v>
      </c>
      <c r="J759" s="60">
        <v>0.33775770624750601</v>
      </c>
      <c r="K759" s="60">
        <v>0.31219311017495699</v>
      </c>
      <c r="L759" s="60">
        <v>0.230564490585771</v>
      </c>
      <c r="M759" s="60">
        <v>0.40180940793048298</v>
      </c>
    </row>
    <row r="760" spans="1:13" x14ac:dyDescent="0.35">
      <c r="A760" t="s">
        <v>1434</v>
      </c>
      <c r="B760" t="s">
        <v>1435</v>
      </c>
      <c r="C760" s="2" t="s">
        <v>31</v>
      </c>
      <c r="D760" s="2" t="s">
        <v>6321</v>
      </c>
      <c r="E760" s="2" t="s">
        <v>6418</v>
      </c>
      <c r="F760" s="59">
        <v>100.79829983539101</v>
      </c>
      <c r="G760" s="59">
        <v>101.63232089872599</v>
      </c>
      <c r="H760" s="59"/>
      <c r="I760" s="59">
        <v>102.710322041871</v>
      </c>
      <c r="J760" s="60">
        <v>0.33775770624750601</v>
      </c>
      <c r="K760" s="60">
        <v>0.31219311017495699</v>
      </c>
      <c r="L760" s="60">
        <v>0.230564490585771</v>
      </c>
      <c r="M760" s="60">
        <v>0.40180940793048298</v>
      </c>
    </row>
    <row r="761" spans="1:13" x14ac:dyDescent="0.35">
      <c r="A761" t="s">
        <v>1424</v>
      </c>
      <c r="B761" t="s">
        <v>1425</v>
      </c>
      <c r="C761" s="2" t="s">
        <v>40</v>
      </c>
      <c r="D761" s="2" t="s">
        <v>6321</v>
      </c>
      <c r="E761" s="2" t="s">
        <v>6418</v>
      </c>
      <c r="F761" s="59">
        <v>100.79829983539101</v>
      </c>
      <c r="G761" s="59">
        <v>101.63232089872599</v>
      </c>
      <c r="H761" s="59"/>
      <c r="I761" s="59">
        <v>102.710322041871</v>
      </c>
      <c r="J761" s="60">
        <v>0.33775770624750601</v>
      </c>
      <c r="K761" s="60">
        <v>0.31219311017495699</v>
      </c>
      <c r="L761" s="60">
        <v>0.230564490585771</v>
      </c>
      <c r="M761" s="60">
        <v>0.40180940793048298</v>
      </c>
    </row>
    <row r="762" spans="1:13" x14ac:dyDescent="0.35">
      <c r="A762" t="s">
        <v>1428</v>
      </c>
      <c r="B762" t="s">
        <v>1429</v>
      </c>
      <c r="C762" s="2" t="s">
        <v>40</v>
      </c>
      <c r="D762" s="2" t="s">
        <v>6321</v>
      </c>
      <c r="E762" s="2" t="s">
        <v>6418</v>
      </c>
      <c r="F762" s="59">
        <v>100.79829983539101</v>
      </c>
      <c r="G762" s="59">
        <v>101.63232089872599</v>
      </c>
      <c r="H762" s="59"/>
      <c r="I762" s="59">
        <v>102.710322041871</v>
      </c>
      <c r="J762" s="60">
        <v>0.33775770624750601</v>
      </c>
      <c r="K762" s="60">
        <v>0.31219311017495699</v>
      </c>
      <c r="L762" s="60">
        <v>0.230564490585771</v>
      </c>
      <c r="M762" s="60">
        <v>0.40180940793048298</v>
      </c>
    </row>
    <row r="763" spans="1:13" x14ac:dyDescent="0.35">
      <c r="A763" t="s">
        <v>1432</v>
      </c>
      <c r="B763" t="s">
        <v>1433</v>
      </c>
      <c r="C763" s="2" t="s">
        <v>31</v>
      </c>
      <c r="D763" s="2" t="s">
        <v>6321</v>
      </c>
      <c r="E763" s="2" t="s">
        <v>6418</v>
      </c>
      <c r="F763" s="59">
        <v>100.79829983539101</v>
      </c>
      <c r="G763" s="59">
        <v>101.63232089872599</v>
      </c>
      <c r="H763" s="59"/>
      <c r="I763" s="59">
        <v>102.710322041871</v>
      </c>
      <c r="J763" s="60">
        <v>0.33775770624750601</v>
      </c>
      <c r="K763" s="60">
        <v>0.31219311017495699</v>
      </c>
      <c r="L763" s="60">
        <v>0.230564490585771</v>
      </c>
      <c r="M763" s="60">
        <v>0.40180940793048298</v>
      </c>
    </row>
    <row r="764" spans="1:13" x14ac:dyDescent="0.35">
      <c r="A764" t="s">
        <v>1422</v>
      </c>
      <c r="B764" t="s">
        <v>1423</v>
      </c>
      <c r="C764" s="2" t="s">
        <v>40</v>
      </c>
      <c r="D764" s="2" t="s">
        <v>6321</v>
      </c>
      <c r="E764" s="2" t="s">
        <v>6418</v>
      </c>
      <c r="F764" s="59">
        <v>100.79829983539101</v>
      </c>
      <c r="G764" s="59">
        <v>101.63232089872599</v>
      </c>
      <c r="H764" s="59"/>
      <c r="I764" s="59">
        <v>102.710322041871</v>
      </c>
      <c r="J764" s="60">
        <v>0.33775770624750601</v>
      </c>
      <c r="K764" s="60">
        <v>0.31219311017495699</v>
      </c>
      <c r="L764" s="60">
        <v>0.230564490585771</v>
      </c>
      <c r="M764" s="60">
        <v>0.40180940793048298</v>
      </c>
    </row>
    <row r="765" spans="1:13" x14ac:dyDescent="0.35">
      <c r="A765" t="s">
        <v>2540</v>
      </c>
      <c r="B765" t="s">
        <v>2541</v>
      </c>
      <c r="C765" s="2" t="s">
        <v>31</v>
      </c>
      <c r="D765" s="2" t="s">
        <v>6324</v>
      </c>
      <c r="E765" s="2" t="s">
        <v>6418</v>
      </c>
      <c r="F765" s="59">
        <v>91.800832321586398</v>
      </c>
      <c r="G765" s="59"/>
      <c r="H765" s="59"/>
      <c r="I765" s="59">
        <v>101.098340056358</v>
      </c>
      <c r="J765" s="60">
        <v>0.32049760264303601</v>
      </c>
      <c r="K765" s="60">
        <v>0.27489465977212801</v>
      </c>
      <c r="L765" s="60">
        <v>0.18056092311350999</v>
      </c>
      <c r="M765" s="60">
        <v>0.45834505938911502</v>
      </c>
    </row>
    <row r="766" spans="1:13" x14ac:dyDescent="0.35">
      <c r="A766" t="s">
        <v>2544</v>
      </c>
      <c r="B766" t="s">
        <v>2545</v>
      </c>
      <c r="C766" s="2" t="s">
        <v>31</v>
      </c>
      <c r="D766" s="2" t="s">
        <v>6324</v>
      </c>
      <c r="E766" s="2" t="s">
        <v>6418</v>
      </c>
      <c r="F766" s="59">
        <v>91.800832321586398</v>
      </c>
      <c r="G766" s="59"/>
      <c r="H766" s="59"/>
      <c r="I766" s="59">
        <v>101.098340056358</v>
      </c>
      <c r="J766" s="60">
        <v>0.32049760264303601</v>
      </c>
      <c r="K766" s="60">
        <v>0.27489465977212801</v>
      </c>
      <c r="L766" s="60">
        <v>0.18056092311350999</v>
      </c>
      <c r="M766" s="60">
        <v>0.45834505938911502</v>
      </c>
    </row>
    <row r="767" spans="1:13" x14ac:dyDescent="0.35">
      <c r="A767" t="s">
        <v>2538</v>
      </c>
      <c r="B767" t="s">
        <v>2539</v>
      </c>
      <c r="C767" s="2" t="s">
        <v>40</v>
      </c>
      <c r="D767" s="2" t="s">
        <v>6324</v>
      </c>
      <c r="E767" s="2" t="s">
        <v>6418</v>
      </c>
      <c r="F767" s="59">
        <v>91.800832321586398</v>
      </c>
      <c r="G767" s="59"/>
      <c r="H767" s="59"/>
      <c r="I767" s="59">
        <v>101.098340056358</v>
      </c>
      <c r="J767" s="60">
        <v>0.32049760264303601</v>
      </c>
      <c r="K767" s="60">
        <v>0.27489465977212801</v>
      </c>
      <c r="L767" s="60">
        <v>0.18056092311350999</v>
      </c>
      <c r="M767" s="60">
        <v>0.45834505938911502</v>
      </c>
    </row>
    <row r="768" spans="1:13" x14ac:dyDescent="0.35">
      <c r="A768" t="s">
        <v>2542</v>
      </c>
      <c r="B768" t="s">
        <v>2543</v>
      </c>
      <c r="C768" s="2" t="s">
        <v>31</v>
      </c>
      <c r="D768" s="2" t="s">
        <v>6324</v>
      </c>
      <c r="E768" s="2" t="s">
        <v>6418</v>
      </c>
      <c r="F768" s="59">
        <v>91.800832321586398</v>
      </c>
      <c r="G768" s="59"/>
      <c r="H768" s="59"/>
      <c r="I768" s="59">
        <v>101.098340056358</v>
      </c>
      <c r="J768" s="60">
        <v>0.32049760264303601</v>
      </c>
      <c r="K768" s="60">
        <v>0.27489465977212801</v>
      </c>
      <c r="L768" s="60">
        <v>0.18056092311350999</v>
      </c>
      <c r="M768" s="60">
        <v>0.45834505938911502</v>
      </c>
    </row>
    <row r="769" spans="1:13" x14ac:dyDescent="0.35">
      <c r="A769" t="s">
        <v>3343</v>
      </c>
      <c r="B769" t="s">
        <v>3344</v>
      </c>
      <c r="C769" s="2" t="s">
        <v>40</v>
      </c>
      <c r="D769" s="2" t="s">
        <v>6315</v>
      </c>
      <c r="E769" s="2" t="s">
        <v>6418</v>
      </c>
      <c r="F769" s="59">
        <v>98.5888813386766</v>
      </c>
      <c r="G769" s="59">
        <v>97.419503048744104</v>
      </c>
      <c r="H769" s="59">
        <v>93.046048684348307</v>
      </c>
      <c r="I769" s="59">
        <v>106.719797422369</v>
      </c>
      <c r="J769" s="60">
        <v>0.39230826154685999</v>
      </c>
      <c r="K769" s="60">
        <v>0.36534771581124098</v>
      </c>
      <c r="L769" s="60">
        <v>0.30628366209735702</v>
      </c>
      <c r="M769" s="60">
        <v>0.507951491675946</v>
      </c>
    </row>
    <row r="770" spans="1:13" x14ac:dyDescent="0.35">
      <c r="A770" t="s">
        <v>3353</v>
      </c>
      <c r="B770" t="s">
        <v>3354</v>
      </c>
      <c r="C770" s="2" t="s">
        <v>40</v>
      </c>
      <c r="D770" s="2" t="s">
        <v>6315</v>
      </c>
      <c r="E770" s="2" t="s">
        <v>6418</v>
      </c>
      <c r="F770" s="59">
        <v>100.783298583741</v>
      </c>
      <c r="G770" s="59">
        <v>98.886752889590596</v>
      </c>
      <c r="H770" s="59">
        <v>93.541050064663906</v>
      </c>
      <c r="I770" s="59">
        <v>107.430076368832</v>
      </c>
      <c r="J770" s="60">
        <v>0.42450149923741798</v>
      </c>
      <c r="K770" s="60">
        <v>0.39253692541120799</v>
      </c>
      <c r="L770" s="60">
        <v>0.33139665549881098</v>
      </c>
      <c r="M770" s="60">
        <v>0.54623203634532602</v>
      </c>
    </row>
    <row r="771" spans="1:13" x14ac:dyDescent="0.35">
      <c r="A771" t="s">
        <v>4948</v>
      </c>
      <c r="B771" t="s">
        <v>4949</v>
      </c>
      <c r="C771" s="2" t="s">
        <v>40</v>
      </c>
      <c r="D771" s="2" t="s">
        <v>6302</v>
      </c>
      <c r="E771" s="2" t="s">
        <v>6418</v>
      </c>
      <c r="F771" s="59">
        <v>86.861283209917104</v>
      </c>
      <c r="G771" s="59">
        <v>104.528592437857</v>
      </c>
      <c r="H771" s="59">
        <v>93.819446398384002</v>
      </c>
      <c r="I771" s="59">
        <v>106.06407173970599</v>
      </c>
      <c r="J771" s="60">
        <v>0.50381981950525001</v>
      </c>
      <c r="K771" s="60">
        <v>0.44772259586336899</v>
      </c>
      <c r="L771" s="60">
        <v>0.36200532342594799</v>
      </c>
      <c r="M771" s="60">
        <v>0.64335256850314804</v>
      </c>
    </row>
    <row r="772" spans="1:13" x14ac:dyDescent="0.35">
      <c r="A772" t="s">
        <v>4950</v>
      </c>
      <c r="B772" t="s">
        <v>4951</v>
      </c>
      <c r="C772" s="2" t="s">
        <v>40</v>
      </c>
      <c r="D772" s="2" t="s">
        <v>6302</v>
      </c>
      <c r="E772" s="2" t="s">
        <v>6419</v>
      </c>
      <c r="F772" s="59">
        <v>88.274809293779597</v>
      </c>
      <c r="G772" s="59">
        <v>100.34600016952</v>
      </c>
      <c r="H772" s="59">
        <v>92.799502997375001</v>
      </c>
      <c r="I772" s="59">
        <v>92.2533785939859</v>
      </c>
      <c r="J772" s="60">
        <v>0.44774622733526198</v>
      </c>
      <c r="K772" s="60">
        <v>0.371952916599812</v>
      </c>
      <c r="L772" s="60">
        <v>0.28620194270618199</v>
      </c>
      <c r="M772" s="60">
        <v>0.62615350485322796</v>
      </c>
    </row>
    <row r="773" spans="1:13" x14ac:dyDescent="0.35">
      <c r="A773" t="s">
        <v>4206</v>
      </c>
      <c r="B773" t="s">
        <v>4207</v>
      </c>
      <c r="C773" s="2" t="s">
        <v>40</v>
      </c>
      <c r="D773" s="2" t="s">
        <v>6322</v>
      </c>
      <c r="E773" s="2" t="s">
        <v>6419</v>
      </c>
      <c r="F773" s="59">
        <v>100.31437931073999</v>
      </c>
      <c r="G773" s="59">
        <v>104.31340615138301</v>
      </c>
      <c r="H773" s="59">
        <v>100.053769132727</v>
      </c>
      <c r="I773" s="59">
        <v>102.84366042680401</v>
      </c>
      <c r="J773" s="60">
        <v>0.51680847442727695</v>
      </c>
      <c r="K773" s="60">
        <v>0.46995751312395001</v>
      </c>
      <c r="L773" s="60">
        <v>0.41011636884959801</v>
      </c>
      <c r="M773" s="60">
        <v>0.65614002466880705</v>
      </c>
    </row>
    <row r="774" spans="1:13" x14ac:dyDescent="0.35">
      <c r="A774" t="s">
        <v>2301</v>
      </c>
      <c r="B774" t="s">
        <v>2302</v>
      </c>
      <c r="C774" s="2" t="s">
        <v>31</v>
      </c>
      <c r="D774" s="2" t="s">
        <v>6324</v>
      </c>
      <c r="E774" s="2" t="s">
        <v>6418</v>
      </c>
      <c r="F774" s="59"/>
      <c r="G774" s="59"/>
      <c r="H774" s="59"/>
      <c r="I774" s="59">
        <v>101.97368621283699</v>
      </c>
      <c r="J774" s="60">
        <v>0.29767327229557</v>
      </c>
      <c r="K774" s="60">
        <v>0.26892271435957599</v>
      </c>
      <c r="L774" s="60">
        <v>0.231506520818096</v>
      </c>
      <c r="M774" s="60">
        <v>0.38528739683166802</v>
      </c>
    </row>
    <row r="775" spans="1:13" x14ac:dyDescent="0.35">
      <c r="A775" t="s">
        <v>5078</v>
      </c>
      <c r="B775" t="s">
        <v>5079</v>
      </c>
      <c r="C775" s="2" t="s">
        <v>40</v>
      </c>
      <c r="D775" s="2" t="s">
        <v>6302</v>
      </c>
      <c r="E775" s="2" t="s">
        <v>6418</v>
      </c>
      <c r="F775" s="59">
        <v>92.205609269161698</v>
      </c>
      <c r="G775" s="59">
        <v>99.716575261036198</v>
      </c>
      <c r="H775" s="59"/>
      <c r="I775" s="59">
        <v>112.518210516514</v>
      </c>
      <c r="J775" s="60">
        <v>0.33753838460514601</v>
      </c>
      <c r="K775" s="60">
        <v>0.30776919968003602</v>
      </c>
      <c r="L775" s="60">
        <v>0.26266519632492702</v>
      </c>
      <c r="M775" s="60">
        <v>0.419805639251215</v>
      </c>
    </row>
    <row r="776" spans="1:13" x14ac:dyDescent="0.35">
      <c r="A776" t="s">
        <v>4212</v>
      </c>
      <c r="B776" t="s">
        <v>4213</v>
      </c>
      <c r="C776" s="2" t="s">
        <v>31</v>
      </c>
      <c r="D776" s="2" t="s">
        <v>6322</v>
      </c>
      <c r="E776" s="2" t="s">
        <v>6418</v>
      </c>
      <c r="F776" s="59">
        <v>100.513022677973</v>
      </c>
      <c r="G776" s="59">
        <v>103.07411183483801</v>
      </c>
      <c r="H776" s="59">
        <v>96.998342268706807</v>
      </c>
      <c r="I776" s="59">
        <v>104.88916777483099</v>
      </c>
      <c r="J776" s="60">
        <v>0.38288681086891302</v>
      </c>
      <c r="K776" s="60">
        <v>0.35753466108292897</v>
      </c>
      <c r="L776" s="60">
        <v>0.31304661693811497</v>
      </c>
      <c r="M776" s="60">
        <v>0.47179596542903002</v>
      </c>
    </row>
    <row r="777" spans="1:13" x14ac:dyDescent="0.35">
      <c r="A777" t="s">
        <v>4204</v>
      </c>
      <c r="B777" t="s">
        <v>4205</v>
      </c>
      <c r="C777" s="2" t="s">
        <v>40</v>
      </c>
      <c r="D777" s="2" t="s">
        <v>6322</v>
      </c>
      <c r="E777" s="2" t="s">
        <v>6418</v>
      </c>
      <c r="F777" s="59">
        <v>100.513022677973</v>
      </c>
      <c r="G777" s="59">
        <v>103.07411183483801</v>
      </c>
      <c r="H777" s="59">
        <v>96.998342268706807</v>
      </c>
      <c r="I777" s="59">
        <v>104.88916777483099</v>
      </c>
      <c r="J777" s="60">
        <v>0.38288681086891302</v>
      </c>
      <c r="K777" s="60">
        <v>0.35753466108292897</v>
      </c>
      <c r="L777" s="60">
        <v>0.31304661693811497</v>
      </c>
      <c r="M777" s="60">
        <v>0.47179596542903002</v>
      </c>
    </row>
    <row r="778" spans="1:13" x14ac:dyDescent="0.35">
      <c r="A778" t="s">
        <v>4202</v>
      </c>
      <c r="B778" t="s">
        <v>4203</v>
      </c>
      <c r="C778" s="2" t="s">
        <v>40</v>
      </c>
      <c r="D778" s="2" t="s">
        <v>6322</v>
      </c>
      <c r="E778" s="2" t="s">
        <v>6419</v>
      </c>
      <c r="F778" s="59">
        <v>103.040924133682</v>
      </c>
      <c r="G778" s="59">
        <v>111.202963166251</v>
      </c>
      <c r="H778" s="59">
        <v>97.550349595865995</v>
      </c>
      <c r="I778" s="59">
        <v>102.8081591134</v>
      </c>
      <c r="J778" s="60">
        <v>0.56860057323598701</v>
      </c>
      <c r="K778" s="60">
        <v>0.52115423824124496</v>
      </c>
      <c r="L778" s="60">
        <v>0.46702621331643102</v>
      </c>
      <c r="M778" s="60">
        <v>0.71977711541588696</v>
      </c>
    </row>
    <row r="779" spans="1:13" x14ac:dyDescent="0.35">
      <c r="A779" t="s">
        <v>2448</v>
      </c>
      <c r="B779" t="s">
        <v>2449</v>
      </c>
      <c r="C779" s="2" t="s">
        <v>31</v>
      </c>
      <c r="D779" s="2" t="s">
        <v>6324</v>
      </c>
      <c r="E779" s="2" t="s">
        <v>6418</v>
      </c>
      <c r="F779" s="59"/>
      <c r="G779" s="59"/>
      <c r="H779" s="59"/>
      <c r="I779" s="59">
        <v>102.830369543637</v>
      </c>
      <c r="J779" s="60">
        <v>0.26653928537146698</v>
      </c>
      <c r="K779" s="60">
        <v>0.23220308555682301</v>
      </c>
      <c r="L779" s="60">
        <v>0.14058827066035801</v>
      </c>
      <c r="M779" s="60">
        <v>0.39288105026522002</v>
      </c>
    </row>
    <row r="780" spans="1:13" x14ac:dyDescent="0.35">
      <c r="A780" t="s">
        <v>2456</v>
      </c>
      <c r="B780" t="s">
        <v>2457</v>
      </c>
      <c r="C780" s="2" t="s">
        <v>40</v>
      </c>
      <c r="D780" s="2" t="s">
        <v>6324</v>
      </c>
      <c r="E780" s="2" t="s">
        <v>6418</v>
      </c>
      <c r="F780" s="59"/>
      <c r="G780" s="59"/>
      <c r="H780" s="59"/>
      <c r="I780" s="59">
        <v>102.830369543637</v>
      </c>
      <c r="J780" s="60">
        <v>0.26653928537146698</v>
      </c>
      <c r="K780" s="60">
        <v>0.23220308555682301</v>
      </c>
      <c r="L780" s="60">
        <v>0.14058827066035801</v>
      </c>
      <c r="M780" s="60">
        <v>0.39288105026522002</v>
      </c>
    </row>
    <row r="781" spans="1:13" x14ac:dyDescent="0.35">
      <c r="A781" t="s">
        <v>2454</v>
      </c>
      <c r="B781" t="s">
        <v>2455</v>
      </c>
      <c r="C781" s="2" t="s">
        <v>40</v>
      </c>
      <c r="D781" s="2" t="s">
        <v>6324</v>
      </c>
      <c r="E781" s="2" t="s">
        <v>6418</v>
      </c>
      <c r="F781" s="59"/>
      <c r="G781" s="59"/>
      <c r="H781" s="59"/>
      <c r="I781" s="59">
        <v>102.830369543637</v>
      </c>
      <c r="J781" s="60">
        <v>0.26653928537146698</v>
      </c>
      <c r="K781" s="60">
        <v>0.23220308555682301</v>
      </c>
      <c r="L781" s="60">
        <v>0.14058827066035801</v>
      </c>
      <c r="M781" s="60">
        <v>0.39288105026522002</v>
      </c>
    </row>
    <row r="782" spans="1:13" x14ac:dyDescent="0.35">
      <c r="A782" t="s">
        <v>2452</v>
      </c>
      <c r="B782" t="s">
        <v>2453</v>
      </c>
      <c r="C782" s="2" t="s">
        <v>40</v>
      </c>
      <c r="D782" s="2" t="s">
        <v>6324</v>
      </c>
      <c r="E782" s="2" t="s">
        <v>6418</v>
      </c>
      <c r="F782" s="59"/>
      <c r="G782" s="59"/>
      <c r="H782" s="59"/>
      <c r="I782" s="59">
        <v>102.830369543637</v>
      </c>
      <c r="J782" s="60">
        <v>0.26653928537146698</v>
      </c>
      <c r="K782" s="60">
        <v>0.23220308555682301</v>
      </c>
      <c r="L782" s="60">
        <v>0.14058827066035801</v>
      </c>
      <c r="M782" s="60">
        <v>0.39288105026522002</v>
      </c>
    </row>
    <row r="783" spans="1:13" x14ac:dyDescent="0.35">
      <c r="A783" t="s">
        <v>2450</v>
      </c>
      <c r="B783" t="s">
        <v>2451</v>
      </c>
      <c r="C783" s="2" t="s">
        <v>31</v>
      </c>
      <c r="D783" s="2" t="s">
        <v>6324</v>
      </c>
      <c r="E783" s="2" t="s">
        <v>6418</v>
      </c>
      <c r="F783" s="59"/>
      <c r="G783" s="59"/>
      <c r="H783" s="59"/>
      <c r="I783" s="59">
        <v>102.830369543637</v>
      </c>
      <c r="J783" s="60">
        <v>0.26653928537146698</v>
      </c>
      <c r="K783" s="60">
        <v>0.23220308555682301</v>
      </c>
      <c r="L783" s="60">
        <v>0.14058827066035801</v>
      </c>
      <c r="M783" s="60">
        <v>0.39288105026522002</v>
      </c>
    </row>
    <row r="784" spans="1:13" x14ac:dyDescent="0.35">
      <c r="A784" t="s">
        <v>2313</v>
      </c>
      <c r="B784" t="s">
        <v>2314</v>
      </c>
      <c r="C784" s="2" t="s">
        <v>40</v>
      </c>
      <c r="D784" s="2" t="s">
        <v>6324</v>
      </c>
      <c r="E784" s="2" t="s">
        <v>6418</v>
      </c>
      <c r="F784" s="59">
        <v>107.577171779515</v>
      </c>
      <c r="G784" s="59"/>
      <c r="H784" s="59"/>
      <c r="I784" s="59">
        <v>101.012184306669</v>
      </c>
      <c r="J784" s="60">
        <v>0.32347761683811599</v>
      </c>
      <c r="K784" s="60">
        <v>0.28353827735648501</v>
      </c>
      <c r="L784" s="60">
        <v>0.24065720684632699</v>
      </c>
      <c r="M784" s="60">
        <v>0.42457992979765402</v>
      </c>
    </row>
    <row r="785" spans="1:13" x14ac:dyDescent="0.35">
      <c r="A785" t="s">
        <v>2363</v>
      </c>
      <c r="B785" t="s">
        <v>2364</v>
      </c>
      <c r="C785" s="2" t="s">
        <v>40</v>
      </c>
      <c r="D785" s="2" t="s">
        <v>6324</v>
      </c>
      <c r="E785" s="2" t="s">
        <v>6418</v>
      </c>
      <c r="F785" s="59">
        <v>100.520863452493</v>
      </c>
      <c r="G785" s="59">
        <v>97.253650731558693</v>
      </c>
      <c r="H785" s="59"/>
      <c r="I785" s="59">
        <v>100.241646618423</v>
      </c>
      <c r="J785" s="60">
        <v>0.33864624818535199</v>
      </c>
      <c r="K785" s="60">
        <v>0.30555035158239902</v>
      </c>
      <c r="L785" s="60">
        <v>0.26607995558418102</v>
      </c>
      <c r="M785" s="60">
        <v>0.43092665623358001</v>
      </c>
    </row>
    <row r="786" spans="1:13" x14ac:dyDescent="0.35">
      <c r="A786" t="s">
        <v>3341</v>
      </c>
      <c r="B786" t="s">
        <v>3342</v>
      </c>
      <c r="C786" s="2" t="s">
        <v>31</v>
      </c>
      <c r="D786" s="2" t="s">
        <v>6315</v>
      </c>
      <c r="E786" s="2" t="s">
        <v>6418</v>
      </c>
      <c r="F786" s="59">
        <v>98.5888813386766</v>
      </c>
      <c r="G786" s="59">
        <v>97.419503048744104</v>
      </c>
      <c r="H786" s="59">
        <v>93.046048684348307</v>
      </c>
      <c r="I786" s="59">
        <v>106.719797422369</v>
      </c>
      <c r="J786" s="60">
        <v>0.39230826154685999</v>
      </c>
      <c r="K786" s="60">
        <v>0.36534771581124098</v>
      </c>
      <c r="L786" s="60">
        <v>0.30628366209735702</v>
      </c>
      <c r="M786" s="60">
        <v>0.507951491675946</v>
      </c>
    </row>
    <row r="787" spans="1:13" x14ac:dyDescent="0.35">
      <c r="A787" t="s">
        <v>3437</v>
      </c>
      <c r="B787" t="s">
        <v>3438</v>
      </c>
      <c r="C787" s="2" t="s">
        <v>31</v>
      </c>
      <c r="D787" s="2" t="s">
        <v>6315</v>
      </c>
      <c r="E787" s="2" t="s">
        <v>6419</v>
      </c>
      <c r="F787" s="59">
        <v>89.236423539412797</v>
      </c>
      <c r="G787" s="59">
        <v>99.201899194791295</v>
      </c>
      <c r="H787" s="59">
        <v>95.7295560109023</v>
      </c>
      <c r="I787" s="59">
        <v>98.230685459496499</v>
      </c>
      <c r="J787" s="60">
        <v>0.52374761867540498</v>
      </c>
      <c r="K787" s="60">
        <v>0.47005239137740201</v>
      </c>
      <c r="L787" s="60">
        <v>0.39925272713286702</v>
      </c>
      <c r="M787" s="60">
        <v>0.67308768520131401</v>
      </c>
    </row>
    <row r="788" spans="1:13" x14ac:dyDescent="0.35">
      <c r="A788" t="s">
        <v>5350</v>
      </c>
      <c r="B788" t="s">
        <v>5351</v>
      </c>
      <c r="C788" s="2" t="s">
        <v>40</v>
      </c>
      <c r="D788" s="2" t="s">
        <v>6319</v>
      </c>
      <c r="E788" s="2" t="s">
        <v>6418</v>
      </c>
      <c r="F788" s="59">
        <v>93.422404454477103</v>
      </c>
      <c r="G788" s="59">
        <v>93.505140556595506</v>
      </c>
      <c r="H788" s="59"/>
      <c r="I788" s="59">
        <v>108.67995001119399</v>
      </c>
      <c r="J788" s="60">
        <v>0.37155344251046102</v>
      </c>
      <c r="K788" s="60">
        <v>0.33424576776620402</v>
      </c>
      <c r="L788" s="60">
        <v>0.289408397337794</v>
      </c>
      <c r="M788" s="60">
        <v>0.46789365902993302</v>
      </c>
    </row>
    <row r="789" spans="1:13" x14ac:dyDescent="0.35">
      <c r="A789" t="s">
        <v>5348</v>
      </c>
      <c r="B789" t="s">
        <v>5349</v>
      </c>
      <c r="C789" s="2" t="s">
        <v>40</v>
      </c>
      <c r="D789" s="2" t="s">
        <v>6319</v>
      </c>
      <c r="E789" s="2" t="s">
        <v>6419</v>
      </c>
      <c r="F789" s="59">
        <v>91.971496723166496</v>
      </c>
      <c r="G789" s="59">
        <v>91.817176145004794</v>
      </c>
      <c r="H789" s="59">
        <v>97.387678999385599</v>
      </c>
      <c r="I789" s="59">
        <v>112.226821800377</v>
      </c>
      <c r="J789" s="60">
        <v>0.51881932459546298</v>
      </c>
      <c r="K789" s="60">
        <v>0.45906441086657201</v>
      </c>
      <c r="L789" s="60">
        <v>0.408613023578691</v>
      </c>
      <c r="M789" s="60">
        <v>0.68586487370773797</v>
      </c>
    </row>
    <row r="790" spans="1:13" x14ac:dyDescent="0.35">
      <c r="A790" t="s">
        <v>5346</v>
      </c>
      <c r="B790" t="s">
        <v>5347</v>
      </c>
      <c r="C790" s="2" t="s">
        <v>31</v>
      </c>
      <c r="D790" s="2" t="s">
        <v>6319</v>
      </c>
      <c r="E790" s="2" t="s">
        <v>6418</v>
      </c>
      <c r="F790" s="59">
        <v>86.941183444295305</v>
      </c>
      <c r="G790" s="59">
        <v>88.644456290561806</v>
      </c>
      <c r="H790" s="59">
        <v>94.536989331576905</v>
      </c>
      <c r="I790" s="59">
        <v>112.14912319630901</v>
      </c>
      <c r="J790" s="60">
        <v>0.55662909834326302</v>
      </c>
      <c r="K790" s="60">
        <v>0.50980421059930003</v>
      </c>
      <c r="L790" s="60">
        <v>0.45699824360397301</v>
      </c>
      <c r="M790" s="60">
        <v>0.67275807961407097</v>
      </c>
    </row>
    <row r="791" spans="1:13" x14ac:dyDescent="0.35">
      <c r="A791" t="s">
        <v>5356</v>
      </c>
      <c r="B791" t="s">
        <v>5357</v>
      </c>
      <c r="C791" s="2" t="s">
        <v>40</v>
      </c>
      <c r="D791" s="2" t="s">
        <v>6319</v>
      </c>
      <c r="E791" s="2" t="s">
        <v>6418</v>
      </c>
      <c r="F791" s="59">
        <v>93.422404454477103</v>
      </c>
      <c r="G791" s="59">
        <v>93.505140556595506</v>
      </c>
      <c r="H791" s="59"/>
      <c r="I791" s="59">
        <v>108.67995001119399</v>
      </c>
      <c r="J791" s="60">
        <v>0.37155344251046102</v>
      </c>
      <c r="K791" s="60">
        <v>0.33424576776620402</v>
      </c>
      <c r="L791" s="60">
        <v>0.289408397337794</v>
      </c>
      <c r="M791" s="60">
        <v>0.46789365902993302</v>
      </c>
    </row>
    <row r="792" spans="1:13" x14ac:dyDescent="0.35">
      <c r="A792" t="s">
        <v>5352</v>
      </c>
      <c r="B792" t="s">
        <v>5353</v>
      </c>
      <c r="C792" s="2" t="s">
        <v>40</v>
      </c>
      <c r="D792" s="2" t="s">
        <v>6319</v>
      </c>
      <c r="E792" s="2" t="s">
        <v>6419</v>
      </c>
      <c r="F792" s="59">
        <v>94.452742620209705</v>
      </c>
      <c r="G792" s="59">
        <v>89.779023911470901</v>
      </c>
      <c r="H792" s="59">
        <v>97.716623393550407</v>
      </c>
      <c r="I792" s="59">
        <v>116.24640431636401</v>
      </c>
      <c r="J792" s="60">
        <v>0.50977496882237805</v>
      </c>
      <c r="K792" s="60">
        <v>0.45598130636151002</v>
      </c>
      <c r="L792" s="60">
        <v>0.40512057782219302</v>
      </c>
      <c r="M792" s="60">
        <v>0.66054668201997202</v>
      </c>
    </row>
    <row r="793" spans="1:13" x14ac:dyDescent="0.35">
      <c r="A793" t="s">
        <v>5342</v>
      </c>
      <c r="B793" t="s">
        <v>5343</v>
      </c>
      <c r="C793" s="2" t="s">
        <v>31</v>
      </c>
      <c r="D793" s="2" t="s">
        <v>6319</v>
      </c>
      <c r="E793" s="2" t="s">
        <v>6418</v>
      </c>
      <c r="F793" s="59">
        <v>93.422404454477103</v>
      </c>
      <c r="G793" s="59">
        <v>93.505140556595506</v>
      </c>
      <c r="H793" s="59"/>
      <c r="I793" s="59">
        <v>108.67995001119399</v>
      </c>
      <c r="J793" s="60">
        <v>0.37155344251046102</v>
      </c>
      <c r="K793" s="60">
        <v>0.33424576776620402</v>
      </c>
      <c r="L793" s="60">
        <v>0.289408397337794</v>
      </c>
      <c r="M793" s="60">
        <v>0.46789365902993302</v>
      </c>
    </row>
    <row r="794" spans="1:13" x14ac:dyDescent="0.35">
      <c r="A794" t="s">
        <v>5354</v>
      </c>
      <c r="B794" t="s">
        <v>5355</v>
      </c>
      <c r="C794" s="2" t="s">
        <v>40</v>
      </c>
      <c r="D794" s="2" t="s">
        <v>6319</v>
      </c>
      <c r="E794" s="2" t="s">
        <v>6418</v>
      </c>
      <c r="F794" s="59">
        <v>93.422404454477103</v>
      </c>
      <c r="G794" s="59">
        <v>93.505140556595506</v>
      </c>
      <c r="H794" s="59"/>
      <c r="I794" s="59">
        <v>108.67995001119399</v>
      </c>
      <c r="J794" s="60">
        <v>0.37155344251046102</v>
      </c>
      <c r="K794" s="60">
        <v>0.33424576776620402</v>
      </c>
      <c r="L794" s="60">
        <v>0.289408397337794</v>
      </c>
      <c r="M794" s="60">
        <v>0.46789365902993302</v>
      </c>
    </row>
    <row r="795" spans="1:13" x14ac:dyDescent="0.35">
      <c r="A795" t="s">
        <v>5344</v>
      </c>
      <c r="B795" t="s">
        <v>5345</v>
      </c>
      <c r="C795" s="2" t="s">
        <v>31</v>
      </c>
      <c r="D795" s="2" t="s">
        <v>6319</v>
      </c>
      <c r="E795" s="2" t="s">
        <v>6418</v>
      </c>
      <c r="F795" s="59">
        <v>93.422404454477103</v>
      </c>
      <c r="G795" s="59">
        <v>93.505140556595506</v>
      </c>
      <c r="H795" s="59"/>
      <c r="I795" s="59">
        <v>108.67995001119399</v>
      </c>
      <c r="J795" s="60">
        <v>0.37155344251046102</v>
      </c>
      <c r="K795" s="60">
        <v>0.33424576776620402</v>
      </c>
      <c r="L795" s="60">
        <v>0.289408397337794</v>
      </c>
      <c r="M795" s="60">
        <v>0.46789365902993302</v>
      </c>
    </row>
    <row r="796" spans="1:13" x14ac:dyDescent="0.35">
      <c r="A796" t="s">
        <v>4134</v>
      </c>
      <c r="B796" t="s">
        <v>4135</v>
      </c>
      <c r="C796" s="2" t="s">
        <v>40</v>
      </c>
      <c r="D796" s="2" t="s">
        <v>6322</v>
      </c>
      <c r="E796" s="2" t="s">
        <v>6419</v>
      </c>
      <c r="F796" s="59">
        <v>92.081732667729995</v>
      </c>
      <c r="G796" s="59">
        <v>102.588520833743</v>
      </c>
      <c r="H796" s="59">
        <v>92.068848128568305</v>
      </c>
      <c r="I796" s="59">
        <v>109.898769479767</v>
      </c>
      <c r="J796" s="60">
        <v>0.55958084979428702</v>
      </c>
      <c r="K796" s="60">
        <v>0.51739603913048704</v>
      </c>
      <c r="L796" s="60">
        <v>0.43963918961389098</v>
      </c>
      <c r="M796" s="60">
        <v>0.71074318822163696</v>
      </c>
    </row>
    <row r="797" spans="1:13" x14ac:dyDescent="0.35">
      <c r="A797" t="s">
        <v>4944</v>
      </c>
      <c r="B797" t="s">
        <v>4945</v>
      </c>
      <c r="C797" s="2" t="s">
        <v>31</v>
      </c>
      <c r="D797" s="2" t="s">
        <v>6302</v>
      </c>
      <c r="E797" s="2" t="s">
        <v>6418</v>
      </c>
      <c r="F797" s="59"/>
      <c r="G797" s="59"/>
      <c r="H797" s="59"/>
      <c r="I797" s="59">
        <v>106.94715743518501</v>
      </c>
      <c r="J797" s="60">
        <v>0.27579580051340002</v>
      </c>
      <c r="K797" s="60">
        <v>0.207310563844985</v>
      </c>
      <c r="L797" s="60">
        <v>7.8117344940463795E-2</v>
      </c>
      <c r="M797" s="60">
        <v>0.41818483402995299</v>
      </c>
    </row>
    <row r="798" spans="1:13" x14ac:dyDescent="0.35">
      <c r="A798" t="s">
        <v>2826</v>
      </c>
      <c r="B798" t="s">
        <v>2827</v>
      </c>
      <c r="C798" s="2" t="s">
        <v>40</v>
      </c>
      <c r="D798" s="2" t="s">
        <v>6351</v>
      </c>
      <c r="E798" s="2" t="s">
        <v>6418</v>
      </c>
      <c r="F798" s="59"/>
      <c r="G798" s="59"/>
      <c r="H798" s="59"/>
      <c r="I798" s="59">
        <v>104.70102344771</v>
      </c>
      <c r="J798" s="60">
        <v>0.29744312289765801</v>
      </c>
      <c r="K798" s="60">
        <v>0.239212306439886</v>
      </c>
      <c r="L798" s="60">
        <v>0.137673393129844</v>
      </c>
      <c r="M798" s="60">
        <v>0.43531208387870202</v>
      </c>
    </row>
    <row r="799" spans="1:13" x14ac:dyDescent="0.35">
      <c r="A799" t="s">
        <v>4152</v>
      </c>
      <c r="B799" t="s">
        <v>4153</v>
      </c>
      <c r="C799" s="2" t="s">
        <v>31</v>
      </c>
      <c r="D799" s="2" t="s">
        <v>6322</v>
      </c>
      <c r="E799" s="2" t="s">
        <v>6418</v>
      </c>
      <c r="F799" s="59">
        <v>90.622841854791702</v>
      </c>
      <c r="G799" s="59">
        <v>103.52443397370899</v>
      </c>
      <c r="H799" s="59"/>
      <c r="I799" s="59">
        <v>106.38858659240699</v>
      </c>
      <c r="J799" s="60">
        <v>0.40708157788695498</v>
      </c>
      <c r="K799" s="60">
        <v>0.36837750389087398</v>
      </c>
      <c r="L799" s="60">
        <v>0.29575206893796502</v>
      </c>
      <c r="M799" s="60">
        <v>0.50998562040744699</v>
      </c>
    </row>
    <row r="800" spans="1:13" x14ac:dyDescent="0.35">
      <c r="A800" t="s">
        <v>2299</v>
      </c>
      <c r="B800" t="s">
        <v>2300</v>
      </c>
      <c r="C800" s="2" t="s">
        <v>40</v>
      </c>
      <c r="D800" s="2" t="s">
        <v>6324</v>
      </c>
      <c r="E800" s="2" t="s">
        <v>6418</v>
      </c>
      <c r="F800" s="59"/>
      <c r="G800" s="59"/>
      <c r="H800" s="59"/>
      <c r="I800" s="59">
        <v>101.97368621283699</v>
      </c>
      <c r="J800" s="60">
        <v>0.29767327229557</v>
      </c>
      <c r="K800" s="60">
        <v>0.26892271435957599</v>
      </c>
      <c r="L800" s="60">
        <v>0.231506520818096</v>
      </c>
      <c r="M800" s="60">
        <v>0.38528739683166802</v>
      </c>
    </row>
    <row r="801" spans="1:13" x14ac:dyDescent="0.35">
      <c r="A801" t="s">
        <v>6178</v>
      </c>
      <c r="B801" t="s">
        <v>6179</v>
      </c>
      <c r="C801" s="2" t="s">
        <v>40</v>
      </c>
      <c r="D801" s="2" t="s">
        <v>6305</v>
      </c>
      <c r="E801" s="2" t="s">
        <v>6418</v>
      </c>
      <c r="F801" s="59"/>
      <c r="G801" s="59"/>
      <c r="H801" s="59"/>
      <c r="I801" s="59">
        <v>108.064703406162</v>
      </c>
      <c r="J801" s="60">
        <v>0.25251316775461602</v>
      </c>
      <c r="K801" s="60">
        <v>0.19175481616074799</v>
      </c>
      <c r="L801" s="60">
        <v>5.6181815736442202E-2</v>
      </c>
      <c r="M801" s="60">
        <v>0.38225961587438001</v>
      </c>
    </row>
    <row r="802" spans="1:13" x14ac:dyDescent="0.35">
      <c r="A802" t="s">
        <v>2804</v>
      </c>
      <c r="B802" t="s">
        <v>2805</v>
      </c>
      <c r="C802" s="2" t="s">
        <v>31</v>
      </c>
      <c r="D802" s="2" t="s">
        <v>6351</v>
      </c>
      <c r="E802" s="2" t="s">
        <v>6418</v>
      </c>
      <c r="F802" s="59">
        <v>103.590406931017</v>
      </c>
      <c r="G802" s="59"/>
      <c r="H802" s="59"/>
      <c r="I802" s="59">
        <v>107.21444063318199</v>
      </c>
      <c r="J802" s="60">
        <v>0.33073722571898601</v>
      </c>
      <c r="K802" s="60">
        <v>0.28267395725581002</v>
      </c>
      <c r="L802" s="60">
        <v>0.202348356649143</v>
      </c>
      <c r="M802" s="60">
        <v>0.46804953517454301</v>
      </c>
    </row>
    <row r="803" spans="1:13" x14ac:dyDescent="0.35">
      <c r="A803" t="s">
        <v>2806</v>
      </c>
      <c r="B803" t="s">
        <v>2807</v>
      </c>
      <c r="C803" s="2" t="s">
        <v>31</v>
      </c>
      <c r="D803" s="2" t="s">
        <v>6351</v>
      </c>
      <c r="E803" s="2" t="s">
        <v>6418</v>
      </c>
      <c r="F803" s="59">
        <v>103.590406931017</v>
      </c>
      <c r="G803" s="59"/>
      <c r="H803" s="59"/>
      <c r="I803" s="59">
        <v>107.21444063318199</v>
      </c>
      <c r="J803" s="60">
        <v>0.33073722571898601</v>
      </c>
      <c r="K803" s="60">
        <v>0.28267395725581002</v>
      </c>
      <c r="L803" s="60">
        <v>0.202348356649143</v>
      </c>
      <c r="M803" s="60">
        <v>0.46804953517454301</v>
      </c>
    </row>
    <row r="804" spans="1:13" x14ac:dyDescent="0.35">
      <c r="A804" t="s">
        <v>2802</v>
      </c>
      <c r="B804" t="s">
        <v>2803</v>
      </c>
      <c r="C804" s="2" t="s">
        <v>31</v>
      </c>
      <c r="D804" s="2" t="s">
        <v>6351</v>
      </c>
      <c r="E804" s="2" t="s">
        <v>6418</v>
      </c>
      <c r="F804" s="59">
        <v>103.590406931017</v>
      </c>
      <c r="G804" s="59"/>
      <c r="H804" s="59"/>
      <c r="I804" s="59">
        <v>107.21444063318199</v>
      </c>
      <c r="J804" s="60">
        <v>0.33073722571898601</v>
      </c>
      <c r="K804" s="60">
        <v>0.28267395725581002</v>
      </c>
      <c r="L804" s="60">
        <v>0.202348356649143</v>
      </c>
      <c r="M804" s="60">
        <v>0.46804953517454301</v>
      </c>
    </row>
    <row r="805" spans="1:13" x14ac:dyDescent="0.35">
      <c r="A805" t="s">
        <v>2792</v>
      </c>
      <c r="B805" t="s">
        <v>2793</v>
      </c>
      <c r="C805" s="2" t="s">
        <v>40</v>
      </c>
      <c r="D805" s="2" t="s">
        <v>6351</v>
      </c>
      <c r="E805" s="2" t="s">
        <v>6418</v>
      </c>
      <c r="F805" s="59">
        <v>103.590406931017</v>
      </c>
      <c r="G805" s="59"/>
      <c r="H805" s="59"/>
      <c r="I805" s="59">
        <v>107.21444063318199</v>
      </c>
      <c r="J805" s="60">
        <v>0.33073722571898601</v>
      </c>
      <c r="K805" s="60">
        <v>0.28267395725581002</v>
      </c>
      <c r="L805" s="60">
        <v>0.202348356649143</v>
      </c>
      <c r="M805" s="60">
        <v>0.46804953517454301</v>
      </c>
    </row>
    <row r="806" spans="1:13" x14ac:dyDescent="0.35">
      <c r="A806" t="s">
        <v>2808</v>
      </c>
      <c r="B806" t="s">
        <v>2809</v>
      </c>
      <c r="C806" s="2" t="s">
        <v>40</v>
      </c>
      <c r="D806" s="2" t="s">
        <v>6351</v>
      </c>
      <c r="E806" s="2" t="s">
        <v>6418</v>
      </c>
      <c r="F806" s="59">
        <v>103.590406931017</v>
      </c>
      <c r="G806" s="59"/>
      <c r="H806" s="59"/>
      <c r="I806" s="59">
        <v>107.21444063318199</v>
      </c>
      <c r="J806" s="60">
        <v>0.33073722571898601</v>
      </c>
      <c r="K806" s="60">
        <v>0.28267395725581002</v>
      </c>
      <c r="L806" s="60">
        <v>0.202348356649143</v>
      </c>
      <c r="M806" s="60">
        <v>0.46804953517454301</v>
      </c>
    </row>
    <row r="807" spans="1:13" x14ac:dyDescent="0.35">
      <c r="A807" t="s">
        <v>2794</v>
      </c>
      <c r="B807" t="s">
        <v>2795</v>
      </c>
      <c r="C807" s="2" t="s">
        <v>40</v>
      </c>
      <c r="D807" s="2" t="s">
        <v>6351</v>
      </c>
      <c r="E807" s="2" t="s">
        <v>6418</v>
      </c>
      <c r="F807" s="59">
        <v>103.590406931017</v>
      </c>
      <c r="G807" s="59"/>
      <c r="H807" s="59"/>
      <c r="I807" s="59">
        <v>107.21444063318199</v>
      </c>
      <c r="J807" s="60">
        <v>0.33073722571898601</v>
      </c>
      <c r="K807" s="60">
        <v>0.28267395725581002</v>
      </c>
      <c r="L807" s="60">
        <v>0.202348356649143</v>
      </c>
      <c r="M807" s="60">
        <v>0.46804953517454301</v>
      </c>
    </row>
    <row r="808" spans="1:13" x14ac:dyDescent="0.35">
      <c r="A808" t="s">
        <v>2796</v>
      </c>
      <c r="B808" t="s">
        <v>2797</v>
      </c>
      <c r="C808" s="2" t="s">
        <v>40</v>
      </c>
      <c r="D808" s="2" t="s">
        <v>6351</v>
      </c>
      <c r="E808" s="2" t="s">
        <v>6418</v>
      </c>
      <c r="F808" s="59">
        <v>103.590406931017</v>
      </c>
      <c r="G808" s="59"/>
      <c r="H808" s="59"/>
      <c r="I808" s="59">
        <v>107.21444063318199</v>
      </c>
      <c r="J808" s="60">
        <v>0.33073722571898601</v>
      </c>
      <c r="K808" s="60">
        <v>0.28267395725581002</v>
      </c>
      <c r="L808" s="60">
        <v>0.202348356649143</v>
      </c>
      <c r="M808" s="60">
        <v>0.46804953517454301</v>
      </c>
    </row>
    <row r="809" spans="1:13" x14ac:dyDescent="0.35">
      <c r="A809" t="s">
        <v>2798</v>
      </c>
      <c r="B809" t="s">
        <v>2799</v>
      </c>
      <c r="C809" s="2" t="s">
        <v>40</v>
      </c>
      <c r="D809" s="2" t="s">
        <v>6351</v>
      </c>
      <c r="E809" s="2" t="s">
        <v>6418</v>
      </c>
      <c r="F809" s="59">
        <v>103.590406931017</v>
      </c>
      <c r="G809" s="59"/>
      <c r="H809" s="59"/>
      <c r="I809" s="59">
        <v>107.21444063318199</v>
      </c>
      <c r="J809" s="60">
        <v>0.33073722571898601</v>
      </c>
      <c r="K809" s="60">
        <v>0.28267395725581002</v>
      </c>
      <c r="L809" s="60">
        <v>0.202348356649143</v>
      </c>
      <c r="M809" s="60">
        <v>0.46804953517454301</v>
      </c>
    </row>
    <row r="810" spans="1:13" x14ac:dyDescent="0.35">
      <c r="A810" t="s">
        <v>3349</v>
      </c>
      <c r="B810" t="s">
        <v>3350</v>
      </c>
      <c r="C810" s="2" t="s">
        <v>40</v>
      </c>
      <c r="D810" s="2" t="s">
        <v>6315</v>
      </c>
      <c r="E810" s="2" t="s">
        <v>6418</v>
      </c>
      <c r="F810" s="59">
        <v>98.5888813386766</v>
      </c>
      <c r="G810" s="59">
        <v>97.419503048744104</v>
      </c>
      <c r="H810" s="59">
        <v>93.046048684348307</v>
      </c>
      <c r="I810" s="59">
        <v>106.719797422369</v>
      </c>
      <c r="J810" s="60">
        <v>0.39230826154685999</v>
      </c>
      <c r="K810" s="60">
        <v>0.36534771581124098</v>
      </c>
      <c r="L810" s="60">
        <v>0.30628366209735702</v>
      </c>
      <c r="M810" s="60">
        <v>0.507951491675946</v>
      </c>
    </row>
    <row r="811" spans="1:13" x14ac:dyDescent="0.35">
      <c r="A811" t="s">
        <v>4210</v>
      </c>
      <c r="B811" t="s">
        <v>4211</v>
      </c>
      <c r="C811" s="2" t="s">
        <v>31</v>
      </c>
      <c r="D811" s="2" t="s">
        <v>6322</v>
      </c>
      <c r="E811" s="2" t="s">
        <v>6418</v>
      </c>
      <c r="F811" s="59">
        <v>100.513022677973</v>
      </c>
      <c r="G811" s="59">
        <v>103.07411183483801</v>
      </c>
      <c r="H811" s="59">
        <v>96.998342268706807</v>
      </c>
      <c r="I811" s="59">
        <v>104.88916777483099</v>
      </c>
      <c r="J811" s="60">
        <v>0.38288681086891302</v>
      </c>
      <c r="K811" s="60">
        <v>0.35753466108292897</v>
      </c>
      <c r="L811" s="60">
        <v>0.31304661693811497</v>
      </c>
      <c r="M811" s="60">
        <v>0.47179596542903002</v>
      </c>
    </row>
    <row r="812" spans="1:13" x14ac:dyDescent="0.35">
      <c r="A812" t="s">
        <v>6358</v>
      </c>
      <c r="B812" t="s">
        <v>6359</v>
      </c>
      <c r="C812" s="2" t="s">
        <v>31</v>
      </c>
      <c r="D812" s="2" t="s">
        <v>6355</v>
      </c>
      <c r="E812" s="2" t="s">
        <v>6418</v>
      </c>
      <c r="F812" s="59"/>
      <c r="G812" s="59"/>
      <c r="H812" s="59"/>
      <c r="I812" s="59">
        <v>100.942450125365</v>
      </c>
      <c r="J812" s="60">
        <v>0.20137189250809401</v>
      </c>
      <c r="K812" s="60">
        <v>0.15703008323524201</v>
      </c>
      <c r="L812" s="60">
        <v>5.32940687513258E-2</v>
      </c>
      <c r="M812" s="60">
        <v>0.300521625346924</v>
      </c>
    </row>
    <row r="813" spans="1:13" x14ac:dyDescent="0.35">
      <c r="A813" t="s">
        <v>2824</v>
      </c>
      <c r="B813" t="s">
        <v>2825</v>
      </c>
      <c r="C813" s="2" t="s">
        <v>40</v>
      </c>
      <c r="D813" s="2" t="s">
        <v>6351</v>
      </c>
      <c r="E813" s="2" t="s">
        <v>6419</v>
      </c>
      <c r="F813" s="59">
        <v>100.439380485409</v>
      </c>
      <c r="G813" s="59">
        <v>102.69898800276501</v>
      </c>
      <c r="H813" s="59">
        <v>100.130040333</v>
      </c>
      <c r="I813" s="59">
        <v>100.75756534943901</v>
      </c>
      <c r="J813" s="60">
        <v>0.47820168670880098</v>
      </c>
      <c r="K813" s="60">
        <v>0.40550454980140399</v>
      </c>
      <c r="L813" s="60">
        <v>0.32500801482848002</v>
      </c>
      <c r="M813" s="60">
        <v>0.67214623161602705</v>
      </c>
    </row>
    <row r="814" spans="1:13" x14ac:dyDescent="0.35">
      <c r="A814" t="s">
        <v>2724</v>
      </c>
      <c r="B814" t="s">
        <v>2725</v>
      </c>
      <c r="C814" s="2" t="s">
        <v>31</v>
      </c>
      <c r="D814" s="2" t="s">
        <v>6324</v>
      </c>
      <c r="E814" s="2" t="s">
        <v>6418</v>
      </c>
      <c r="F814" s="59">
        <v>99.062312788250196</v>
      </c>
      <c r="G814" s="59"/>
      <c r="H814" s="59"/>
      <c r="I814" s="59">
        <v>111.091462003102</v>
      </c>
      <c r="J814" s="60">
        <v>0.30089708583221703</v>
      </c>
      <c r="K814" s="60">
        <v>0.241101257744751</v>
      </c>
      <c r="L814" s="60">
        <v>0.125351676392217</v>
      </c>
      <c r="M814" s="60">
        <v>0.44910457525153802</v>
      </c>
    </row>
    <row r="815" spans="1:13" x14ac:dyDescent="0.35">
      <c r="A815" t="s">
        <v>6284</v>
      </c>
      <c r="B815" t="s">
        <v>6285</v>
      </c>
      <c r="C815" s="2" t="s">
        <v>40</v>
      </c>
      <c r="D815" s="2" t="s">
        <v>6368</v>
      </c>
      <c r="E815" s="2" t="s">
        <v>6418</v>
      </c>
      <c r="F815" s="59"/>
      <c r="G815" s="59"/>
      <c r="H815" s="59"/>
      <c r="I815" s="59">
        <v>103.00378272078299</v>
      </c>
      <c r="J815" s="60">
        <v>0.27321821870005802</v>
      </c>
      <c r="K815" s="60">
        <v>0.23965276941521199</v>
      </c>
      <c r="L815" s="60">
        <v>0.181309180923479</v>
      </c>
      <c r="M815" s="60">
        <v>0.36147561266015399</v>
      </c>
    </row>
    <row r="816" spans="1:13" x14ac:dyDescent="0.35">
      <c r="A816" t="s">
        <v>2305</v>
      </c>
      <c r="B816" t="s">
        <v>2306</v>
      </c>
      <c r="C816" s="2" t="s">
        <v>31</v>
      </c>
      <c r="D816" s="2" t="s">
        <v>6324</v>
      </c>
      <c r="E816" s="2" t="s">
        <v>6418</v>
      </c>
      <c r="F816" s="59">
        <v>107.577171779515</v>
      </c>
      <c r="G816" s="59"/>
      <c r="H816" s="59"/>
      <c r="I816" s="59">
        <v>101.012184306669</v>
      </c>
      <c r="J816" s="60">
        <v>0.32347761683811599</v>
      </c>
      <c r="K816" s="60">
        <v>0.28353827735648501</v>
      </c>
      <c r="L816" s="60">
        <v>0.24065720684632699</v>
      </c>
      <c r="M816" s="60">
        <v>0.42457992979765402</v>
      </c>
    </row>
    <row r="817" spans="1:13" x14ac:dyDescent="0.35">
      <c r="A817" t="s">
        <v>4214</v>
      </c>
      <c r="B817" t="s">
        <v>4215</v>
      </c>
      <c r="C817" s="2" t="s">
        <v>31</v>
      </c>
      <c r="D817" s="2" t="s">
        <v>6322</v>
      </c>
      <c r="E817" s="2" t="s">
        <v>6418</v>
      </c>
      <c r="F817" s="59">
        <v>100.513022677973</v>
      </c>
      <c r="G817" s="59">
        <v>103.07411183483801</v>
      </c>
      <c r="H817" s="59">
        <v>96.998342268706807</v>
      </c>
      <c r="I817" s="59">
        <v>104.88916777483099</v>
      </c>
      <c r="J817" s="60">
        <v>0.38288681086891302</v>
      </c>
      <c r="K817" s="60">
        <v>0.35753466108292897</v>
      </c>
      <c r="L817" s="60">
        <v>0.31304661693811497</v>
      </c>
      <c r="M817" s="60">
        <v>0.47179596542903002</v>
      </c>
    </row>
    <row r="818" spans="1:13" x14ac:dyDescent="0.35">
      <c r="A818" t="s">
        <v>6362</v>
      </c>
      <c r="B818" t="s">
        <v>6363</v>
      </c>
      <c r="C818" s="2" t="s">
        <v>31</v>
      </c>
      <c r="D818" s="2" t="s">
        <v>6355</v>
      </c>
      <c r="E818" s="2" t="s">
        <v>6418</v>
      </c>
      <c r="F818" s="59"/>
      <c r="G818" s="59"/>
      <c r="H818" s="59"/>
      <c r="I818" s="59">
        <v>100.942450125365</v>
      </c>
      <c r="J818" s="60">
        <v>0.20137189250809401</v>
      </c>
      <c r="K818" s="60">
        <v>0.15703008323524201</v>
      </c>
      <c r="L818" s="60">
        <v>5.32940687513258E-2</v>
      </c>
      <c r="M818" s="60">
        <v>0.300521625346924</v>
      </c>
    </row>
    <row r="819" spans="1:13" x14ac:dyDescent="0.35">
      <c r="A819" t="s">
        <v>5772</v>
      </c>
      <c r="B819" t="s">
        <v>5773</v>
      </c>
      <c r="C819" s="2" t="s">
        <v>31</v>
      </c>
      <c r="D819" s="2" t="s">
        <v>6304</v>
      </c>
      <c r="E819" s="2" t="s">
        <v>6418</v>
      </c>
      <c r="F819" s="59">
        <v>99.035864491727096</v>
      </c>
      <c r="G819" s="59">
        <v>101.92004554987599</v>
      </c>
      <c r="H819" s="59">
        <v>95.207866163215499</v>
      </c>
      <c r="I819" s="59">
        <v>98.103039918626806</v>
      </c>
      <c r="J819" s="60">
        <v>0.591452506254871</v>
      </c>
      <c r="K819" s="60">
        <v>0.55773263485096103</v>
      </c>
      <c r="L819" s="60">
        <v>0.49904677101596701</v>
      </c>
      <c r="M819" s="60">
        <v>0.69063417051663301</v>
      </c>
    </row>
    <row r="820" spans="1:13" x14ac:dyDescent="0.35">
      <c r="A820" t="s">
        <v>5384</v>
      </c>
      <c r="B820" t="s">
        <v>5385</v>
      </c>
      <c r="C820" s="2" t="s">
        <v>40</v>
      </c>
      <c r="D820" s="2" t="s">
        <v>6319</v>
      </c>
      <c r="E820" s="2" t="s">
        <v>6418</v>
      </c>
      <c r="F820" s="59">
        <v>94.129948450045802</v>
      </c>
      <c r="G820" s="59">
        <v>102.86080872676099</v>
      </c>
      <c r="H820" s="59"/>
      <c r="I820" s="59">
        <v>103.71656318327901</v>
      </c>
      <c r="J820" s="60">
        <v>0.34754042407807201</v>
      </c>
      <c r="K820" s="60">
        <v>0.305927944242808</v>
      </c>
      <c r="L820" s="60">
        <v>0.235249011891626</v>
      </c>
      <c r="M820" s="60">
        <v>0.45054942476035897</v>
      </c>
    </row>
    <row r="821" spans="1:13" x14ac:dyDescent="0.35">
      <c r="A821" t="s">
        <v>3347</v>
      </c>
      <c r="B821" t="s">
        <v>3348</v>
      </c>
      <c r="C821" s="2" t="s">
        <v>40</v>
      </c>
      <c r="D821" s="2" t="s">
        <v>6315</v>
      </c>
      <c r="E821" s="2" t="s">
        <v>6419</v>
      </c>
      <c r="F821" s="59">
        <v>99.631610635457406</v>
      </c>
      <c r="G821" s="59">
        <v>96.365184593393593</v>
      </c>
      <c r="H821" s="59">
        <v>93.733599355369606</v>
      </c>
      <c r="I821" s="59">
        <v>102.158012569527</v>
      </c>
      <c r="J821" s="60">
        <v>0.50603496528440395</v>
      </c>
      <c r="K821" s="60">
        <v>0.47321200084063803</v>
      </c>
      <c r="L821" s="60">
        <v>0.412359041673656</v>
      </c>
      <c r="M821" s="60">
        <v>0.67505177823252005</v>
      </c>
    </row>
    <row r="822" spans="1:13" x14ac:dyDescent="0.35">
      <c r="A822" t="s">
        <v>2830</v>
      </c>
      <c r="B822" t="s">
        <v>2831</v>
      </c>
      <c r="C822" s="2" t="s">
        <v>40</v>
      </c>
      <c r="D822" s="2" t="s">
        <v>6351</v>
      </c>
      <c r="E822" s="2" t="s">
        <v>6418</v>
      </c>
      <c r="F822" s="59"/>
      <c r="G822" s="59"/>
      <c r="H822" s="59"/>
      <c r="I822" s="59">
        <v>104.70102344771</v>
      </c>
      <c r="J822" s="60">
        <v>0.29744312289765801</v>
      </c>
      <c r="K822" s="60">
        <v>0.239212306439886</v>
      </c>
      <c r="L822" s="60">
        <v>0.137673393129844</v>
      </c>
      <c r="M822" s="60">
        <v>0.43531208387870202</v>
      </c>
    </row>
    <row r="823" spans="1:13" x14ac:dyDescent="0.35">
      <c r="A823" t="s">
        <v>6298</v>
      </c>
      <c r="B823" t="s">
        <v>6299</v>
      </c>
      <c r="C823" s="2" t="s">
        <v>31</v>
      </c>
      <c r="D823" s="2" t="s">
        <v>6352</v>
      </c>
      <c r="E823" s="2" t="s">
        <v>6418</v>
      </c>
      <c r="F823" s="59"/>
      <c r="G823" s="59"/>
      <c r="H823" s="59"/>
      <c r="I823" s="59">
        <v>101.557577971554</v>
      </c>
      <c r="J823" s="60">
        <v>0.21178343671716099</v>
      </c>
      <c r="K823" s="60">
        <v>0.168882899555753</v>
      </c>
      <c r="L823" s="60">
        <v>2.40357632765155E-2</v>
      </c>
      <c r="M823" s="60">
        <v>0.36020865994099499</v>
      </c>
    </row>
    <row r="824" spans="1:13" x14ac:dyDescent="0.35">
      <c r="A824" t="s">
        <v>6230</v>
      </c>
      <c r="B824" t="s">
        <v>6231</v>
      </c>
      <c r="C824" s="2" t="s">
        <v>31</v>
      </c>
      <c r="D824" s="2" t="s">
        <v>6355</v>
      </c>
      <c r="E824" s="2" t="s">
        <v>6418</v>
      </c>
      <c r="F824" s="59">
        <v>97.966478644119803</v>
      </c>
      <c r="G824" s="59"/>
      <c r="H824" s="59"/>
      <c r="I824" s="59">
        <v>100.270401418888</v>
      </c>
      <c r="J824" s="60">
        <v>0.30468439006659498</v>
      </c>
      <c r="K824" s="60">
        <v>0.26218211496342397</v>
      </c>
      <c r="L824" s="60">
        <v>0.19925912818810601</v>
      </c>
      <c r="M824" s="60">
        <v>0.40688845412355901</v>
      </c>
    </row>
    <row r="825" spans="1:13" x14ac:dyDescent="0.35">
      <c r="A825" t="s">
        <v>2820</v>
      </c>
      <c r="B825" t="s">
        <v>2821</v>
      </c>
      <c r="C825" s="2" t="s">
        <v>40</v>
      </c>
      <c r="D825" s="2" t="s">
        <v>6351</v>
      </c>
      <c r="E825" s="2" t="s">
        <v>6418</v>
      </c>
      <c r="F825" s="59"/>
      <c r="G825" s="59"/>
      <c r="H825" s="59"/>
      <c r="I825" s="59">
        <v>104.70102344771</v>
      </c>
      <c r="J825" s="60">
        <v>0.29744312289765801</v>
      </c>
      <c r="K825" s="60">
        <v>0.239212306439886</v>
      </c>
      <c r="L825" s="60">
        <v>0.137673393129844</v>
      </c>
      <c r="M825" s="60">
        <v>0.43531208387870202</v>
      </c>
    </row>
    <row r="826" spans="1:13" x14ac:dyDescent="0.35">
      <c r="A826" t="s">
        <v>2822</v>
      </c>
      <c r="B826" t="s">
        <v>2823</v>
      </c>
      <c r="C826" s="2" t="s">
        <v>40</v>
      </c>
      <c r="D826" s="2" t="s">
        <v>6351</v>
      </c>
      <c r="E826" s="2" t="s">
        <v>6418</v>
      </c>
      <c r="F826" s="59"/>
      <c r="G826" s="59"/>
      <c r="H826" s="59"/>
      <c r="I826" s="59">
        <v>104.70102344771</v>
      </c>
      <c r="J826" s="60">
        <v>0.29744312289765801</v>
      </c>
      <c r="K826" s="60">
        <v>0.239212306439886</v>
      </c>
      <c r="L826" s="60">
        <v>0.137673393129844</v>
      </c>
      <c r="M826" s="60">
        <v>0.43531208387870202</v>
      </c>
    </row>
    <row r="827" spans="1:13" x14ac:dyDescent="0.35">
      <c r="A827" t="s">
        <v>2261</v>
      </c>
      <c r="B827" t="s">
        <v>2262</v>
      </c>
      <c r="C827" s="2" t="s">
        <v>40</v>
      </c>
      <c r="D827" s="2" t="s">
        <v>6374</v>
      </c>
      <c r="E827" s="2" t="s">
        <v>6418</v>
      </c>
      <c r="F827" s="59"/>
      <c r="G827" s="59"/>
      <c r="H827" s="59"/>
      <c r="I827" s="59">
        <v>102.579965261906</v>
      </c>
      <c r="J827" s="60">
        <v>0.28180554192344498</v>
      </c>
      <c r="K827" s="60">
        <v>0.22916643518563601</v>
      </c>
      <c r="L827" s="60">
        <v>0.11533024537157099</v>
      </c>
      <c r="M827" s="60">
        <v>0.41988939314663798</v>
      </c>
    </row>
    <row r="828" spans="1:13" x14ac:dyDescent="0.35">
      <c r="A828" t="s">
        <v>2263</v>
      </c>
      <c r="B828" t="s">
        <v>2264</v>
      </c>
      <c r="C828" s="2" t="s">
        <v>40</v>
      </c>
      <c r="D828" s="2" t="s">
        <v>6374</v>
      </c>
      <c r="E828" s="2" t="s">
        <v>6418</v>
      </c>
      <c r="F828" s="59"/>
      <c r="G828" s="59"/>
      <c r="H828" s="59"/>
      <c r="I828" s="59">
        <v>102.579965261906</v>
      </c>
      <c r="J828" s="60">
        <v>0.28180554192344498</v>
      </c>
      <c r="K828" s="60">
        <v>0.22916643518563601</v>
      </c>
      <c r="L828" s="60">
        <v>0.11533024537157099</v>
      </c>
      <c r="M828" s="60">
        <v>0.41988939314663798</v>
      </c>
    </row>
    <row r="829" spans="1:13" x14ac:dyDescent="0.35">
      <c r="A829" t="s">
        <v>2265</v>
      </c>
      <c r="B829" t="s">
        <v>2266</v>
      </c>
      <c r="C829" s="2" t="s">
        <v>40</v>
      </c>
      <c r="D829" s="2" t="s">
        <v>6374</v>
      </c>
      <c r="E829" s="2" t="s">
        <v>6418</v>
      </c>
      <c r="F829" s="59"/>
      <c r="G829" s="59"/>
      <c r="H829" s="59"/>
      <c r="I829" s="59">
        <v>102.579965261906</v>
      </c>
      <c r="J829" s="60">
        <v>0.28180554192344498</v>
      </c>
      <c r="K829" s="60">
        <v>0.22916643518563601</v>
      </c>
      <c r="L829" s="60">
        <v>0.11533024537157099</v>
      </c>
      <c r="M829" s="60">
        <v>0.41988939314663798</v>
      </c>
    </row>
    <row r="830" spans="1:13" x14ac:dyDescent="0.35">
      <c r="A830" t="s">
        <v>2267</v>
      </c>
      <c r="B830" t="s">
        <v>2268</v>
      </c>
      <c r="C830" s="2" t="s">
        <v>31</v>
      </c>
      <c r="D830" s="2" t="s">
        <v>6374</v>
      </c>
      <c r="E830" s="2" t="s">
        <v>6418</v>
      </c>
      <c r="F830" s="59"/>
      <c r="G830" s="59"/>
      <c r="H830" s="59"/>
      <c r="I830" s="59">
        <v>102.579965261906</v>
      </c>
      <c r="J830" s="60">
        <v>0.28180554192344498</v>
      </c>
      <c r="K830" s="60">
        <v>0.22916643518563601</v>
      </c>
      <c r="L830" s="60">
        <v>0.11533024537157099</v>
      </c>
      <c r="M830" s="60">
        <v>0.41988939314663798</v>
      </c>
    </row>
    <row r="831" spans="1:13" x14ac:dyDescent="0.35">
      <c r="A831" t="s">
        <v>2269</v>
      </c>
      <c r="B831" t="s">
        <v>2270</v>
      </c>
      <c r="C831" s="2" t="s">
        <v>31</v>
      </c>
      <c r="D831" s="2" t="s">
        <v>6374</v>
      </c>
      <c r="E831" s="2" t="s">
        <v>6418</v>
      </c>
      <c r="F831" s="59"/>
      <c r="G831" s="59"/>
      <c r="H831" s="59"/>
      <c r="I831" s="59">
        <v>102.579965261906</v>
      </c>
      <c r="J831" s="60">
        <v>0.28180554192344498</v>
      </c>
      <c r="K831" s="60">
        <v>0.22916643518563601</v>
      </c>
      <c r="L831" s="60">
        <v>0.11533024537157099</v>
      </c>
      <c r="M831" s="60">
        <v>0.41988939314663798</v>
      </c>
    </row>
    <row r="832" spans="1:13" x14ac:dyDescent="0.35">
      <c r="A832" t="s">
        <v>2271</v>
      </c>
      <c r="B832" t="s">
        <v>2272</v>
      </c>
      <c r="C832" s="2" t="s">
        <v>31</v>
      </c>
      <c r="D832" s="2" t="s">
        <v>6374</v>
      </c>
      <c r="E832" s="2" t="s">
        <v>6418</v>
      </c>
      <c r="F832" s="59"/>
      <c r="G832" s="59"/>
      <c r="H832" s="59"/>
      <c r="I832" s="59">
        <v>102.579965261906</v>
      </c>
      <c r="J832" s="60">
        <v>0.28180554192344498</v>
      </c>
      <c r="K832" s="60">
        <v>0.22916643518563601</v>
      </c>
      <c r="L832" s="60">
        <v>0.11533024537157099</v>
      </c>
      <c r="M832" s="60">
        <v>0.41988939314663798</v>
      </c>
    </row>
    <row r="833" spans="1:13" x14ac:dyDescent="0.35">
      <c r="A833" t="s">
        <v>2273</v>
      </c>
      <c r="B833" t="s">
        <v>2274</v>
      </c>
      <c r="C833" s="2" t="s">
        <v>31</v>
      </c>
      <c r="D833" s="2" t="s">
        <v>6374</v>
      </c>
      <c r="E833" s="2" t="s">
        <v>6418</v>
      </c>
      <c r="F833" s="59"/>
      <c r="G833" s="59"/>
      <c r="H833" s="59"/>
      <c r="I833" s="59">
        <v>102.579965261906</v>
      </c>
      <c r="J833" s="60">
        <v>0.28180554192344498</v>
      </c>
      <c r="K833" s="60">
        <v>0.22916643518563601</v>
      </c>
      <c r="L833" s="60">
        <v>0.11533024537157099</v>
      </c>
      <c r="M833" s="60">
        <v>0.41988939314663798</v>
      </c>
    </row>
    <row r="834" spans="1:13" x14ac:dyDescent="0.35">
      <c r="A834" t="s">
        <v>2275</v>
      </c>
      <c r="B834" t="s">
        <v>2276</v>
      </c>
      <c r="C834" s="2" t="s">
        <v>31</v>
      </c>
      <c r="D834" s="2" t="s">
        <v>6374</v>
      </c>
      <c r="E834" s="2" t="s">
        <v>6418</v>
      </c>
      <c r="F834" s="59"/>
      <c r="G834" s="59"/>
      <c r="H834" s="59"/>
      <c r="I834" s="59">
        <v>102.579965261906</v>
      </c>
      <c r="J834" s="60">
        <v>0.28180554192344498</v>
      </c>
      <c r="K834" s="60">
        <v>0.22916643518563601</v>
      </c>
      <c r="L834" s="60">
        <v>0.11533024537157099</v>
      </c>
      <c r="M834" s="60">
        <v>0.41988939314663798</v>
      </c>
    </row>
    <row r="835" spans="1:13" x14ac:dyDescent="0.35">
      <c r="A835" t="s">
        <v>2277</v>
      </c>
      <c r="B835" t="s">
        <v>2278</v>
      </c>
      <c r="C835" s="2" t="s">
        <v>31</v>
      </c>
      <c r="D835" s="2" t="s">
        <v>6374</v>
      </c>
      <c r="E835" s="2" t="s">
        <v>6418</v>
      </c>
      <c r="F835" s="59"/>
      <c r="G835" s="59"/>
      <c r="H835" s="59"/>
      <c r="I835" s="59">
        <v>102.579965261906</v>
      </c>
      <c r="J835" s="60">
        <v>0.28180554192344498</v>
      </c>
      <c r="K835" s="60">
        <v>0.22916643518563601</v>
      </c>
      <c r="L835" s="60">
        <v>0.11533024537157099</v>
      </c>
      <c r="M835" s="60">
        <v>0.41988939314663798</v>
      </c>
    </row>
    <row r="836" spans="1:13" x14ac:dyDescent="0.35">
      <c r="A836" t="s">
        <v>5490</v>
      </c>
      <c r="B836" t="s">
        <v>5491</v>
      </c>
      <c r="C836" s="2" t="s">
        <v>31</v>
      </c>
      <c r="D836" s="2" t="s">
        <v>6323</v>
      </c>
      <c r="E836" s="2" t="s">
        <v>6418</v>
      </c>
      <c r="F836" s="59">
        <v>94.129948450045802</v>
      </c>
      <c r="G836" s="59">
        <v>102.86080872676099</v>
      </c>
      <c r="H836" s="59"/>
      <c r="I836" s="59">
        <v>103.71656318327901</v>
      </c>
      <c r="J836" s="60">
        <v>0.34754042407807201</v>
      </c>
      <c r="K836" s="60">
        <v>0.305927944242808</v>
      </c>
      <c r="L836" s="60">
        <v>0.235249011891626</v>
      </c>
      <c r="M836" s="60">
        <v>0.45054942476035897</v>
      </c>
    </row>
    <row r="837" spans="1:13" x14ac:dyDescent="0.35">
      <c r="A837" t="s">
        <v>5500</v>
      </c>
      <c r="B837" t="s">
        <v>5501</v>
      </c>
      <c r="C837" s="2" t="s">
        <v>40</v>
      </c>
      <c r="D837" s="2" t="s">
        <v>6323</v>
      </c>
      <c r="E837" s="2" t="s">
        <v>6418</v>
      </c>
      <c r="F837" s="59">
        <v>94.129948450045802</v>
      </c>
      <c r="G837" s="59">
        <v>102.86080872676099</v>
      </c>
      <c r="H837" s="59"/>
      <c r="I837" s="59">
        <v>103.71656318327901</v>
      </c>
      <c r="J837" s="60">
        <v>0.34754042407807201</v>
      </c>
      <c r="K837" s="60">
        <v>0.305927944242808</v>
      </c>
      <c r="L837" s="60">
        <v>0.235249011891626</v>
      </c>
      <c r="M837" s="60">
        <v>0.45054942476035897</v>
      </c>
    </row>
    <row r="838" spans="1:13" x14ac:dyDescent="0.35">
      <c r="A838" t="s">
        <v>5496</v>
      </c>
      <c r="B838" t="s">
        <v>5497</v>
      </c>
      <c r="C838" s="2" t="s">
        <v>40</v>
      </c>
      <c r="D838" s="2" t="s">
        <v>6323</v>
      </c>
      <c r="E838" s="2" t="s">
        <v>6418</v>
      </c>
      <c r="F838" s="59">
        <v>94.129948450045802</v>
      </c>
      <c r="G838" s="59">
        <v>102.86080872676099</v>
      </c>
      <c r="H838" s="59"/>
      <c r="I838" s="59">
        <v>103.71656318327901</v>
      </c>
      <c r="J838" s="60">
        <v>0.34754042407807201</v>
      </c>
      <c r="K838" s="60">
        <v>0.305927944242808</v>
      </c>
      <c r="L838" s="60">
        <v>0.235249011891626</v>
      </c>
      <c r="M838" s="60">
        <v>0.45054942476035897</v>
      </c>
    </row>
    <row r="839" spans="1:13" x14ac:dyDescent="0.35">
      <c r="A839" t="s">
        <v>5492</v>
      </c>
      <c r="B839" t="s">
        <v>5493</v>
      </c>
      <c r="C839" s="2" t="s">
        <v>31</v>
      </c>
      <c r="D839" s="2" t="s">
        <v>6323</v>
      </c>
      <c r="E839" s="2" t="s">
        <v>6418</v>
      </c>
      <c r="F839" s="59">
        <v>94.129948450045802</v>
      </c>
      <c r="G839" s="59">
        <v>102.86080872676099</v>
      </c>
      <c r="H839" s="59"/>
      <c r="I839" s="59">
        <v>103.71656318327901</v>
      </c>
      <c r="J839" s="60">
        <v>0.34754042407807201</v>
      </c>
      <c r="K839" s="60">
        <v>0.305927944242808</v>
      </c>
      <c r="L839" s="60">
        <v>0.235249011891626</v>
      </c>
      <c r="M839" s="60">
        <v>0.45054942476035897</v>
      </c>
    </row>
    <row r="840" spans="1:13" x14ac:dyDescent="0.35">
      <c r="A840" t="s">
        <v>5502</v>
      </c>
      <c r="B840" t="s">
        <v>5503</v>
      </c>
      <c r="C840" s="2" t="s">
        <v>40</v>
      </c>
      <c r="D840" s="2" t="s">
        <v>6323</v>
      </c>
      <c r="E840" s="2" t="s">
        <v>6419</v>
      </c>
      <c r="F840" s="59">
        <v>92.579633997945095</v>
      </c>
      <c r="G840" s="59">
        <v>100.597258605582</v>
      </c>
      <c r="H840" s="59">
        <v>95.419876870166803</v>
      </c>
      <c r="I840" s="59">
        <v>101.122106985459</v>
      </c>
      <c r="J840" s="60">
        <v>0.50462431788408801</v>
      </c>
      <c r="K840" s="60">
        <v>0.44277983808031701</v>
      </c>
      <c r="L840" s="60">
        <v>0.37739180843912401</v>
      </c>
      <c r="M840" s="60">
        <v>0.66122767337964805</v>
      </c>
    </row>
    <row r="841" spans="1:13" x14ac:dyDescent="0.35">
      <c r="A841" t="s">
        <v>5504</v>
      </c>
      <c r="B841" t="s">
        <v>5505</v>
      </c>
      <c r="C841" s="2" t="s">
        <v>40</v>
      </c>
      <c r="D841" s="2" t="s">
        <v>6323</v>
      </c>
      <c r="E841" s="2" t="s">
        <v>6418</v>
      </c>
      <c r="F841" s="59">
        <v>94.129948450045802</v>
      </c>
      <c r="G841" s="59">
        <v>102.86080872676099</v>
      </c>
      <c r="H841" s="59"/>
      <c r="I841" s="59">
        <v>103.71656318327901</v>
      </c>
      <c r="J841" s="60">
        <v>0.34754042407807201</v>
      </c>
      <c r="K841" s="60">
        <v>0.305927944242808</v>
      </c>
      <c r="L841" s="60">
        <v>0.235249011891626</v>
      </c>
      <c r="M841" s="60">
        <v>0.45054942476035897</v>
      </c>
    </row>
    <row r="842" spans="1:13" x14ac:dyDescent="0.35">
      <c r="A842" t="s">
        <v>5494</v>
      </c>
      <c r="B842" t="s">
        <v>5495</v>
      </c>
      <c r="C842" s="2" t="s">
        <v>40</v>
      </c>
      <c r="D842" s="2" t="s">
        <v>6323</v>
      </c>
      <c r="E842" s="2" t="s">
        <v>6418</v>
      </c>
      <c r="F842" s="59">
        <v>94.129948450045802</v>
      </c>
      <c r="G842" s="59">
        <v>102.86080872676099</v>
      </c>
      <c r="H842" s="59"/>
      <c r="I842" s="59">
        <v>103.71656318327901</v>
      </c>
      <c r="J842" s="60">
        <v>0.34754042407807201</v>
      </c>
      <c r="K842" s="60">
        <v>0.305927944242808</v>
      </c>
      <c r="L842" s="60">
        <v>0.235249011891626</v>
      </c>
      <c r="M842" s="60">
        <v>0.45054942476035897</v>
      </c>
    </row>
    <row r="843" spans="1:13" x14ac:dyDescent="0.35">
      <c r="A843" t="s">
        <v>5498</v>
      </c>
      <c r="B843" t="s">
        <v>5499</v>
      </c>
      <c r="C843" s="2" t="s">
        <v>40</v>
      </c>
      <c r="D843" s="2" t="s">
        <v>6323</v>
      </c>
      <c r="E843" s="2" t="s">
        <v>6418</v>
      </c>
      <c r="F843" s="59">
        <v>94.129948450045802</v>
      </c>
      <c r="G843" s="59">
        <v>102.86080872676099</v>
      </c>
      <c r="H843" s="59"/>
      <c r="I843" s="59">
        <v>103.71656318327901</v>
      </c>
      <c r="J843" s="60">
        <v>0.34754042407807201</v>
      </c>
      <c r="K843" s="60">
        <v>0.305927944242808</v>
      </c>
      <c r="L843" s="60">
        <v>0.235249011891626</v>
      </c>
      <c r="M843" s="60">
        <v>0.45054942476035897</v>
      </c>
    </row>
    <row r="844" spans="1:13" x14ac:dyDescent="0.35">
      <c r="A844" t="s">
        <v>3076</v>
      </c>
      <c r="B844" t="s">
        <v>3077</v>
      </c>
      <c r="C844" s="2" t="s">
        <v>31</v>
      </c>
      <c r="D844" s="2" t="s">
        <v>6351</v>
      </c>
      <c r="E844" s="2" t="s">
        <v>6418</v>
      </c>
      <c r="F844" s="59">
        <v>94.184545786569203</v>
      </c>
      <c r="G844" s="59"/>
      <c r="H844" s="59"/>
      <c r="I844" s="59">
        <v>108.637651649174</v>
      </c>
      <c r="J844" s="60">
        <v>0.31667662182130202</v>
      </c>
      <c r="K844" s="60">
        <v>0.26324902076196699</v>
      </c>
      <c r="L844" s="60">
        <v>0.14138574525778</v>
      </c>
      <c r="M844" s="60">
        <v>0.44833630386983803</v>
      </c>
    </row>
    <row r="845" spans="1:13" x14ac:dyDescent="0.35">
      <c r="A845" t="s">
        <v>3062</v>
      </c>
      <c r="B845" t="s">
        <v>3063</v>
      </c>
      <c r="C845" s="2" t="s">
        <v>40</v>
      </c>
      <c r="D845" s="2" t="s">
        <v>6351</v>
      </c>
      <c r="E845" s="2" t="s">
        <v>6418</v>
      </c>
      <c r="F845" s="59">
        <v>94.184545786569203</v>
      </c>
      <c r="G845" s="59"/>
      <c r="H845" s="59"/>
      <c r="I845" s="59">
        <v>108.637651649174</v>
      </c>
      <c r="J845" s="60">
        <v>0.31667662182130202</v>
      </c>
      <c r="K845" s="60">
        <v>0.26324902076196699</v>
      </c>
      <c r="L845" s="60">
        <v>0.14138574525778</v>
      </c>
      <c r="M845" s="60">
        <v>0.44833630386983803</v>
      </c>
    </row>
    <row r="846" spans="1:13" x14ac:dyDescent="0.35">
      <c r="A846" t="s">
        <v>3068</v>
      </c>
      <c r="B846" t="s">
        <v>3069</v>
      </c>
      <c r="C846" s="2" t="s">
        <v>31</v>
      </c>
      <c r="D846" s="2" t="s">
        <v>6351</v>
      </c>
      <c r="E846" s="2" t="s">
        <v>6418</v>
      </c>
      <c r="F846" s="59">
        <v>94.184545786569203</v>
      </c>
      <c r="G846" s="59"/>
      <c r="H846" s="59"/>
      <c r="I846" s="59">
        <v>108.637651649174</v>
      </c>
      <c r="J846" s="60">
        <v>0.31667662182130202</v>
      </c>
      <c r="K846" s="60">
        <v>0.26324902076196699</v>
      </c>
      <c r="L846" s="60">
        <v>0.14138574525778</v>
      </c>
      <c r="M846" s="60">
        <v>0.44833630386983803</v>
      </c>
    </row>
    <row r="847" spans="1:13" x14ac:dyDescent="0.35">
      <c r="A847" t="s">
        <v>3070</v>
      </c>
      <c r="B847" t="s">
        <v>3071</v>
      </c>
      <c r="C847" s="2" t="s">
        <v>31</v>
      </c>
      <c r="D847" s="2" t="s">
        <v>6351</v>
      </c>
      <c r="E847" s="2" t="s">
        <v>6418</v>
      </c>
      <c r="F847" s="59">
        <v>94.184545786569203</v>
      </c>
      <c r="G847" s="59"/>
      <c r="H847" s="59"/>
      <c r="I847" s="59">
        <v>108.637651649174</v>
      </c>
      <c r="J847" s="60">
        <v>0.31667662182130202</v>
      </c>
      <c r="K847" s="60">
        <v>0.26324902076196699</v>
      </c>
      <c r="L847" s="60">
        <v>0.14138574525778</v>
      </c>
      <c r="M847" s="60">
        <v>0.44833630386983803</v>
      </c>
    </row>
    <row r="848" spans="1:13" x14ac:dyDescent="0.35">
      <c r="A848" t="s">
        <v>3066</v>
      </c>
      <c r="B848" t="s">
        <v>3067</v>
      </c>
      <c r="C848" s="2" t="s">
        <v>31</v>
      </c>
      <c r="D848" s="2" t="s">
        <v>6351</v>
      </c>
      <c r="E848" s="2" t="s">
        <v>6418</v>
      </c>
      <c r="F848" s="59">
        <v>92.816870358490206</v>
      </c>
      <c r="G848" s="59">
        <v>104.568169496938</v>
      </c>
      <c r="H848" s="59"/>
      <c r="I848" s="59">
        <v>107.34679357240501</v>
      </c>
      <c r="J848" s="60">
        <v>0.36794840439866899</v>
      </c>
      <c r="K848" s="60">
        <v>0.31380276407025498</v>
      </c>
      <c r="L848" s="60">
        <v>0.207671721013717</v>
      </c>
      <c r="M848" s="60">
        <v>0.50643156567524095</v>
      </c>
    </row>
    <row r="849" spans="1:13" x14ac:dyDescent="0.35">
      <c r="A849" t="s">
        <v>3074</v>
      </c>
      <c r="B849" t="s">
        <v>3075</v>
      </c>
      <c r="C849" s="2" t="s">
        <v>31</v>
      </c>
      <c r="D849" s="2" t="s">
        <v>6351</v>
      </c>
      <c r="E849" s="2" t="s">
        <v>6418</v>
      </c>
      <c r="F849" s="59">
        <v>94.184545786569203</v>
      </c>
      <c r="G849" s="59"/>
      <c r="H849" s="59"/>
      <c r="I849" s="59">
        <v>108.637651649174</v>
      </c>
      <c r="J849" s="60">
        <v>0.31667662182130202</v>
      </c>
      <c r="K849" s="60">
        <v>0.26324902076196699</v>
      </c>
      <c r="L849" s="60">
        <v>0.14138574525778</v>
      </c>
      <c r="M849" s="60">
        <v>0.44833630386983803</v>
      </c>
    </row>
    <row r="850" spans="1:13" x14ac:dyDescent="0.35">
      <c r="A850" t="s">
        <v>3058</v>
      </c>
      <c r="B850" t="s">
        <v>3059</v>
      </c>
      <c r="C850" s="2" t="s">
        <v>40</v>
      </c>
      <c r="D850" s="2" t="s">
        <v>6351</v>
      </c>
      <c r="E850" s="2" t="s">
        <v>6418</v>
      </c>
      <c r="F850" s="59">
        <v>94.184545786569203</v>
      </c>
      <c r="G850" s="59"/>
      <c r="H850" s="59"/>
      <c r="I850" s="59">
        <v>108.637651649174</v>
      </c>
      <c r="J850" s="60">
        <v>0.31667662182130202</v>
      </c>
      <c r="K850" s="60">
        <v>0.26324902076196699</v>
      </c>
      <c r="L850" s="60">
        <v>0.14138574525778</v>
      </c>
      <c r="M850" s="60">
        <v>0.44833630386983803</v>
      </c>
    </row>
    <row r="851" spans="1:13" x14ac:dyDescent="0.35">
      <c r="A851" t="s">
        <v>3064</v>
      </c>
      <c r="B851" t="s">
        <v>3065</v>
      </c>
      <c r="C851" s="2" t="s">
        <v>31</v>
      </c>
      <c r="D851" s="2" t="s">
        <v>6351</v>
      </c>
      <c r="E851" s="2" t="s">
        <v>6418</v>
      </c>
      <c r="F851" s="59">
        <v>94.184545786569203</v>
      </c>
      <c r="G851" s="59"/>
      <c r="H851" s="59"/>
      <c r="I851" s="59">
        <v>108.637651649174</v>
      </c>
      <c r="J851" s="60">
        <v>0.31667662182130202</v>
      </c>
      <c r="K851" s="60">
        <v>0.26324902076196699</v>
      </c>
      <c r="L851" s="60">
        <v>0.14138574525778</v>
      </c>
      <c r="M851" s="60">
        <v>0.44833630386983803</v>
      </c>
    </row>
    <row r="852" spans="1:13" x14ac:dyDescent="0.35">
      <c r="A852" t="s">
        <v>3078</v>
      </c>
      <c r="B852" t="s">
        <v>3079</v>
      </c>
      <c r="C852" s="2" t="s">
        <v>31</v>
      </c>
      <c r="D852" s="2" t="s">
        <v>6351</v>
      </c>
      <c r="E852" s="2" t="s">
        <v>6418</v>
      </c>
      <c r="F852" s="59">
        <v>94.184545786569203</v>
      </c>
      <c r="G852" s="59"/>
      <c r="H852" s="59"/>
      <c r="I852" s="59">
        <v>108.637651649174</v>
      </c>
      <c r="J852" s="60">
        <v>0.31667662182130202</v>
      </c>
      <c r="K852" s="60">
        <v>0.26324902076196699</v>
      </c>
      <c r="L852" s="60">
        <v>0.14138574525778</v>
      </c>
      <c r="M852" s="60">
        <v>0.44833630386983803</v>
      </c>
    </row>
    <row r="853" spans="1:13" x14ac:dyDescent="0.35">
      <c r="A853" t="s">
        <v>3060</v>
      </c>
      <c r="B853" t="s">
        <v>3061</v>
      </c>
      <c r="C853" s="2" t="s">
        <v>40</v>
      </c>
      <c r="D853" s="2" t="s">
        <v>6351</v>
      </c>
      <c r="E853" s="2" t="s">
        <v>6418</v>
      </c>
      <c r="F853" s="59">
        <v>94.184545786569203</v>
      </c>
      <c r="G853" s="59"/>
      <c r="H853" s="59"/>
      <c r="I853" s="59">
        <v>108.637651649174</v>
      </c>
      <c r="J853" s="60">
        <v>0.31667662182130202</v>
      </c>
      <c r="K853" s="60">
        <v>0.26324902076196699</v>
      </c>
      <c r="L853" s="60">
        <v>0.14138574525778</v>
      </c>
      <c r="M853" s="60">
        <v>0.44833630386983803</v>
      </c>
    </row>
    <row r="854" spans="1:13" x14ac:dyDescent="0.35">
      <c r="A854" t="s">
        <v>3072</v>
      </c>
      <c r="B854" t="s">
        <v>3073</v>
      </c>
      <c r="C854" s="2" t="s">
        <v>31</v>
      </c>
      <c r="D854" s="2" t="s">
        <v>6351</v>
      </c>
      <c r="E854" s="2" t="s">
        <v>6418</v>
      </c>
      <c r="F854" s="59">
        <v>94.184545786569203</v>
      </c>
      <c r="G854" s="59"/>
      <c r="H854" s="59"/>
      <c r="I854" s="59">
        <v>108.637651649174</v>
      </c>
      <c r="J854" s="60">
        <v>0.31667662182130202</v>
      </c>
      <c r="K854" s="60">
        <v>0.26324902076196699</v>
      </c>
      <c r="L854" s="60">
        <v>0.14138574525778</v>
      </c>
      <c r="M854" s="60">
        <v>0.44833630386983803</v>
      </c>
    </row>
    <row r="855" spans="1:13" x14ac:dyDescent="0.35">
      <c r="A855" t="s">
        <v>4538</v>
      </c>
      <c r="B855" t="s">
        <v>4539</v>
      </c>
      <c r="C855" s="2" t="s">
        <v>31</v>
      </c>
      <c r="D855" s="2" t="s">
        <v>6303</v>
      </c>
      <c r="E855" s="2" t="s">
        <v>6419</v>
      </c>
      <c r="F855" s="59">
        <v>102.81258404988399</v>
      </c>
      <c r="G855" s="59">
        <v>102.69732459166499</v>
      </c>
      <c r="H855" s="59">
        <v>95.785101060982598</v>
      </c>
      <c r="I855" s="59">
        <v>109.473612825438</v>
      </c>
      <c r="J855" s="60">
        <v>0.53499851319929503</v>
      </c>
      <c r="K855" s="60">
        <v>0.50410039056087996</v>
      </c>
      <c r="L855" s="60">
        <v>0.43421931944883801</v>
      </c>
      <c r="M855" s="60">
        <v>0.69866694629380799</v>
      </c>
    </row>
    <row r="856" spans="1:13" x14ac:dyDescent="0.35">
      <c r="A856" t="s">
        <v>4132</v>
      </c>
      <c r="B856" t="s">
        <v>4133</v>
      </c>
      <c r="C856" s="2" t="s">
        <v>40</v>
      </c>
      <c r="D856" s="2" t="s">
        <v>6322</v>
      </c>
      <c r="E856" s="2" t="s">
        <v>6418</v>
      </c>
      <c r="F856" s="59">
        <v>90.622841854791702</v>
      </c>
      <c r="G856" s="59">
        <v>103.52443397370899</v>
      </c>
      <c r="H856" s="59"/>
      <c r="I856" s="59">
        <v>106.38858659240699</v>
      </c>
      <c r="J856" s="60">
        <v>0.40708157788695498</v>
      </c>
      <c r="K856" s="60">
        <v>0.36837750389087398</v>
      </c>
      <c r="L856" s="60">
        <v>0.29575206893796502</v>
      </c>
      <c r="M856" s="60">
        <v>0.50998562040744699</v>
      </c>
    </row>
    <row r="857" spans="1:13" x14ac:dyDescent="0.35">
      <c r="A857" t="s">
        <v>4144</v>
      </c>
      <c r="B857" t="s">
        <v>4145</v>
      </c>
      <c r="C857" s="2" t="s">
        <v>31</v>
      </c>
      <c r="D857" s="2" t="s">
        <v>6322</v>
      </c>
      <c r="E857" s="2" t="s">
        <v>6419</v>
      </c>
      <c r="F857" s="59">
        <v>85.877073372372394</v>
      </c>
      <c r="G857" s="59">
        <v>99.211925130485596</v>
      </c>
      <c r="H857" s="59">
        <v>93.816710443315003</v>
      </c>
      <c r="I857" s="59">
        <v>102.067515805146</v>
      </c>
      <c r="J857" s="60">
        <v>0.53226277750156703</v>
      </c>
      <c r="K857" s="60">
        <v>0.47679200702525498</v>
      </c>
      <c r="L857" s="60">
        <v>0.39914206792358298</v>
      </c>
      <c r="M857" s="60">
        <v>0.69686845550400001</v>
      </c>
    </row>
    <row r="858" spans="1:13" x14ac:dyDescent="0.35">
      <c r="A858" t="s">
        <v>2303</v>
      </c>
      <c r="B858" t="s">
        <v>2304</v>
      </c>
      <c r="C858" s="2" t="s">
        <v>31</v>
      </c>
      <c r="D858" s="2" t="s">
        <v>6324</v>
      </c>
      <c r="E858" s="2" t="s">
        <v>6419</v>
      </c>
      <c r="F858" s="59">
        <v>108.118702386278</v>
      </c>
      <c r="G858" s="59">
        <v>103.560695577864</v>
      </c>
      <c r="H858" s="59">
        <v>100.074304282282</v>
      </c>
      <c r="I858" s="59">
        <v>103.394221364708</v>
      </c>
      <c r="J858" s="60">
        <v>0.482027776223803</v>
      </c>
      <c r="K858" s="60">
        <v>0.42640063130071298</v>
      </c>
      <c r="L858" s="60">
        <v>0.368409121767106</v>
      </c>
      <c r="M858" s="60">
        <v>0.63138858893556105</v>
      </c>
    </row>
    <row r="859" spans="1:13" x14ac:dyDescent="0.35">
      <c r="A859" t="s">
        <v>4098</v>
      </c>
      <c r="B859" t="s">
        <v>4099</v>
      </c>
      <c r="C859" s="2" t="s">
        <v>31</v>
      </c>
      <c r="D859" s="2" t="s">
        <v>6322</v>
      </c>
      <c r="E859" s="2" t="s">
        <v>6419</v>
      </c>
      <c r="F859" s="59">
        <v>104.139892852168</v>
      </c>
      <c r="G859" s="59">
        <v>112.174145168439</v>
      </c>
      <c r="H859" s="59">
        <v>105.47376323276499</v>
      </c>
      <c r="I859" s="59">
        <v>111.620722152963</v>
      </c>
      <c r="J859" s="60">
        <v>0.534351189675215</v>
      </c>
      <c r="K859" s="60">
        <v>0.46902164593546303</v>
      </c>
      <c r="L859" s="60">
        <v>0.393706583948852</v>
      </c>
      <c r="M859" s="60">
        <v>0.69521071244213695</v>
      </c>
    </row>
    <row r="860" spans="1:13" x14ac:dyDescent="0.35">
      <c r="A860" t="s">
        <v>4208</v>
      </c>
      <c r="B860" t="s">
        <v>4209</v>
      </c>
      <c r="C860" s="2" t="s">
        <v>40</v>
      </c>
      <c r="D860" s="2" t="s">
        <v>6322</v>
      </c>
      <c r="E860" s="2" t="s">
        <v>6418</v>
      </c>
      <c r="F860" s="59">
        <v>100.513022677973</v>
      </c>
      <c r="G860" s="59">
        <v>103.07411183483801</v>
      </c>
      <c r="H860" s="59">
        <v>96.998342268706807</v>
      </c>
      <c r="I860" s="59">
        <v>104.88916777483099</v>
      </c>
      <c r="J860" s="60">
        <v>0.38288681086891302</v>
      </c>
      <c r="K860" s="60">
        <v>0.35753466108292897</v>
      </c>
      <c r="L860" s="60">
        <v>0.31304661693811497</v>
      </c>
      <c r="M860" s="60">
        <v>0.47179596542903002</v>
      </c>
    </row>
    <row r="861" spans="1:13" x14ac:dyDescent="0.35">
      <c r="A861" t="s">
        <v>2311</v>
      </c>
      <c r="B861" t="s">
        <v>2312</v>
      </c>
      <c r="C861" s="2" t="s">
        <v>40</v>
      </c>
      <c r="D861" s="2" t="s">
        <v>6324</v>
      </c>
      <c r="E861" s="2" t="s">
        <v>6418</v>
      </c>
      <c r="F861" s="59">
        <v>107.577171779515</v>
      </c>
      <c r="G861" s="59"/>
      <c r="H861" s="59"/>
      <c r="I861" s="59">
        <v>101.012184306669</v>
      </c>
      <c r="J861" s="60">
        <v>0.32347761683811599</v>
      </c>
      <c r="K861" s="60">
        <v>0.28353827735648501</v>
      </c>
      <c r="L861" s="60">
        <v>0.24065720684632699</v>
      </c>
      <c r="M861" s="60">
        <v>0.42457992979765402</v>
      </c>
    </row>
    <row r="862" spans="1:13" x14ac:dyDescent="0.35">
      <c r="A862" t="s">
        <v>4136</v>
      </c>
      <c r="B862" t="s">
        <v>4137</v>
      </c>
      <c r="C862" s="2" t="s">
        <v>40</v>
      </c>
      <c r="D862" s="2" t="s">
        <v>6322</v>
      </c>
      <c r="E862" s="2" t="s">
        <v>6418</v>
      </c>
      <c r="F862" s="59">
        <v>90.622841854791702</v>
      </c>
      <c r="G862" s="59">
        <v>103.52443397370899</v>
      </c>
      <c r="H862" s="59"/>
      <c r="I862" s="59">
        <v>106.38858659240699</v>
      </c>
      <c r="J862" s="60">
        <v>0.40708157788695498</v>
      </c>
      <c r="K862" s="60">
        <v>0.36837750389087398</v>
      </c>
      <c r="L862" s="60">
        <v>0.29575206893796502</v>
      </c>
      <c r="M862" s="60">
        <v>0.50998562040744699</v>
      </c>
    </row>
    <row r="863" spans="1:13" x14ac:dyDescent="0.35">
      <c r="A863" t="s">
        <v>3421</v>
      </c>
      <c r="B863" t="s">
        <v>3422</v>
      </c>
      <c r="C863" s="2" t="s">
        <v>40</v>
      </c>
      <c r="D863" s="2" t="s">
        <v>6315</v>
      </c>
      <c r="E863" s="2" t="s">
        <v>6418</v>
      </c>
      <c r="F863" s="59">
        <v>92.948591205347398</v>
      </c>
      <c r="G863" s="59">
        <v>103.224318993867</v>
      </c>
      <c r="H863" s="59"/>
      <c r="I863" s="59">
        <v>102.083555829166</v>
      </c>
      <c r="J863" s="60">
        <v>0.40018971418187299</v>
      </c>
      <c r="K863" s="60">
        <v>0.36259394783820398</v>
      </c>
      <c r="L863" s="60">
        <v>0.287030189761869</v>
      </c>
      <c r="M863" s="60">
        <v>0.49998345140321199</v>
      </c>
    </row>
    <row r="864" spans="1:13" x14ac:dyDescent="0.35">
      <c r="A864" t="s">
        <v>2718</v>
      </c>
      <c r="B864" t="s">
        <v>2719</v>
      </c>
      <c r="C864" s="2" t="s">
        <v>40</v>
      </c>
      <c r="D864" s="2" t="s">
        <v>6324</v>
      </c>
      <c r="E864" s="2" t="s">
        <v>6418</v>
      </c>
      <c r="F864" s="59">
        <v>99.062312788250196</v>
      </c>
      <c r="G864" s="59"/>
      <c r="H864" s="59"/>
      <c r="I864" s="59">
        <v>111.091462003102</v>
      </c>
      <c r="J864" s="60">
        <v>0.30089708583221703</v>
      </c>
      <c r="K864" s="60">
        <v>0.241101257744751</v>
      </c>
      <c r="L864" s="60">
        <v>0.125351676392217</v>
      </c>
      <c r="M864" s="60">
        <v>0.44910457525153802</v>
      </c>
    </row>
    <row r="865" spans="1:13" x14ac:dyDescent="0.35">
      <c r="A865" t="s">
        <v>4138</v>
      </c>
      <c r="B865" t="s">
        <v>4139</v>
      </c>
      <c r="C865" s="2" t="s">
        <v>40</v>
      </c>
      <c r="D865" s="2" t="s">
        <v>6322</v>
      </c>
      <c r="E865" s="2" t="s">
        <v>6418</v>
      </c>
      <c r="F865" s="59">
        <v>90.622841854791702</v>
      </c>
      <c r="G865" s="59">
        <v>103.52443397370899</v>
      </c>
      <c r="H865" s="59"/>
      <c r="I865" s="59">
        <v>106.38858659240699</v>
      </c>
      <c r="J865" s="60">
        <v>0.40708157788695498</v>
      </c>
      <c r="K865" s="60">
        <v>0.36837750389087398</v>
      </c>
      <c r="L865" s="60">
        <v>0.29575206893796502</v>
      </c>
      <c r="M865" s="60">
        <v>0.50998562040744699</v>
      </c>
    </row>
    <row r="866" spans="1:13" x14ac:dyDescent="0.35">
      <c r="A866" t="s">
        <v>4146</v>
      </c>
      <c r="B866" t="s">
        <v>4147</v>
      </c>
      <c r="C866" s="2" t="s">
        <v>31</v>
      </c>
      <c r="D866" s="2" t="s">
        <v>6322</v>
      </c>
      <c r="E866" s="2" t="s">
        <v>6418</v>
      </c>
      <c r="F866" s="59">
        <v>90.622841854791702</v>
      </c>
      <c r="G866" s="59">
        <v>103.52443397370899</v>
      </c>
      <c r="H866" s="59"/>
      <c r="I866" s="59">
        <v>106.38858659240699</v>
      </c>
      <c r="J866" s="60">
        <v>0.40708157788695498</v>
      </c>
      <c r="K866" s="60">
        <v>0.36837750389087398</v>
      </c>
      <c r="L866" s="60">
        <v>0.29575206893796502</v>
      </c>
      <c r="M866" s="60">
        <v>0.50998562040744699</v>
      </c>
    </row>
    <row r="867" spans="1:13" x14ac:dyDescent="0.35">
      <c r="A867" t="s">
        <v>4140</v>
      </c>
      <c r="B867" t="s">
        <v>4141</v>
      </c>
      <c r="C867" s="2" t="s">
        <v>40</v>
      </c>
      <c r="D867" s="2" t="s">
        <v>6322</v>
      </c>
      <c r="E867" s="2" t="s">
        <v>6418</v>
      </c>
      <c r="F867" s="59">
        <v>90.622841854791702</v>
      </c>
      <c r="G867" s="59">
        <v>103.52443397370899</v>
      </c>
      <c r="H867" s="59"/>
      <c r="I867" s="59">
        <v>106.38858659240699</v>
      </c>
      <c r="J867" s="60">
        <v>0.40708157788695498</v>
      </c>
      <c r="K867" s="60">
        <v>0.36837750389087398</v>
      </c>
      <c r="L867" s="60">
        <v>0.29575206893796502</v>
      </c>
      <c r="M867" s="60">
        <v>0.50998562040744699</v>
      </c>
    </row>
    <row r="868" spans="1:13" x14ac:dyDescent="0.35">
      <c r="A868" t="s">
        <v>2418</v>
      </c>
      <c r="B868" t="s">
        <v>2419</v>
      </c>
      <c r="C868" s="2" t="s">
        <v>40</v>
      </c>
      <c r="D868" s="2" t="s">
        <v>6324</v>
      </c>
      <c r="E868" s="2" t="s">
        <v>6418</v>
      </c>
      <c r="F868" s="59">
        <v>103.590406931017</v>
      </c>
      <c r="G868" s="59"/>
      <c r="H868" s="59"/>
      <c r="I868" s="59">
        <v>107.21444063318199</v>
      </c>
      <c r="J868" s="60">
        <v>0.33073722571898601</v>
      </c>
      <c r="K868" s="60">
        <v>0.28267395725581002</v>
      </c>
      <c r="L868" s="60">
        <v>0.202348356649143</v>
      </c>
      <c r="M868" s="60">
        <v>0.46804953517454301</v>
      </c>
    </row>
    <row r="869" spans="1:13" x14ac:dyDescent="0.35">
      <c r="A869" t="s">
        <v>2420</v>
      </c>
      <c r="B869" t="s">
        <v>2421</v>
      </c>
      <c r="C869" s="2" t="s">
        <v>40</v>
      </c>
      <c r="D869" s="2" t="s">
        <v>6324</v>
      </c>
      <c r="E869" s="2" t="s">
        <v>6418</v>
      </c>
      <c r="F869" s="59">
        <v>103.590406931017</v>
      </c>
      <c r="G869" s="59"/>
      <c r="H869" s="59"/>
      <c r="I869" s="59">
        <v>107.21444063318199</v>
      </c>
      <c r="J869" s="60">
        <v>0.33073722571898601</v>
      </c>
      <c r="K869" s="60">
        <v>0.28267395725581002</v>
      </c>
      <c r="L869" s="60">
        <v>0.202348356649143</v>
      </c>
      <c r="M869" s="60">
        <v>0.46804953517454301</v>
      </c>
    </row>
    <row r="870" spans="1:13" x14ac:dyDescent="0.35">
      <c r="A870" t="s">
        <v>2430</v>
      </c>
      <c r="B870" t="s">
        <v>2431</v>
      </c>
      <c r="C870" s="2" t="s">
        <v>31</v>
      </c>
      <c r="D870" s="2" t="s">
        <v>6324</v>
      </c>
      <c r="E870" s="2" t="s">
        <v>6418</v>
      </c>
      <c r="F870" s="59">
        <v>103.590406931017</v>
      </c>
      <c r="G870" s="59"/>
      <c r="H870" s="59"/>
      <c r="I870" s="59">
        <v>107.21444063318199</v>
      </c>
      <c r="J870" s="60">
        <v>0.33073722571898601</v>
      </c>
      <c r="K870" s="60">
        <v>0.28267395725581002</v>
      </c>
      <c r="L870" s="60">
        <v>0.202348356649143</v>
      </c>
      <c r="M870" s="60">
        <v>0.46804953517454301</v>
      </c>
    </row>
    <row r="871" spans="1:13" x14ac:dyDescent="0.35">
      <c r="A871" t="s">
        <v>2416</v>
      </c>
      <c r="B871" t="s">
        <v>2417</v>
      </c>
      <c r="C871" s="2" t="s">
        <v>40</v>
      </c>
      <c r="D871" s="2" t="s">
        <v>6324</v>
      </c>
      <c r="E871" s="2" t="s">
        <v>6418</v>
      </c>
      <c r="F871" s="59">
        <v>103.590406931017</v>
      </c>
      <c r="G871" s="59"/>
      <c r="H871" s="59"/>
      <c r="I871" s="59">
        <v>107.21444063318199</v>
      </c>
      <c r="J871" s="60">
        <v>0.33073722571898601</v>
      </c>
      <c r="K871" s="60">
        <v>0.28267395725581002</v>
      </c>
      <c r="L871" s="60">
        <v>0.202348356649143</v>
      </c>
      <c r="M871" s="60">
        <v>0.46804953517454301</v>
      </c>
    </row>
    <row r="872" spans="1:13" x14ac:dyDescent="0.35">
      <c r="A872" t="s">
        <v>2422</v>
      </c>
      <c r="B872" t="s">
        <v>2423</v>
      </c>
      <c r="C872" s="2" t="s">
        <v>40</v>
      </c>
      <c r="D872" s="2" t="s">
        <v>6324</v>
      </c>
      <c r="E872" s="2" t="s">
        <v>6418</v>
      </c>
      <c r="F872" s="59">
        <v>103.590406931017</v>
      </c>
      <c r="G872" s="59"/>
      <c r="H872" s="59"/>
      <c r="I872" s="59">
        <v>107.21444063318199</v>
      </c>
      <c r="J872" s="60">
        <v>0.33073722571898601</v>
      </c>
      <c r="K872" s="60">
        <v>0.28267395725581002</v>
      </c>
      <c r="L872" s="60">
        <v>0.202348356649143</v>
      </c>
      <c r="M872" s="60">
        <v>0.46804953517454301</v>
      </c>
    </row>
    <row r="873" spans="1:13" x14ac:dyDescent="0.35">
      <c r="A873" t="s">
        <v>2432</v>
      </c>
      <c r="B873" t="s">
        <v>2433</v>
      </c>
      <c r="C873" s="2" t="s">
        <v>31</v>
      </c>
      <c r="D873" s="2" t="s">
        <v>6324</v>
      </c>
      <c r="E873" s="2" t="s">
        <v>6418</v>
      </c>
      <c r="F873" s="59">
        <v>103.590406931017</v>
      </c>
      <c r="G873" s="59"/>
      <c r="H873" s="59"/>
      <c r="I873" s="59">
        <v>107.21444063318199</v>
      </c>
      <c r="J873" s="60">
        <v>0.33073722571898601</v>
      </c>
      <c r="K873" s="60">
        <v>0.28267395725581002</v>
      </c>
      <c r="L873" s="60">
        <v>0.202348356649143</v>
      </c>
      <c r="M873" s="60">
        <v>0.46804953517454301</v>
      </c>
    </row>
    <row r="874" spans="1:13" x14ac:dyDescent="0.35">
      <c r="A874" t="s">
        <v>2414</v>
      </c>
      <c r="B874" t="s">
        <v>2415</v>
      </c>
      <c r="C874" s="2" t="s">
        <v>40</v>
      </c>
      <c r="D874" s="2" t="s">
        <v>6324</v>
      </c>
      <c r="E874" s="2" t="s">
        <v>6418</v>
      </c>
      <c r="F874" s="59">
        <v>103.590406931017</v>
      </c>
      <c r="G874" s="59"/>
      <c r="H874" s="59"/>
      <c r="I874" s="59">
        <v>107.21444063318199</v>
      </c>
      <c r="J874" s="60">
        <v>0.33073722571898601</v>
      </c>
      <c r="K874" s="60">
        <v>0.28267395725581002</v>
      </c>
      <c r="L874" s="60">
        <v>0.202348356649143</v>
      </c>
      <c r="M874" s="60">
        <v>0.46804953517454301</v>
      </c>
    </row>
    <row r="875" spans="1:13" x14ac:dyDescent="0.35">
      <c r="A875" t="s">
        <v>2424</v>
      </c>
      <c r="B875" t="s">
        <v>2425</v>
      </c>
      <c r="C875" s="2" t="s">
        <v>31</v>
      </c>
      <c r="D875" s="2" t="s">
        <v>6324</v>
      </c>
      <c r="E875" s="2" t="s">
        <v>6418</v>
      </c>
      <c r="F875" s="59">
        <v>103.590406931017</v>
      </c>
      <c r="G875" s="59"/>
      <c r="H875" s="59"/>
      <c r="I875" s="59">
        <v>107.21444063318199</v>
      </c>
      <c r="J875" s="60">
        <v>0.33073722571898601</v>
      </c>
      <c r="K875" s="60">
        <v>0.28267395725581002</v>
      </c>
      <c r="L875" s="60">
        <v>0.202348356649143</v>
      </c>
      <c r="M875" s="60">
        <v>0.46804953517454301</v>
      </c>
    </row>
    <row r="876" spans="1:13" x14ac:dyDescent="0.35">
      <c r="A876" t="s">
        <v>2426</v>
      </c>
      <c r="B876" t="s">
        <v>2427</v>
      </c>
      <c r="C876" s="2" t="s">
        <v>31</v>
      </c>
      <c r="D876" s="2" t="s">
        <v>6324</v>
      </c>
      <c r="E876" s="2" t="s">
        <v>6418</v>
      </c>
      <c r="F876" s="59">
        <v>103.590406931017</v>
      </c>
      <c r="G876" s="59"/>
      <c r="H876" s="59"/>
      <c r="I876" s="59">
        <v>107.21444063318199</v>
      </c>
      <c r="J876" s="60">
        <v>0.33073722571898601</v>
      </c>
      <c r="K876" s="60">
        <v>0.28267395725581002</v>
      </c>
      <c r="L876" s="60">
        <v>0.202348356649143</v>
      </c>
      <c r="M876" s="60">
        <v>0.46804953517454301</v>
      </c>
    </row>
    <row r="877" spans="1:13" x14ac:dyDescent="0.35">
      <c r="A877" t="s">
        <v>2428</v>
      </c>
      <c r="B877" t="s">
        <v>2429</v>
      </c>
      <c r="C877" s="2" t="s">
        <v>31</v>
      </c>
      <c r="D877" s="2" t="s">
        <v>6324</v>
      </c>
      <c r="E877" s="2" t="s">
        <v>6418</v>
      </c>
      <c r="F877" s="59">
        <v>103.590406931017</v>
      </c>
      <c r="G877" s="59"/>
      <c r="H877" s="59"/>
      <c r="I877" s="59">
        <v>107.21444063318199</v>
      </c>
      <c r="J877" s="60">
        <v>0.33073722571898601</v>
      </c>
      <c r="K877" s="60">
        <v>0.28267395725581002</v>
      </c>
      <c r="L877" s="60">
        <v>0.202348356649143</v>
      </c>
      <c r="M877" s="60">
        <v>0.46804953517454301</v>
      </c>
    </row>
    <row r="878" spans="1:13" x14ac:dyDescent="0.35">
      <c r="A878" t="s">
        <v>3345</v>
      </c>
      <c r="B878" t="s">
        <v>3346</v>
      </c>
      <c r="C878" s="2" t="s">
        <v>40</v>
      </c>
      <c r="D878" s="2" t="s">
        <v>6315</v>
      </c>
      <c r="E878" s="2" t="s">
        <v>6418</v>
      </c>
      <c r="F878" s="59">
        <v>98.5888813386766</v>
      </c>
      <c r="G878" s="59">
        <v>97.419503048744104</v>
      </c>
      <c r="H878" s="59">
        <v>93.046048684348307</v>
      </c>
      <c r="I878" s="59">
        <v>106.719797422369</v>
      </c>
      <c r="J878" s="60">
        <v>0.39230826154685999</v>
      </c>
      <c r="K878" s="60">
        <v>0.36534771581124098</v>
      </c>
      <c r="L878" s="60">
        <v>0.30628366209735702</v>
      </c>
      <c r="M878" s="60">
        <v>0.507951491675946</v>
      </c>
    </row>
    <row r="879" spans="1:13" x14ac:dyDescent="0.35">
      <c r="A879" t="s">
        <v>5080</v>
      </c>
      <c r="B879" t="s">
        <v>5081</v>
      </c>
      <c r="C879" s="2" t="s">
        <v>31</v>
      </c>
      <c r="D879" s="2" t="s">
        <v>6302</v>
      </c>
      <c r="E879" s="2" t="s">
        <v>6418</v>
      </c>
      <c r="F879" s="59">
        <v>92.205609269161698</v>
      </c>
      <c r="G879" s="59">
        <v>99.716575261036198</v>
      </c>
      <c r="H879" s="59"/>
      <c r="I879" s="59">
        <v>112.518210516514</v>
      </c>
      <c r="J879" s="60">
        <v>0.33753838460514601</v>
      </c>
      <c r="K879" s="60">
        <v>0.30776919968003602</v>
      </c>
      <c r="L879" s="60">
        <v>0.26266519632492702</v>
      </c>
      <c r="M879" s="60">
        <v>0.419805639251215</v>
      </c>
    </row>
    <row r="880" spans="1:13" x14ac:dyDescent="0.35">
      <c r="A880" t="s">
        <v>3441</v>
      </c>
      <c r="B880" t="s">
        <v>3442</v>
      </c>
      <c r="C880" s="2" t="s">
        <v>40</v>
      </c>
      <c r="D880" s="2" t="s">
        <v>6315</v>
      </c>
      <c r="E880" s="2" t="s">
        <v>6418</v>
      </c>
      <c r="F880" s="59">
        <v>104.760969660993</v>
      </c>
      <c r="G880" s="59"/>
      <c r="H880" s="59"/>
      <c r="I880" s="59">
        <v>100.823997024222</v>
      </c>
      <c r="J880" s="60">
        <v>0.31374364208692701</v>
      </c>
      <c r="K880" s="60">
        <v>0.26004357777916498</v>
      </c>
      <c r="L880" s="60">
        <v>0.17567479045228701</v>
      </c>
      <c r="M880" s="60">
        <v>0.44919504903905599</v>
      </c>
    </row>
    <row r="881" spans="1:13" x14ac:dyDescent="0.35">
      <c r="A881" t="s">
        <v>3443</v>
      </c>
      <c r="B881" t="s">
        <v>3444</v>
      </c>
      <c r="C881" s="2" t="s">
        <v>40</v>
      </c>
      <c r="D881" s="2" t="s">
        <v>6315</v>
      </c>
      <c r="E881" s="2" t="s">
        <v>6418</v>
      </c>
      <c r="F881" s="59">
        <v>104.760969660993</v>
      </c>
      <c r="G881" s="59"/>
      <c r="H881" s="59"/>
      <c r="I881" s="59">
        <v>100.823997024222</v>
      </c>
      <c r="J881" s="60">
        <v>0.31374364208692701</v>
      </c>
      <c r="K881" s="60">
        <v>0.26004357777916498</v>
      </c>
      <c r="L881" s="60">
        <v>0.17567479045228701</v>
      </c>
      <c r="M881" s="60">
        <v>0.44919504903905599</v>
      </c>
    </row>
    <row r="882" spans="1:13" x14ac:dyDescent="0.35">
      <c r="A882" t="s">
        <v>3445</v>
      </c>
      <c r="B882" t="s">
        <v>3446</v>
      </c>
      <c r="C882" s="2" t="s">
        <v>40</v>
      </c>
      <c r="D882" s="2" t="s">
        <v>6315</v>
      </c>
      <c r="E882" s="2" t="s">
        <v>6418</v>
      </c>
      <c r="F882" s="59">
        <v>104.760969660993</v>
      </c>
      <c r="G882" s="59"/>
      <c r="H882" s="59"/>
      <c r="I882" s="59">
        <v>100.823997024222</v>
      </c>
      <c r="J882" s="60">
        <v>0.31374364208692701</v>
      </c>
      <c r="K882" s="60">
        <v>0.26004357777916498</v>
      </c>
      <c r="L882" s="60">
        <v>0.17567479045228701</v>
      </c>
      <c r="M882" s="60">
        <v>0.44919504903905599</v>
      </c>
    </row>
    <row r="883" spans="1:13" x14ac:dyDescent="0.35">
      <c r="A883" t="s">
        <v>3451</v>
      </c>
      <c r="B883" t="s">
        <v>3452</v>
      </c>
      <c r="C883" s="2" t="s">
        <v>31</v>
      </c>
      <c r="D883" s="2" t="s">
        <v>6315</v>
      </c>
      <c r="E883" s="2" t="s">
        <v>6418</v>
      </c>
      <c r="F883" s="59">
        <v>104.760969660993</v>
      </c>
      <c r="G883" s="59"/>
      <c r="H883" s="59"/>
      <c r="I883" s="59">
        <v>100.823997024222</v>
      </c>
      <c r="J883" s="60">
        <v>0.31374364208692701</v>
      </c>
      <c r="K883" s="60">
        <v>0.26004357777916498</v>
      </c>
      <c r="L883" s="60">
        <v>0.17567479045228701</v>
      </c>
      <c r="M883" s="60">
        <v>0.44919504903905599</v>
      </c>
    </row>
    <row r="884" spans="1:13" x14ac:dyDescent="0.35">
      <c r="A884" t="s">
        <v>3351</v>
      </c>
      <c r="B884" t="s">
        <v>3352</v>
      </c>
      <c r="C884" s="2" t="s">
        <v>40</v>
      </c>
      <c r="D884" s="2" t="s">
        <v>6315</v>
      </c>
      <c r="E884" s="2" t="s">
        <v>6418</v>
      </c>
      <c r="F884" s="59">
        <v>98.5888813386766</v>
      </c>
      <c r="G884" s="59">
        <v>97.419503048744104</v>
      </c>
      <c r="H884" s="59">
        <v>93.046048684348307</v>
      </c>
      <c r="I884" s="59">
        <v>106.719797422369</v>
      </c>
      <c r="J884" s="60">
        <v>0.39230826154685999</v>
      </c>
      <c r="K884" s="60">
        <v>0.36534771581124098</v>
      </c>
      <c r="L884" s="60">
        <v>0.30628366209735702</v>
      </c>
      <c r="M884" s="60">
        <v>0.507951491675946</v>
      </c>
    </row>
    <row r="885" spans="1:13" x14ac:dyDescent="0.35">
      <c r="A885" t="s">
        <v>3449</v>
      </c>
      <c r="B885" t="s">
        <v>3450</v>
      </c>
      <c r="C885" s="2" t="s">
        <v>40</v>
      </c>
      <c r="D885" s="2" t="s">
        <v>6315</v>
      </c>
      <c r="E885" s="2" t="s">
        <v>6419</v>
      </c>
      <c r="F885" s="59">
        <v>108.477802223322</v>
      </c>
      <c r="G885" s="59">
        <v>113.91678616811301</v>
      </c>
      <c r="H885" s="59">
        <v>104.119078310153</v>
      </c>
      <c r="I885" s="59">
        <v>105.507067502928</v>
      </c>
      <c r="J885" s="60">
        <v>0.50152768404288495</v>
      </c>
      <c r="K885" s="60">
        <v>0.43421140739513397</v>
      </c>
      <c r="L885" s="60">
        <v>0.35718303080445002</v>
      </c>
      <c r="M885" s="60">
        <v>0.673004385809848</v>
      </c>
    </row>
    <row r="886" spans="1:13" x14ac:dyDescent="0.35">
      <c r="A886" t="s">
        <v>3447</v>
      </c>
      <c r="B886" t="s">
        <v>3448</v>
      </c>
      <c r="C886" s="2" t="s">
        <v>40</v>
      </c>
      <c r="D886" s="2" t="s">
        <v>6315</v>
      </c>
      <c r="E886" s="2" t="s">
        <v>6418</v>
      </c>
      <c r="F886" s="59">
        <v>104.760969660993</v>
      </c>
      <c r="G886" s="59"/>
      <c r="H886" s="59"/>
      <c r="I886" s="59">
        <v>100.823997024222</v>
      </c>
      <c r="J886" s="60">
        <v>0.31374364208692701</v>
      </c>
      <c r="K886" s="60">
        <v>0.26004357777916498</v>
      </c>
      <c r="L886" s="60">
        <v>0.17567479045228701</v>
      </c>
      <c r="M886" s="60">
        <v>0.44919504903905599</v>
      </c>
    </row>
    <row r="887" spans="1:13" x14ac:dyDescent="0.35">
      <c r="A887" t="s">
        <v>3455</v>
      </c>
      <c r="B887" t="s">
        <v>3456</v>
      </c>
      <c r="C887" s="2" t="s">
        <v>31</v>
      </c>
      <c r="D887" s="2" t="s">
        <v>6315</v>
      </c>
      <c r="E887" s="2" t="s">
        <v>6418</v>
      </c>
      <c r="F887" s="59">
        <v>106.18690075952399</v>
      </c>
      <c r="G887" s="59">
        <v>114.995881491757</v>
      </c>
      <c r="H887" s="59"/>
      <c r="I887" s="59">
        <v>101.19391818310601</v>
      </c>
      <c r="J887" s="60">
        <v>0.40297071512961802</v>
      </c>
      <c r="K887" s="60">
        <v>0.34394476481872199</v>
      </c>
      <c r="L887" s="60">
        <v>0.263838088608497</v>
      </c>
      <c r="M887" s="60">
        <v>0.54671736593265896</v>
      </c>
    </row>
    <row r="888" spans="1:13" x14ac:dyDescent="0.35">
      <c r="A888" t="s">
        <v>3457</v>
      </c>
      <c r="B888" t="s">
        <v>3458</v>
      </c>
      <c r="C888" s="2" t="s">
        <v>31</v>
      </c>
      <c r="D888" s="2" t="s">
        <v>6315</v>
      </c>
      <c r="E888" s="2" t="s">
        <v>6418</v>
      </c>
      <c r="F888" s="59">
        <v>104.760969660993</v>
      </c>
      <c r="G888" s="59"/>
      <c r="H888" s="59"/>
      <c r="I888" s="59">
        <v>100.823997024222</v>
      </c>
      <c r="J888" s="60">
        <v>0.31374364208692701</v>
      </c>
      <c r="K888" s="60">
        <v>0.26004357777916498</v>
      </c>
      <c r="L888" s="60">
        <v>0.17567479045228701</v>
      </c>
      <c r="M888" s="60">
        <v>0.44919504903905599</v>
      </c>
    </row>
    <row r="889" spans="1:13" x14ac:dyDescent="0.35">
      <c r="A889" t="s">
        <v>3453</v>
      </c>
      <c r="B889" t="s">
        <v>3454</v>
      </c>
      <c r="C889" s="2" t="s">
        <v>31</v>
      </c>
      <c r="D889" s="2" t="s">
        <v>6315</v>
      </c>
      <c r="E889" s="2" t="s">
        <v>6418</v>
      </c>
      <c r="F889" s="59">
        <v>104.760969660993</v>
      </c>
      <c r="G889" s="59"/>
      <c r="H889" s="59"/>
      <c r="I889" s="59">
        <v>100.823997024222</v>
      </c>
      <c r="J889" s="60">
        <v>0.31374364208692701</v>
      </c>
      <c r="K889" s="60">
        <v>0.26004357777916498</v>
      </c>
      <c r="L889" s="60">
        <v>0.17567479045228701</v>
      </c>
      <c r="M889" s="60">
        <v>0.44919504903905599</v>
      </c>
    </row>
    <row r="890" spans="1:13" x14ac:dyDescent="0.35">
      <c r="A890" t="s">
        <v>4894</v>
      </c>
      <c r="B890" t="s">
        <v>4895</v>
      </c>
      <c r="C890" s="2" t="s">
        <v>40</v>
      </c>
      <c r="D890" s="2" t="s">
        <v>6302</v>
      </c>
      <c r="E890" s="2" t="s">
        <v>6418</v>
      </c>
      <c r="F890" s="59">
        <v>95.615565231911603</v>
      </c>
      <c r="G890" s="59"/>
      <c r="H890" s="59"/>
      <c r="I890" s="59">
        <v>112.42479531676101</v>
      </c>
      <c r="J890" s="60">
        <v>0.32725026496361898</v>
      </c>
      <c r="K890" s="60">
        <v>0.288153550255763</v>
      </c>
      <c r="L890" s="60">
        <v>0.22671068153808899</v>
      </c>
      <c r="M890" s="60">
        <v>0.43960581182251401</v>
      </c>
    </row>
    <row r="891" spans="1:13" x14ac:dyDescent="0.35">
      <c r="A891" t="s">
        <v>4898</v>
      </c>
      <c r="B891" t="s">
        <v>4899</v>
      </c>
      <c r="C891" s="2" t="s">
        <v>40</v>
      </c>
      <c r="D891" s="2" t="s">
        <v>6302</v>
      </c>
      <c r="E891" s="2" t="s">
        <v>6419</v>
      </c>
      <c r="F891" s="59">
        <v>92.710903627145001</v>
      </c>
      <c r="G891" s="59">
        <v>104.12400463149901</v>
      </c>
      <c r="H891" s="59">
        <v>95.333152256658593</v>
      </c>
      <c r="I891" s="59">
        <v>121.65387340981</v>
      </c>
      <c r="J891" s="60">
        <v>0.47500911964465597</v>
      </c>
      <c r="K891" s="60">
        <v>0.41952228972828498</v>
      </c>
      <c r="L891" s="60">
        <v>0.353862581620426</v>
      </c>
      <c r="M891" s="60">
        <v>0.64950998219635903</v>
      </c>
    </row>
    <row r="892" spans="1:13" x14ac:dyDescent="0.35">
      <c r="A892" t="s">
        <v>4896</v>
      </c>
      <c r="B892" t="s">
        <v>4897</v>
      </c>
      <c r="C892" s="2" t="s">
        <v>40</v>
      </c>
      <c r="D892" s="2" t="s">
        <v>6302</v>
      </c>
      <c r="E892" s="2" t="s">
        <v>6418</v>
      </c>
      <c r="F892" s="59">
        <v>95.615565231911603</v>
      </c>
      <c r="G892" s="59"/>
      <c r="H892" s="59"/>
      <c r="I892" s="59">
        <v>112.42479531676101</v>
      </c>
      <c r="J892" s="60">
        <v>0.32725026496361898</v>
      </c>
      <c r="K892" s="60">
        <v>0.288153550255763</v>
      </c>
      <c r="L892" s="60">
        <v>0.22671068153808899</v>
      </c>
      <c r="M892" s="60">
        <v>0.43960581182251401</v>
      </c>
    </row>
    <row r="893" spans="1:13" x14ac:dyDescent="0.35">
      <c r="A893" t="s">
        <v>4888</v>
      </c>
      <c r="B893" t="s">
        <v>4889</v>
      </c>
      <c r="C893" s="2" t="s">
        <v>31</v>
      </c>
      <c r="D893" s="2" t="s">
        <v>6302</v>
      </c>
      <c r="E893" s="2" t="s">
        <v>6418</v>
      </c>
      <c r="F893" s="59">
        <v>95.615565231911603</v>
      </c>
      <c r="G893" s="59"/>
      <c r="H893" s="59"/>
      <c r="I893" s="59">
        <v>112.42479531676101</v>
      </c>
      <c r="J893" s="60">
        <v>0.32725026496361898</v>
      </c>
      <c r="K893" s="60">
        <v>0.288153550255763</v>
      </c>
      <c r="L893" s="60">
        <v>0.22671068153808899</v>
      </c>
      <c r="M893" s="60">
        <v>0.43960581182251401</v>
      </c>
    </row>
    <row r="894" spans="1:13" x14ac:dyDescent="0.35">
      <c r="A894" t="s">
        <v>4892</v>
      </c>
      <c r="B894" t="s">
        <v>4893</v>
      </c>
      <c r="C894" s="2" t="s">
        <v>40</v>
      </c>
      <c r="D894" s="2" t="s">
        <v>6302</v>
      </c>
      <c r="E894" s="2" t="s">
        <v>6418</v>
      </c>
      <c r="F894" s="59">
        <v>95.615565231911603</v>
      </c>
      <c r="G894" s="59"/>
      <c r="H894" s="59"/>
      <c r="I894" s="59">
        <v>112.42479531676101</v>
      </c>
      <c r="J894" s="60">
        <v>0.32725026496361898</v>
      </c>
      <c r="K894" s="60">
        <v>0.288153550255763</v>
      </c>
      <c r="L894" s="60">
        <v>0.22671068153808899</v>
      </c>
      <c r="M894" s="60">
        <v>0.43960581182251401</v>
      </c>
    </row>
    <row r="895" spans="1:13" x14ac:dyDescent="0.35">
      <c r="A895" t="s">
        <v>4890</v>
      </c>
      <c r="B895" t="s">
        <v>4891</v>
      </c>
      <c r="C895" s="2" t="s">
        <v>31</v>
      </c>
      <c r="D895" s="2" t="s">
        <v>6302</v>
      </c>
      <c r="E895" s="2" t="s">
        <v>6419</v>
      </c>
      <c r="F895" s="59">
        <v>94.7897327920506</v>
      </c>
      <c r="G895" s="59">
        <v>101.602887237172</v>
      </c>
      <c r="H895" s="59">
        <v>100.25302925662101</v>
      </c>
      <c r="I895" s="59">
        <v>115.390835297252</v>
      </c>
      <c r="J895" s="60">
        <v>0.53867143850218802</v>
      </c>
      <c r="K895" s="60">
        <v>0.48028681672672802</v>
      </c>
      <c r="L895" s="60">
        <v>0.405958329796133</v>
      </c>
      <c r="M895" s="60">
        <v>0.70254768346603302</v>
      </c>
    </row>
    <row r="896" spans="1:13" x14ac:dyDescent="0.35">
      <c r="A896" t="s">
        <v>4900</v>
      </c>
      <c r="B896" t="s">
        <v>4901</v>
      </c>
      <c r="C896" s="2" t="s">
        <v>40</v>
      </c>
      <c r="D896" s="2" t="s">
        <v>6302</v>
      </c>
      <c r="E896" s="2" t="s">
        <v>6418</v>
      </c>
      <c r="F896" s="59">
        <v>95.615565231911603</v>
      </c>
      <c r="G896" s="59"/>
      <c r="H896" s="59"/>
      <c r="I896" s="59">
        <v>112.42479531676101</v>
      </c>
      <c r="J896" s="60">
        <v>0.32725026496361898</v>
      </c>
      <c r="K896" s="60">
        <v>0.288153550255763</v>
      </c>
      <c r="L896" s="60">
        <v>0.22671068153808899</v>
      </c>
      <c r="M896" s="60">
        <v>0.43960581182251401</v>
      </c>
    </row>
    <row r="897" spans="1:13" x14ac:dyDescent="0.35">
      <c r="A897" t="s">
        <v>5074</v>
      </c>
      <c r="B897" t="s">
        <v>5075</v>
      </c>
      <c r="C897" s="2" t="s">
        <v>40</v>
      </c>
      <c r="D897" s="2" t="s">
        <v>6302</v>
      </c>
      <c r="E897" s="2" t="s">
        <v>6418</v>
      </c>
      <c r="F897" s="59">
        <v>92.205609269161698</v>
      </c>
      <c r="G897" s="59">
        <v>99.716575261036198</v>
      </c>
      <c r="H897" s="59"/>
      <c r="I897" s="59">
        <v>112.518210516514</v>
      </c>
      <c r="J897" s="60">
        <v>0.33753838460514601</v>
      </c>
      <c r="K897" s="60">
        <v>0.30776919968003602</v>
      </c>
      <c r="L897" s="60">
        <v>0.26266519632492702</v>
      </c>
      <c r="M897" s="60">
        <v>0.419805639251215</v>
      </c>
    </row>
    <row r="898" spans="1:13" x14ac:dyDescent="0.35">
      <c r="A898" t="s">
        <v>2800</v>
      </c>
      <c r="B898" t="s">
        <v>2801</v>
      </c>
      <c r="C898" s="2" t="s">
        <v>40</v>
      </c>
      <c r="D898" s="2" t="s">
        <v>6351</v>
      </c>
      <c r="E898" s="2" t="s">
        <v>6418</v>
      </c>
      <c r="F898" s="59">
        <v>103.590406931017</v>
      </c>
      <c r="G898" s="59"/>
      <c r="H898" s="59"/>
      <c r="I898" s="59">
        <v>107.21444063318199</v>
      </c>
      <c r="J898" s="60">
        <v>0.33073722571898601</v>
      </c>
      <c r="K898" s="60">
        <v>0.28267395725581002</v>
      </c>
      <c r="L898" s="60">
        <v>0.202348356649143</v>
      </c>
      <c r="M898" s="60">
        <v>0.46804953517454301</v>
      </c>
    </row>
    <row r="899" spans="1:13" x14ac:dyDescent="0.35">
      <c r="A899" t="s">
        <v>5076</v>
      </c>
      <c r="B899" t="s">
        <v>5077</v>
      </c>
      <c r="C899" s="2" t="s">
        <v>40</v>
      </c>
      <c r="D899" s="2" t="s">
        <v>6302</v>
      </c>
      <c r="E899" s="2" t="s">
        <v>6418</v>
      </c>
      <c r="F899" s="59">
        <v>92.205609269161698</v>
      </c>
      <c r="G899" s="59">
        <v>99.716575261036198</v>
      </c>
      <c r="H899" s="59"/>
      <c r="I899" s="59">
        <v>112.518210516514</v>
      </c>
      <c r="J899" s="60">
        <v>0.33753838460514601</v>
      </c>
      <c r="K899" s="60">
        <v>0.30776919968003602</v>
      </c>
      <c r="L899" s="60">
        <v>0.26266519632492702</v>
      </c>
      <c r="M899" s="60">
        <v>0.419805639251215</v>
      </c>
    </row>
    <row r="900" spans="1:13" x14ac:dyDescent="0.35">
      <c r="A900" t="s">
        <v>2720</v>
      </c>
      <c r="B900" t="s">
        <v>2721</v>
      </c>
      <c r="C900" s="2" t="s">
        <v>40</v>
      </c>
      <c r="D900" s="2" t="s">
        <v>6324</v>
      </c>
      <c r="E900" s="2" t="s">
        <v>6418</v>
      </c>
      <c r="F900" s="59">
        <v>99.062312788250196</v>
      </c>
      <c r="G900" s="59"/>
      <c r="H900" s="59"/>
      <c r="I900" s="59">
        <v>111.091462003102</v>
      </c>
      <c r="J900" s="60">
        <v>0.30089708583221703</v>
      </c>
      <c r="K900" s="60">
        <v>0.241101257744751</v>
      </c>
      <c r="L900" s="60">
        <v>0.125351676392217</v>
      </c>
      <c r="M900" s="60">
        <v>0.44910457525153802</v>
      </c>
    </row>
    <row r="901" spans="1:13" x14ac:dyDescent="0.35">
      <c r="A901" t="s">
        <v>4946</v>
      </c>
      <c r="B901" t="s">
        <v>4947</v>
      </c>
      <c r="C901" s="2" t="s">
        <v>31</v>
      </c>
      <c r="D901" s="2" t="s">
        <v>6302</v>
      </c>
      <c r="E901" s="2" t="s">
        <v>6419</v>
      </c>
      <c r="F901" s="59">
        <v>92.739538593853098</v>
      </c>
      <c r="G901" s="59">
        <v>109.00763942379901</v>
      </c>
      <c r="H901" s="59">
        <v>98.601415776329802</v>
      </c>
      <c r="I901" s="59">
        <v>125.031147465495</v>
      </c>
      <c r="J901" s="60">
        <v>0.44703851646600301</v>
      </c>
      <c r="K901" s="60">
        <v>0.37125871645494601</v>
      </c>
      <c r="L901" s="60">
        <v>0.29188953827952302</v>
      </c>
      <c r="M901" s="60">
        <v>0.641282230973093</v>
      </c>
    </row>
    <row r="902" spans="1:13" x14ac:dyDescent="0.35">
      <c r="A902" t="s">
        <v>2317</v>
      </c>
      <c r="B902" t="s">
        <v>2318</v>
      </c>
      <c r="C902" s="2" t="s">
        <v>40</v>
      </c>
      <c r="D902" s="2" t="s">
        <v>6324</v>
      </c>
      <c r="E902" s="2" t="s">
        <v>6418</v>
      </c>
      <c r="F902" s="59">
        <v>107.577171779515</v>
      </c>
      <c r="G902" s="59"/>
      <c r="H902" s="59"/>
      <c r="I902" s="59">
        <v>101.012184306669</v>
      </c>
      <c r="J902" s="60">
        <v>0.32347761683811599</v>
      </c>
      <c r="K902" s="60">
        <v>0.28353827735648501</v>
      </c>
      <c r="L902" s="60">
        <v>0.24065720684632699</v>
      </c>
      <c r="M902" s="60">
        <v>0.42457992979765402</v>
      </c>
    </row>
    <row r="903" spans="1:13" x14ac:dyDescent="0.35">
      <c r="A903" t="s">
        <v>4150</v>
      </c>
      <c r="B903" t="s">
        <v>4151</v>
      </c>
      <c r="C903" s="2" t="s">
        <v>31</v>
      </c>
      <c r="D903" s="2" t="s">
        <v>6322</v>
      </c>
      <c r="E903" s="2" t="s">
        <v>6418</v>
      </c>
      <c r="F903" s="59">
        <v>90.622841854791702</v>
      </c>
      <c r="G903" s="59">
        <v>103.52443397370899</v>
      </c>
      <c r="H903" s="59"/>
      <c r="I903" s="59">
        <v>106.38858659240699</v>
      </c>
      <c r="J903" s="60">
        <v>0.40708157788695498</v>
      </c>
      <c r="K903" s="60">
        <v>0.36837750389087398</v>
      </c>
      <c r="L903" s="60">
        <v>0.29575206893796502</v>
      </c>
      <c r="M903" s="60">
        <v>0.50998562040744699</v>
      </c>
    </row>
    <row r="904" spans="1:13" x14ac:dyDescent="0.35">
      <c r="A904" t="s">
        <v>2726</v>
      </c>
      <c r="B904" t="s">
        <v>2727</v>
      </c>
      <c r="C904" s="2" t="s">
        <v>31</v>
      </c>
      <c r="D904" s="2" t="s">
        <v>6324</v>
      </c>
      <c r="E904" s="2" t="s">
        <v>6418</v>
      </c>
      <c r="F904" s="59">
        <v>99.062312788250196</v>
      </c>
      <c r="G904" s="59"/>
      <c r="H904" s="59"/>
      <c r="I904" s="59">
        <v>111.091462003102</v>
      </c>
      <c r="J904" s="60">
        <v>0.30089708583221703</v>
      </c>
      <c r="K904" s="60">
        <v>0.241101257744751</v>
      </c>
      <c r="L904" s="60">
        <v>0.125351676392217</v>
      </c>
      <c r="M904" s="60">
        <v>0.44910457525153802</v>
      </c>
    </row>
    <row r="905" spans="1:13" x14ac:dyDescent="0.35">
      <c r="A905" t="s">
        <v>3339</v>
      </c>
      <c r="B905" t="s">
        <v>3340</v>
      </c>
      <c r="C905" s="2" t="s">
        <v>31</v>
      </c>
      <c r="D905" s="2" t="s">
        <v>6315</v>
      </c>
      <c r="E905" s="2" t="s">
        <v>6419</v>
      </c>
      <c r="F905" s="59">
        <v>101.26528234337199</v>
      </c>
      <c r="G905" s="59">
        <v>91.772464867154497</v>
      </c>
      <c r="H905" s="59">
        <v>89.564158695581199</v>
      </c>
      <c r="I905" s="59">
        <v>102.04617206177799</v>
      </c>
      <c r="J905" s="60">
        <v>0.58916808544675303</v>
      </c>
      <c r="K905" s="60">
        <v>0.54117026536786605</v>
      </c>
      <c r="L905" s="60">
        <v>0.479743570295046</v>
      </c>
      <c r="M905" s="60">
        <v>0.746060379085284</v>
      </c>
    </row>
    <row r="906" spans="1:13" x14ac:dyDescent="0.35">
      <c r="A906" t="s">
        <v>5082</v>
      </c>
      <c r="B906" t="s">
        <v>5083</v>
      </c>
      <c r="C906" s="2" t="s">
        <v>31</v>
      </c>
      <c r="D906" s="2" t="s">
        <v>6302</v>
      </c>
      <c r="E906" s="2" t="s">
        <v>6418</v>
      </c>
      <c r="F906" s="59">
        <v>92.205609269161698</v>
      </c>
      <c r="G906" s="59">
        <v>99.716575261036198</v>
      </c>
      <c r="H906" s="59"/>
      <c r="I906" s="59">
        <v>112.518210516514</v>
      </c>
      <c r="J906" s="60">
        <v>0.33753838460514601</v>
      </c>
      <c r="K906" s="60">
        <v>0.30776919968003602</v>
      </c>
      <c r="L906" s="60">
        <v>0.26266519632492702</v>
      </c>
      <c r="M906" s="60">
        <v>0.419805639251215</v>
      </c>
    </row>
    <row r="907" spans="1:13" x14ac:dyDescent="0.35">
      <c r="A907" t="s">
        <v>2722</v>
      </c>
      <c r="B907" t="s">
        <v>2723</v>
      </c>
      <c r="C907" s="2" t="s">
        <v>31</v>
      </c>
      <c r="D907" s="2" t="s">
        <v>6324</v>
      </c>
      <c r="E907" s="2" t="s">
        <v>6418</v>
      </c>
      <c r="F907" s="59">
        <v>99.062312788250196</v>
      </c>
      <c r="G907" s="59"/>
      <c r="H907" s="59"/>
      <c r="I907" s="59">
        <v>111.091462003102</v>
      </c>
      <c r="J907" s="60">
        <v>0.30089708583221703</v>
      </c>
      <c r="K907" s="60">
        <v>0.241101257744751</v>
      </c>
      <c r="L907" s="60">
        <v>0.125351676392217</v>
      </c>
      <c r="M907" s="60">
        <v>0.44910457525153802</v>
      </c>
    </row>
    <row r="908" spans="1:13" x14ac:dyDescent="0.35">
      <c r="A908" t="s">
        <v>2295</v>
      </c>
      <c r="B908" t="s">
        <v>2296</v>
      </c>
      <c r="C908" s="2" t="s">
        <v>40</v>
      </c>
      <c r="D908" s="2" t="s">
        <v>6324</v>
      </c>
      <c r="E908" s="2" t="s">
        <v>6418</v>
      </c>
      <c r="F908" s="59"/>
      <c r="G908" s="59"/>
      <c r="H908" s="59"/>
      <c r="I908" s="59">
        <v>101.97368621283699</v>
      </c>
      <c r="J908" s="60">
        <v>0.29767327229557</v>
      </c>
      <c r="K908" s="60">
        <v>0.26892271435957599</v>
      </c>
      <c r="L908" s="60">
        <v>0.231506520818096</v>
      </c>
      <c r="M908" s="60">
        <v>0.38528739683166802</v>
      </c>
    </row>
    <row r="909" spans="1:13" x14ac:dyDescent="0.35">
      <c r="A909" t="s">
        <v>2297</v>
      </c>
      <c r="B909" t="s">
        <v>2298</v>
      </c>
      <c r="C909" s="2" t="s">
        <v>40</v>
      </c>
      <c r="D909" s="2" t="s">
        <v>6324</v>
      </c>
      <c r="E909" s="2" t="s">
        <v>6418</v>
      </c>
      <c r="F909" s="59"/>
      <c r="G909" s="59"/>
      <c r="H909" s="59"/>
      <c r="I909" s="59">
        <v>101.97368621283699</v>
      </c>
      <c r="J909" s="60">
        <v>0.29767327229557</v>
      </c>
      <c r="K909" s="60">
        <v>0.26892271435957599</v>
      </c>
      <c r="L909" s="60">
        <v>0.231506520818096</v>
      </c>
      <c r="M909" s="60">
        <v>0.38528739683166802</v>
      </c>
    </row>
    <row r="910" spans="1:13" x14ac:dyDescent="0.35">
      <c r="A910" t="s">
        <v>2293</v>
      </c>
      <c r="B910" t="s">
        <v>2294</v>
      </c>
      <c r="C910" s="2" t="s">
        <v>40</v>
      </c>
      <c r="D910" s="2" t="s">
        <v>6324</v>
      </c>
      <c r="E910" s="2" t="s">
        <v>6418</v>
      </c>
      <c r="F910" s="59"/>
      <c r="G910" s="59"/>
      <c r="H910" s="59"/>
      <c r="I910" s="59">
        <v>101.97368621283699</v>
      </c>
      <c r="J910" s="60">
        <v>0.29767327229557</v>
      </c>
      <c r="K910" s="60">
        <v>0.26892271435957599</v>
      </c>
      <c r="L910" s="60">
        <v>0.231506520818096</v>
      </c>
      <c r="M910" s="60">
        <v>0.38528739683166802</v>
      </c>
    </row>
    <row r="911" spans="1:13" x14ac:dyDescent="0.35">
      <c r="A911" t="s">
        <v>5072</v>
      </c>
      <c r="B911" t="s">
        <v>5073</v>
      </c>
      <c r="C911" s="2" t="s">
        <v>40</v>
      </c>
      <c r="D911" s="2" t="s">
        <v>6302</v>
      </c>
      <c r="E911" s="2" t="s">
        <v>6418</v>
      </c>
      <c r="F911" s="59">
        <v>94.124221456704205</v>
      </c>
      <c r="G911" s="59">
        <v>102.282312995021</v>
      </c>
      <c r="H911" s="59">
        <v>96.136129258515794</v>
      </c>
      <c r="I911" s="59">
        <v>114.894903426664</v>
      </c>
      <c r="J911" s="60">
        <v>0.39505839309006202</v>
      </c>
      <c r="K911" s="60">
        <v>0.359711065975646</v>
      </c>
      <c r="L911" s="60">
        <v>0.31098222535871001</v>
      </c>
      <c r="M911" s="60">
        <v>0.49303034236377802</v>
      </c>
    </row>
    <row r="912" spans="1:13" x14ac:dyDescent="0.35">
      <c r="A912" t="s">
        <v>4540</v>
      </c>
      <c r="B912" t="s">
        <v>4541</v>
      </c>
      <c r="C912" s="2" t="s">
        <v>31</v>
      </c>
      <c r="D912" s="2" t="s">
        <v>6303</v>
      </c>
      <c r="E912" s="2" t="s">
        <v>6418</v>
      </c>
      <c r="F912" s="59">
        <v>92.205609269161698</v>
      </c>
      <c r="G912" s="59">
        <v>99.716575261036198</v>
      </c>
      <c r="H912" s="59"/>
      <c r="I912" s="59">
        <v>112.518210516514</v>
      </c>
      <c r="J912" s="60">
        <v>0.33753838460514601</v>
      </c>
      <c r="K912" s="60">
        <v>0.30776919968003602</v>
      </c>
      <c r="L912" s="60">
        <v>0.26266519632492702</v>
      </c>
      <c r="M912" s="60">
        <v>0.419805639251215</v>
      </c>
    </row>
    <row r="913" spans="1:13" x14ac:dyDescent="0.35">
      <c r="A913" t="s">
        <v>4216</v>
      </c>
      <c r="B913" t="s">
        <v>4217</v>
      </c>
      <c r="C913" s="2" t="s">
        <v>31</v>
      </c>
      <c r="D913" s="2" t="s">
        <v>6322</v>
      </c>
      <c r="E913" s="2" t="s">
        <v>6418</v>
      </c>
      <c r="F913" s="59">
        <v>100.513022677973</v>
      </c>
      <c r="G913" s="59">
        <v>103.07411183483801</v>
      </c>
      <c r="H913" s="59">
        <v>96.998342268706807</v>
      </c>
      <c r="I913" s="59">
        <v>104.88916777483099</v>
      </c>
      <c r="J913" s="60">
        <v>0.38288681086891302</v>
      </c>
      <c r="K913" s="60">
        <v>0.35753466108292897</v>
      </c>
      <c r="L913" s="60">
        <v>0.31304661693811497</v>
      </c>
      <c r="M913" s="60">
        <v>0.47179596542903002</v>
      </c>
    </row>
    <row r="914" spans="1:13" x14ac:dyDescent="0.35">
      <c r="A914" t="s">
        <v>6353</v>
      </c>
      <c r="B914" t="s">
        <v>6354</v>
      </c>
      <c r="C914" s="2" t="s">
        <v>40</v>
      </c>
      <c r="D914" s="2" t="s">
        <v>6355</v>
      </c>
      <c r="E914" s="2" t="s">
        <v>6418</v>
      </c>
      <c r="F914" s="59"/>
      <c r="G914" s="59"/>
      <c r="H914" s="59"/>
      <c r="I914" s="59">
        <v>100.942450125365</v>
      </c>
      <c r="J914" s="60">
        <v>0.20137189250809401</v>
      </c>
      <c r="K914" s="60">
        <v>0.15703008323524201</v>
      </c>
      <c r="L914" s="60">
        <v>5.32940687513258E-2</v>
      </c>
      <c r="M914" s="60">
        <v>0.300521625346924</v>
      </c>
    </row>
    <row r="915" spans="1:13" x14ac:dyDescent="0.35">
      <c r="A915" t="s">
        <v>6356</v>
      </c>
      <c r="B915" t="s">
        <v>6357</v>
      </c>
      <c r="C915" s="2" t="s">
        <v>40</v>
      </c>
      <c r="D915" s="2" t="s">
        <v>6355</v>
      </c>
      <c r="E915" s="2" t="s">
        <v>6418</v>
      </c>
      <c r="F915" s="59"/>
      <c r="G915" s="59"/>
      <c r="H915" s="59"/>
      <c r="I915" s="59">
        <v>100.942450125365</v>
      </c>
      <c r="J915" s="60">
        <v>0.20137189250809401</v>
      </c>
      <c r="K915" s="60">
        <v>0.15703008323524201</v>
      </c>
      <c r="L915" s="60">
        <v>5.32940687513258E-2</v>
      </c>
      <c r="M915" s="60">
        <v>0.300521625346924</v>
      </c>
    </row>
    <row r="916" spans="1:13" x14ac:dyDescent="0.35">
      <c r="A916" t="s">
        <v>4148</v>
      </c>
      <c r="B916" t="s">
        <v>4149</v>
      </c>
      <c r="C916" s="2" t="s">
        <v>31</v>
      </c>
      <c r="D916" s="2" t="s">
        <v>6322</v>
      </c>
      <c r="E916" s="2" t="s">
        <v>6419</v>
      </c>
      <c r="F916" s="59">
        <v>88.964616964514704</v>
      </c>
      <c r="G916" s="59">
        <v>110.754145296643</v>
      </c>
      <c r="H916" s="59">
        <v>92.1610446522145</v>
      </c>
      <c r="I916" s="59">
        <v>118.226619569134</v>
      </c>
      <c r="J916" s="60">
        <v>0.53404360084406399</v>
      </c>
      <c r="K916" s="60">
        <v>0.47946476133042498</v>
      </c>
      <c r="L916" s="60">
        <v>0.40630678296820799</v>
      </c>
      <c r="M916" s="60">
        <v>0.69362576420853095</v>
      </c>
    </row>
    <row r="917" spans="1:13" x14ac:dyDescent="0.35">
      <c r="A917" t="s">
        <v>4142</v>
      </c>
      <c r="B917" t="s">
        <v>4143</v>
      </c>
      <c r="C917" s="2" t="s">
        <v>40</v>
      </c>
      <c r="D917" s="2" t="s">
        <v>6322</v>
      </c>
      <c r="E917" s="2" t="s">
        <v>6418</v>
      </c>
      <c r="F917" s="59">
        <v>90.622841854791702</v>
      </c>
      <c r="G917" s="59">
        <v>103.52443397370899</v>
      </c>
      <c r="H917" s="59"/>
      <c r="I917" s="59">
        <v>106.38858659240699</v>
      </c>
      <c r="J917" s="60">
        <v>0.40708157788695498</v>
      </c>
      <c r="K917" s="60">
        <v>0.36837750389087398</v>
      </c>
      <c r="L917" s="60">
        <v>0.29575206893796502</v>
      </c>
      <c r="M917" s="60">
        <v>0.50998562040744699</v>
      </c>
    </row>
    <row r="918" spans="1:13" x14ac:dyDescent="0.35">
      <c r="A918" t="s">
        <v>3435</v>
      </c>
      <c r="B918" t="s">
        <v>3436</v>
      </c>
      <c r="C918" s="2" t="s">
        <v>31</v>
      </c>
      <c r="D918" s="2" t="s">
        <v>6315</v>
      </c>
      <c r="E918" s="2" t="s">
        <v>6419</v>
      </c>
      <c r="F918" s="59">
        <v>88.213860201004593</v>
      </c>
      <c r="G918" s="59">
        <v>99.352136666551203</v>
      </c>
      <c r="H918" s="59">
        <v>89.914154457239306</v>
      </c>
      <c r="I918" s="59">
        <v>96.778014670339203</v>
      </c>
      <c r="J918" s="60">
        <v>0.52459348890427004</v>
      </c>
      <c r="K918" s="60">
        <v>0.471316667877412</v>
      </c>
      <c r="L918" s="60">
        <v>0.40139547575469697</v>
      </c>
      <c r="M918" s="60">
        <v>0.68888361390549302</v>
      </c>
    </row>
    <row r="919" spans="1:13" x14ac:dyDescent="0.35">
      <c r="A919" t="s">
        <v>6360</v>
      </c>
      <c r="B919" t="s">
        <v>6361</v>
      </c>
      <c r="C919" s="2" t="s">
        <v>31</v>
      </c>
      <c r="D919" s="2" t="s">
        <v>6355</v>
      </c>
      <c r="E919" s="2" t="s">
        <v>6418</v>
      </c>
      <c r="F919" s="59"/>
      <c r="G919" s="59"/>
      <c r="H919" s="59"/>
      <c r="I919" s="59">
        <v>100.942450125365</v>
      </c>
      <c r="J919" s="60">
        <v>0.20137189250809401</v>
      </c>
      <c r="K919" s="60">
        <v>0.15703008323524201</v>
      </c>
      <c r="L919" s="60">
        <v>5.32940687513258E-2</v>
      </c>
      <c r="M919" s="60">
        <v>0.300521625346924</v>
      </c>
    </row>
    <row r="920" spans="1:13" x14ac:dyDescent="0.35">
      <c r="A920" t="s">
        <v>2315</v>
      </c>
      <c r="B920" t="s">
        <v>2316</v>
      </c>
      <c r="C920" s="2" t="s">
        <v>40</v>
      </c>
      <c r="D920" s="2" t="s">
        <v>6324</v>
      </c>
      <c r="E920" s="2" t="s">
        <v>6419</v>
      </c>
      <c r="F920" s="59">
        <v>107.566203719539</v>
      </c>
      <c r="G920" s="59">
        <v>110.524223233935</v>
      </c>
      <c r="H920" s="59">
        <v>106.83322317130001</v>
      </c>
      <c r="I920" s="59">
        <v>98.917232851832196</v>
      </c>
      <c r="J920" s="60">
        <v>0.49307469470617499</v>
      </c>
      <c r="K920" s="60">
        <v>0.43432668047776701</v>
      </c>
      <c r="L920" s="60">
        <v>0.37362895662995399</v>
      </c>
      <c r="M920" s="60">
        <v>0.64443546281127695</v>
      </c>
    </row>
    <row r="921" spans="1:13" x14ac:dyDescent="0.35">
      <c r="A921" t="s">
        <v>2828</v>
      </c>
      <c r="B921" t="s">
        <v>2829</v>
      </c>
      <c r="C921" s="2" t="s">
        <v>40</v>
      </c>
      <c r="D921" s="2" t="s">
        <v>6351</v>
      </c>
      <c r="E921" s="2" t="s">
        <v>6418</v>
      </c>
      <c r="F921" s="59"/>
      <c r="G921" s="59"/>
      <c r="H921" s="59"/>
      <c r="I921" s="59">
        <v>104.70102344771</v>
      </c>
      <c r="J921" s="60">
        <v>0.29744312289765801</v>
      </c>
      <c r="K921" s="60">
        <v>0.239212306439886</v>
      </c>
      <c r="L921" s="60">
        <v>0.137673393129844</v>
      </c>
      <c r="M921" s="60">
        <v>0.43531208387870202</v>
      </c>
    </row>
    <row r="922" spans="1:13" x14ac:dyDescent="0.35">
      <c r="A922" t="s">
        <v>6228</v>
      </c>
      <c r="B922" t="s">
        <v>6229</v>
      </c>
      <c r="C922" s="2" t="s">
        <v>31</v>
      </c>
      <c r="D922" s="2" t="s">
        <v>6355</v>
      </c>
      <c r="E922" s="2" t="s">
        <v>6418</v>
      </c>
      <c r="F922" s="59">
        <v>101.17730531292899</v>
      </c>
      <c r="G922" s="59">
        <v>108.738386592948</v>
      </c>
      <c r="H922" s="59">
        <v>100.056257303186</v>
      </c>
      <c r="I922" s="59">
        <v>98.209761162251098</v>
      </c>
      <c r="J922" s="60">
        <v>0.46666740683473701</v>
      </c>
      <c r="K922" s="60">
        <v>0.42701632645183601</v>
      </c>
      <c r="L922" s="60">
        <v>0.36711251493948699</v>
      </c>
      <c r="M922" s="60">
        <v>0.56843588092378805</v>
      </c>
    </row>
    <row r="923" spans="1:13" x14ac:dyDescent="0.35">
      <c r="A923" t="s">
        <v>2832</v>
      </c>
      <c r="B923" t="s">
        <v>2833</v>
      </c>
      <c r="C923" s="2" t="s">
        <v>31</v>
      </c>
      <c r="D923" s="2" t="s">
        <v>6351</v>
      </c>
      <c r="E923" s="2" t="s">
        <v>6418</v>
      </c>
      <c r="F923" s="59"/>
      <c r="G923" s="59"/>
      <c r="H923" s="59"/>
      <c r="I923" s="59">
        <v>104.70102344771</v>
      </c>
      <c r="J923" s="60">
        <v>0.29744312289765801</v>
      </c>
      <c r="K923" s="60">
        <v>0.239212306439886</v>
      </c>
      <c r="L923" s="60">
        <v>0.137673393129844</v>
      </c>
      <c r="M923" s="60">
        <v>0.43531208387870202</v>
      </c>
    </row>
    <row r="924" spans="1:13" x14ac:dyDescent="0.35">
      <c r="A924" t="s">
        <v>2195</v>
      </c>
      <c r="B924" t="s">
        <v>2196</v>
      </c>
      <c r="C924" s="2" t="s">
        <v>31</v>
      </c>
      <c r="D924" s="2" t="s">
        <v>6374</v>
      </c>
      <c r="E924" s="2" t="s">
        <v>6418</v>
      </c>
      <c r="F924" s="59">
        <v>92.708473993606106</v>
      </c>
      <c r="G924" s="59"/>
      <c r="H924" s="59"/>
      <c r="I924" s="59">
        <v>104.33827835502299</v>
      </c>
      <c r="J924" s="60">
        <v>0.30936096867143398</v>
      </c>
      <c r="K924" s="60">
        <v>0.27811672317084102</v>
      </c>
      <c r="L924" s="60">
        <v>0.17753529067287499</v>
      </c>
      <c r="M924" s="60">
        <v>0.37155450020486203</v>
      </c>
    </row>
    <row r="925" spans="1:13" x14ac:dyDescent="0.35">
      <c r="A925" t="s">
        <v>2193</v>
      </c>
      <c r="B925" t="s">
        <v>2194</v>
      </c>
      <c r="C925" s="2" t="s">
        <v>31</v>
      </c>
      <c r="D925" s="2" t="s">
        <v>6374</v>
      </c>
      <c r="E925" s="2" t="s">
        <v>6418</v>
      </c>
      <c r="F925" s="59">
        <v>92.708473993606106</v>
      </c>
      <c r="G925" s="59"/>
      <c r="H925" s="59"/>
      <c r="I925" s="59">
        <v>104.33827835502299</v>
      </c>
      <c r="J925" s="60">
        <v>0.30936096867143398</v>
      </c>
      <c r="K925" s="60">
        <v>0.27811672317084102</v>
      </c>
      <c r="L925" s="60">
        <v>0.17753529067287499</v>
      </c>
      <c r="M925" s="60">
        <v>0.37155450020486203</v>
      </c>
    </row>
    <row r="926" spans="1:13" x14ac:dyDescent="0.35">
      <c r="A926" t="s">
        <v>2197</v>
      </c>
      <c r="B926" t="s">
        <v>2198</v>
      </c>
      <c r="C926" s="2" t="s">
        <v>31</v>
      </c>
      <c r="D926" s="2" t="s">
        <v>6374</v>
      </c>
      <c r="E926" s="2" t="s">
        <v>6418</v>
      </c>
      <c r="F926" s="59">
        <v>92.708473993606106</v>
      </c>
      <c r="G926" s="59"/>
      <c r="H926" s="59"/>
      <c r="I926" s="59">
        <v>104.33827835502299</v>
      </c>
      <c r="J926" s="60">
        <v>0.30936096867143398</v>
      </c>
      <c r="K926" s="60">
        <v>0.27811672317084102</v>
      </c>
      <c r="L926" s="60">
        <v>0.17753529067287499</v>
      </c>
      <c r="M926" s="60">
        <v>0.37155450020486203</v>
      </c>
    </row>
    <row r="927" spans="1:13" x14ac:dyDescent="0.35">
      <c r="A927" t="s">
        <v>3427</v>
      </c>
      <c r="B927" t="s">
        <v>3428</v>
      </c>
      <c r="C927" s="2" t="s">
        <v>40</v>
      </c>
      <c r="D927" s="2" t="s">
        <v>6315</v>
      </c>
      <c r="E927" s="2" t="s">
        <v>6418</v>
      </c>
      <c r="F927" s="59">
        <v>92.948591205347398</v>
      </c>
      <c r="G927" s="59">
        <v>103.224318993867</v>
      </c>
      <c r="H927" s="59"/>
      <c r="I927" s="59">
        <v>102.083555829166</v>
      </c>
      <c r="J927" s="60">
        <v>0.40018971418187299</v>
      </c>
      <c r="K927" s="60">
        <v>0.36259394783820398</v>
      </c>
      <c r="L927" s="60">
        <v>0.287030189761869</v>
      </c>
      <c r="M927" s="60">
        <v>0.49998345140321199</v>
      </c>
    </row>
    <row r="928" spans="1:13" x14ac:dyDescent="0.35">
      <c r="A928" t="s">
        <v>3429</v>
      </c>
      <c r="B928" t="s">
        <v>3430</v>
      </c>
      <c r="C928" s="2" t="s">
        <v>31</v>
      </c>
      <c r="D928" s="2" t="s">
        <v>6315</v>
      </c>
      <c r="E928" s="2" t="s">
        <v>6419</v>
      </c>
      <c r="F928" s="59">
        <v>94.782582727636196</v>
      </c>
      <c r="G928" s="59">
        <v>103.90084988593</v>
      </c>
      <c r="H928" s="59">
        <v>92.2097756255191</v>
      </c>
      <c r="I928" s="59">
        <v>101.126071509355</v>
      </c>
      <c r="J928" s="60">
        <v>0.50155562399356801</v>
      </c>
      <c r="K928" s="60">
        <v>0.471316667877412</v>
      </c>
      <c r="L928" s="60">
        <v>0.31789131091508399</v>
      </c>
      <c r="M928" s="60">
        <v>0.54211305631801299</v>
      </c>
    </row>
    <row r="929" spans="1:13" x14ac:dyDescent="0.35">
      <c r="A929" t="s">
        <v>3423</v>
      </c>
      <c r="B929" t="s">
        <v>3424</v>
      </c>
      <c r="C929" s="2" t="s">
        <v>40</v>
      </c>
      <c r="D929" s="2" t="s">
        <v>6315</v>
      </c>
      <c r="E929" s="2" t="s">
        <v>6418</v>
      </c>
      <c r="F929" s="59">
        <v>92.948591205347398</v>
      </c>
      <c r="G929" s="59">
        <v>103.224318993867</v>
      </c>
      <c r="H929" s="59"/>
      <c r="I929" s="59">
        <v>102.083555829166</v>
      </c>
      <c r="J929" s="60">
        <v>0.40018971418187299</v>
      </c>
      <c r="K929" s="60">
        <v>0.36259394783820398</v>
      </c>
      <c r="L929" s="60">
        <v>0.287030189761869</v>
      </c>
      <c r="M929" s="60">
        <v>0.49998345140321199</v>
      </c>
    </row>
    <row r="930" spans="1:13" x14ac:dyDescent="0.35">
      <c r="A930" t="s">
        <v>3433</v>
      </c>
      <c r="B930" t="s">
        <v>3434</v>
      </c>
      <c r="C930" s="2" t="s">
        <v>31</v>
      </c>
      <c r="D930" s="2" t="s">
        <v>6315</v>
      </c>
      <c r="E930" s="2" t="s">
        <v>6418</v>
      </c>
      <c r="F930" s="59">
        <v>92.948591205347398</v>
      </c>
      <c r="G930" s="59">
        <v>103.224318993867</v>
      </c>
      <c r="H930" s="59"/>
      <c r="I930" s="59">
        <v>102.083555829166</v>
      </c>
      <c r="J930" s="60">
        <v>0.40018971418187299</v>
      </c>
      <c r="K930" s="60">
        <v>0.36259394783820398</v>
      </c>
      <c r="L930" s="60">
        <v>0.287030189761869</v>
      </c>
      <c r="M930" s="60">
        <v>0.49998345140321199</v>
      </c>
    </row>
    <row r="931" spans="1:13" x14ac:dyDescent="0.35">
      <c r="A931" t="s">
        <v>3431</v>
      </c>
      <c r="B931" t="s">
        <v>3432</v>
      </c>
      <c r="C931" s="2" t="s">
        <v>31</v>
      </c>
      <c r="D931" s="2" t="s">
        <v>6315</v>
      </c>
      <c r="E931" s="2" t="s">
        <v>6419</v>
      </c>
      <c r="F931" s="59">
        <v>95.112631089366104</v>
      </c>
      <c r="G931" s="59">
        <v>110.041227760411</v>
      </c>
      <c r="H931" s="59">
        <v>93.6208057360152</v>
      </c>
      <c r="I931" s="59">
        <v>99.406132682904001</v>
      </c>
      <c r="J931" s="60">
        <v>0.57004071232842601</v>
      </c>
      <c r="K931" s="60">
        <v>0.51282712326575597</v>
      </c>
      <c r="L931" s="60">
        <v>0.43590021576348797</v>
      </c>
      <c r="M931" s="60">
        <v>0.72015708130528999</v>
      </c>
    </row>
    <row r="932" spans="1:13" x14ac:dyDescent="0.35">
      <c r="A932" t="s">
        <v>3425</v>
      </c>
      <c r="B932" t="s">
        <v>3426</v>
      </c>
      <c r="C932" s="2" t="s">
        <v>40</v>
      </c>
      <c r="D932" s="2" t="s">
        <v>6315</v>
      </c>
      <c r="E932" s="2" t="s">
        <v>6418</v>
      </c>
      <c r="F932" s="59">
        <v>92.948591205347398</v>
      </c>
      <c r="G932" s="59">
        <v>103.224318993867</v>
      </c>
      <c r="H932" s="59"/>
      <c r="I932" s="59">
        <v>102.083555829166</v>
      </c>
      <c r="J932" s="60">
        <v>0.40018971418187299</v>
      </c>
      <c r="K932" s="60">
        <v>0.36259394783820398</v>
      </c>
      <c r="L932" s="60">
        <v>0.287030189761869</v>
      </c>
      <c r="M932" s="60">
        <v>0.49998345140321199</v>
      </c>
    </row>
    <row r="933" spans="1:13" x14ac:dyDescent="0.35">
      <c r="A933" t="s">
        <v>2237</v>
      </c>
      <c r="B933" t="s">
        <v>2238</v>
      </c>
      <c r="C933" s="2" t="s">
        <v>31</v>
      </c>
      <c r="D933" s="2" t="s">
        <v>6374</v>
      </c>
      <c r="E933" s="2" t="s">
        <v>6419</v>
      </c>
      <c r="F933" s="59">
        <v>107.850609679789</v>
      </c>
      <c r="G933" s="59">
        <v>99.475369284307703</v>
      </c>
      <c r="H933" s="59">
        <v>103.880823083256</v>
      </c>
      <c r="I933" s="59">
        <v>87.672496308638401</v>
      </c>
      <c r="J933" s="60">
        <v>0.47293710331726002</v>
      </c>
      <c r="K933" s="60">
        <v>0.42150613771060502</v>
      </c>
      <c r="L933" s="60">
        <v>0.36580183776321101</v>
      </c>
      <c r="M933" s="60">
        <v>0.61927243719985103</v>
      </c>
    </row>
    <row r="934" spans="1:13" x14ac:dyDescent="0.35">
      <c r="A934" t="s">
        <v>4800</v>
      </c>
      <c r="B934" t="s">
        <v>4801</v>
      </c>
      <c r="C934" s="2" t="s">
        <v>40</v>
      </c>
      <c r="D934" s="2" t="s">
        <v>6302</v>
      </c>
      <c r="E934" s="2" t="s">
        <v>6418</v>
      </c>
      <c r="F934" s="59"/>
      <c r="G934" s="59"/>
      <c r="H934" s="59"/>
      <c r="I934" s="59">
        <v>94.6653201391523</v>
      </c>
      <c r="J934" s="60">
        <v>0.28994963150032099</v>
      </c>
      <c r="K934" s="60">
        <v>0.24803164114307</v>
      </c>
      <c r="L934" s="60">
        <v>0.17903579896246799</v>
      </c>
      <c r="M934" s="60">
        <v>0.391850369872145</v>
      </c>
    </row>
    <row r="935" spans="1:13" x14ac:dyDescent="0.35">
      <c r="A935" t="s">
        <v>4798</v>
      </c>
      <c r="B935" t="s">
        <v>4799</v>
      </c>
      <c r="C935" s="2" t="s">
        <v>40</v>
      </c>
      <c r="D935" s="2" t="s">
        <v>6302</v>
      </c>
      <c r="E935" s="2" t="s">
        <v>6419</v>
      </c>
      <c r="F935" s="59">
        <v>100.48490140521299</v>
      </c>
      <c r="G935" s="59">
        <v>97.289912335713595</v>
      </c>
      <c r="H935" s="59">
        <v>97.803533845516199</v>
      </c>
      <c r="I935" s="59">
        <v>93.811292458202303</v>
      </c>
      <c r="J935" s="60">
        <v>0.47040215825823201</v>
      </c>
      <c r="K935" s="60">
        <v>0.40757661819087998</v>
      </c>
      <c r="L935" s="60">
        <v>0.33970544918218498</v>
      </c>
      <c r="M935" s="60">
        <v>0.635669760893111</v>
      </c>
    </row>
    <row r="936" spans="1:13" x14ac:dyDescent="0.35">
      <c r="A936" t="s">
        <v>6008</v>
      </c>
      <c r="B936" t="s">
        <v>6009</v>
      </c>
      <c r="C936" s="2" t="s">
        <v>40</v>
      </c>
      <c r="D936" s="2" t="s">
        <v>6308</v>
      </c>
      <c r="E936" s="2" t="s">
        <v>6418</v>
      </c>
      <c r="F936" s="59"/>
      <c r="G936" s="59"/>
      <c r="H936" s="59"/>
      <c r="I936" s="59">
        <v>91.227630681084307</v>
      </c>
      <c r="J936" s="60">
        <v>0.140306896344779</v>
      </c>
      <c r="K936" s="60">
        <v>0.01</v>
      </c>
      <c r="L936" s="60">
        <v>0.01</v>
      </c>
      <c r="M936" s="60">
        <v>0.34827335235774398</v>
      </c>
    </row>
    <row r="937" spans="1:13" x14ac:dyDescent="0.35">
      <c r="A937" t="s">
        <v>6010</v>
      </c>
      <c r="B937" t="s">
        <v>6011</v>
      </c>
      <c r="C937" s="2" t="s">
        <v>40</v>
      </c>
      <c r="D937" s="2" t="s">
        <v>6308</v>
      </c>
      <c r="E937" s="2" t="s">
        <v>6419</v>
      </c>
      <c r="F937" s="59">
        <v>93.606084750015498</v>
      </c>
      <c r="G937" s="59">
        <v>97.268162951403397</v>
      </c>
      <c r="H937" s="59">
        <v>100.393879320881</v>
      </c>
      <c r="I937" s="59">
        <v>82.4326793251102</v>
      </c>
      <c r="J937" s="60">
        <v>0.42196035337874199</v>
      </c>
      <c r="K937" s="60">
        <v>0.34154919260565503</v>
      </c>
      <c r="L937" s="60">
        <v>0.21541502289324599</v>
      </c>
      <c r="M937" s="60">
        <v>0.59727492058837806</v>
      </c>
    </row>
    <row r="938" spans="1:13" x14ac:dyDescent="0.35">
      <c r="A938" t="s">
        <v>4394</v>
      </c>
      <c r="B938" t="s">
        <v>4395</v>
      </c>
      <c r="C938" s="2" t="s">
        <v>40</v>
      </c>
      <c r="D938" s="2" t="s">
        <v>6322</v>
      </c>
      <c r="E938" s="2" t="s">
        <v>6419</v>
      </c>
      <c r="F938" s="59">
        <v>100.67824122952101</v>
      </c>
      <c r="G938" s="59">
        <v>96.683847175360896</v>
      </c>
      <c r="H938" s="59">
        <v>93.23565553281</v>
      </c>
      <c r="I938" s="59">
        <v>92.061393555379496</v>
      </c>
      <c r="J938" s="60">
        <v>0.404731907789671</v>
      </c>
      <c r="K938" s="60">
        <v>0.332882176914992</v>
      </c>
      <c r="L938" s="60">
        <v>0.26927593394342803</v>
      </c>
      <c r="M938" s="60">
        <v>0.59732242010395598</v>
      </c>
    </row>
    <row r="939" spans="1:13" x14ac:dyDescent="0.35">
      <c r="A939" t="s">
        <v>1322</v>
      </c>
      <c r="B939" t="s">
        <v>1323</v>
      </c>
      <c r="C939" s="2" t="s">
        <v>31</v>
      </c>
      <c r="D939" s="2" t="s">
        <v>6316</v>
      </c>
      <c r="E939" s="2" t="s">
        <v>6418</v>
      </c>
      <c r="F939" s="59">
        <v>103.43176921545501</v>
      </c>
      <c r="G939" s="59"/>
      <c r="H939" s="59"/>
      <c r="I939" s="59">
        <v>100.455925471133</v>
      </c>
      <c r="J939" s="60">
        <v>0.31333718459055998</v>
      </c>
      <c r="K939" s="60">
        <v>0.260586997057147</v>
      </c>
      <c r="L939" s="60">
        <v>0.18830024882603399</v>
      </c>
      <c r="M939" s="60">
        <v>0.44360322324498702</v>
      </c>
    </row>
    <row r="940" spans="1:13" x14ac:dyDescent="0.35">
      <c r="A940" t="s">
        <v>1324</v>
      </c>
      <c r="B940" t="s">
        <v>1325</v>
      </c>
      <c r="C940" s="2" t="s">
        <v>40</v>
      </c>
      <c r="D940" s="2" t="s">
        <v>6316</v>
      </c>
      <c r="E940" s="2" t="s">
        <v>6418</v>
      </c>
      <c r="F940" s="59">
        <v>103.43176921545501</v>
      </c>
      <c r="G940" s="59"/>
      <c r="H940" s="59"/>
      <c r="I940" s="59">
        <v>100.455925471133</v>
      </c>
      <c r="J940" s="60">
        <v>0.31333718459055998</v>
      </c>
      <c r="K940" s="60">
        <v>0.260586997057147</v>
      </c>
      <c r="L940" s="60">
        <v>0.18830024882603399</v>
      </c>
      <c r="M940" s="60">
        <v>0.44360322324498702</v>
      </c>
    </row>
    <row r="941" spans="1:13" x14ac:dyDescent="0.35">
      <c r="A941" t="s">
        <v>2251</v>
      </c>
      <c r="B941" t="s">
        <v>2252</v>
      </c>
      <c r="C941" s="2" t="s">
        <v>31</v>
      </c>
      <c r="D941" s="2" t="s">
        <v>6374</v>
      </c>
      <c r="E941" s="2" t="s">
        <v>6418</v>
      </c>
      <c r="F941" s="59">
        <v>104.87142774348</v>
      </c>
      <c r="G941" s="59">
        <v>108.264409156821</v>
      </c>
      <c r="H941" s="59"/>
      <c r="I941" s="59">
        <v>97.287755414788606</v>
      </c>
      <c r="J941" s="60">
        <v>0.36149166334021599</v>
      </c>
      <c r="K941" s="60">
        <v>0.31594999849892802</v>
      </c>
      <c r="L941" s="60">
        <v>0.26670255405545501</v>
      </c>
      <c r="M941" s="60">
        <v>0.48012519862103797</v>
      </c>
    </row>
    <row r="942" spans="1:13" x14ac:dyDescent="0.35">
      <c r="A942" t="s">
        <v>2253</v>
      </c>
      <c r="B942" t="s">
        <v>2254</v>
      </c>
      <c r="C942" s="2" t="s">
        <v>31</v>
      </c>
      <c r="D942" s="2" t="s">
        <v>6374</v>
      </c>
      <c r="E942" s="2" t="s">
        <v>6418</v>
      </c>
      <c r="F942" s="59">
        <v>104.87142774348</v>
      </c>
      <c r="G942" s="59">
        <v>108.264409156821</v>
      </c>
      <c r="H942" s="59"/>
      <c r="I942" s="59">
        <v>97.287755414788606</v>
      </c>
      <c r="J942" s="60">
        <v>0.36149166334021599</v>
      </c>
      <c r="K942" s="60">
        <v>0.31594999849892802</v>
      </c>
      <c r="L942" s="60">
        <v>0.26670255405545501</v>
      </c>
      <c r="M942" s="60">
        <v>0.48012519862103797</v>
      </c>
    </row>
    <row r="943" spans="1:13" x14ac:dyDescent="0.35">
      <c r="A943" t="s">
        <v>2257</v>
      </c>
      <c r="B943" t="s">
        <v>2258</v>
      </c>
      <c r="C943" s="2" t="s">
        <v>40</v>
      </c>
      <c r="D943" s="2" t="s">
        <v>6374</v>
      </c>
      <c r="E943" s="2" t="s">
        <v>6418</v>
      </c>
      <c r="F943" s="59">
        <v>104.87142774348</v>
      </c>
      <c r="G943" s="59">
        <v>108.264409156821</v>
      </c>
      <c r="H943" s="59"/>
      <c r="I943" s="59">
        <v>97.287755414788606</v>
      </c>
      <c r="J943" s="60">
        <v>0.36149166334021599</v>
      </c>
      <c r="K943" s="60">
        <v>0.31594999849892802</v>
      </c>
      <c r="L943" s="60">
        <v>0.26670255405545501</v>
      </c>
      <c r="M943" s="60">
        <v>0.48012519862103797</v>
      </c>
    </row>
    <row r="944" spans="1:13" x14ac:dyDescent="0.35">
      <c r="A944" t="s">
        <v>2255</v>
      </c>
      <c r="B944" t="s">
        <v>2256</v>
      </c>
      <c r="C944" s="2" t="s">
        <v>40</v>
      </c>
      <c r="D944" s="2" t="s">
        <v>6374</v>
      </c>
      <c r="E944" s="2" t="s">
        <v>6418</v>
      </c>
      <c r="F944" s="59">
        <v>104.87142774348</v>
      </c>
      <c r="G944" s="59">
        <v>108.264409156821</v>
      </c>
      <c r="H944" s="59"/>
      <c r="I944" s="59">
        <v>97.287755414788606</v>
      </c>
      <c r="J944" s="60">
        <v>0.36149166334021599</v>
      </c>
      <c r="K944" s="60">
        <v>0.31594999849892802</v>
      </c>
      <c r="L944" s="60">
        <v>0.26670255405545501</v>
      </c>
      <c r="M944" s="60">
        <v>0.48012519862103797</v>
      </c>
    </row>
    <row r="945" spans="1:13" x14ac:dyDescent="0.35">
      <c r="A945" t="s">
        <v>730</v>
      </c>
      <c r="B945" t="s">
        <v>731</v>
      </c>
      <c r="C945" s="2" t="s">
        <v>31</v>
      </c>
      <c r="D945" s="2" t="s">
        <v>6373</v>
      </c>
      <c r="E945" s="2" t="s">
        <v>6419</v>
      </c>
      <c r="F945" s="59">
        <v>95.597342980370101</v>
      </c>
      <c r="G945" s="59">
        <v>98.405261685329805</v>
      </c>
      <c r="H945" s="59">
        <v>94.125357148175496</v>
      </c>
      <c r="I945" s="59">
        <v>95.572890370353207</v>
      </c>
      <c r="J945" s="60">
        <v>0.45857926657613202</v>
      </c>
      <c r="K945" s="60">
        <v>0.39937924874946401</v>
      </c>
      <c r="L945" s="60">
        <v>0.36102011495778802</v>
      </c>
      <c r="M945" s="60">
        <v>0.64865711176046204</v>
      </c>
    </row>
    <row r="946" spans="1:13" x14ac:dyDescent="0.35">
      <c r="A946" t="s">
        <v>4308</v>
      </c>
      <c r="B946" t="s">
        <v>4309</v>
      </c>
      <c r="C946" s="2" t="s">
        <v>31</v>
      </c>
      <c r="D946" s="2" t="s">
        <v>6322</v>
      </c>
      <c r="E946" s="2" t="s">
        <v>6419</v>
      </c>
      <c r="F946" s="59">
        <v>92.629198522137997</v>
      </c>
      <c r="G946" s="59">
        <v>103.150909138183</v>
      </c>
      <c r="H946" s="59">
        <v>94.333547842388896</v>
      </c>
      <c r="I946" s="59">
        <v>93.808942549201205</v>
      </c>
      <c r="J946" s="60">
        <v>0.48375238523937503</v>
      </c>
      <c r="K946" s="60">
        <v>0.447227849824201</v>
      </c>
      <c r="L946" s="60">
        <v>0.25875284064425302</v>
      </c>
      <c r="M946" s="60">
        <v>0.48804187578215602</v>
      </c>
    </row>
    <row r="947" spans="1:13" x14ac:dyDescent="0.35">
      <c r="A947" t="s">
        <v>704</v>
      </c>
      <c r="B947" t="s">
        <v>705</v>
      </c>
      <c r="C947" s="2" t="s">
        <v>40</v>
      </c>
      <c r="D947" s="2" t="s">
        <v>6373</v>
      </c>
      <c r="E947" s="2" t="s">
        <v>6419</v>
      </c>
      <c r="F947" s="59">
        <v>93.921138801905499</v>
      </c>
      <c r="G947" s="59">
        <v>114.96136286962</v>
      </c>
      <c r="H947" s="59">
        <v>105.72848581187</v>
      </c>
      <c r="I947" s="59">
        <v>111.976417518647</v>
      </c>
      <c r="J947" s="60">
        <v>0.43985949856749601</v>
      </c>
      <c r="K947" s="60">
        <v>0.367189532492736</v>
      </c>
      <c r="L947" s="60">
        <v>0.29118945814310099</v>
      </c>
      <c r="M947" s="60">
        <v>0.60762098965530698</v>
      </c>
    </row>
    <row r="948" spans="1:13" x14ac:dyDescent="0.35">
      <c r="A948" t="s">
        <v>4942</v>
      </c>
      <c r="B948" t="s">
        <v>4943</v>
      </c>
      <c r="C948" s="2" t="s">
        <v>31</v>
      </c>
      <c r="D948" s="2" t="s">
        <v>6302</v>
      </c>
      <c r="E948" s="2" t="s">
        <v>6419</v>
      </c>
      <c r="F948" s="59">
        <v>101.476938133658</v>
      </c>
      <c r="G948" s="59">
        <v>103.720905938039</v>
      </c>
      <c r="H948" s="59">
        <v>103.999197018516</v>
      </c>
      <c r="I948" s="59">
        <v>103.847021034599</v>
      </c>
      <c r="J948" s="60">
        <v>0.27291660150835001</v>
      </c>
      <c r="K948" s="60">
        <v>0.01</v>
      </c>
      <c r="L948" s="60">
        <v>0.01</v>
      </c>
      <c r="M948" s="60">
        <v>0.56006070077217796</v>
      </c>
    </row>
    <row r="949" spans="1:13" x14ac:dyDescent="0.35">
      <c r="A949" t="s">
        <v>4432</v>
      </c>
      <c r="B949" t="s">
        <v>4433</v>
      </c>
      <c r="C949" s="2" t="s">
        <v>31</v>
      </c>
      <c r="D949" s="2" t="s">
        <v>6303</v>
      </c>
      <c r="E949" s="2" t="s">
        <v>6418</v>
      </c>
      <c r="F949" s="59">
        <v>95.385756608185304</v>
      </c>
      <c r="G949" s="59">
        <v>96.853484794798206</v>
      </c>
      <c r="H949" s="59">
        <v>94.422234084059795</v>
      </c>
      <c r="I949" s="59">
        <v>96.439450899309094</v>
      </c>
      <c r="J949" s="60">
        <v>0.55173200121489496</v>
      </c>
      <c r="K949" s="60">
        <v>0.504982216698877</v>
      </c>
      <c r="L949" s="60">
        <v>0.40408604563259698</v>
      </c>
      <c r="M949" s="60">
        <v>0.65408266589313602</v>
      </c>
    </row>
    <row r="950" spans="1:13" x14ac:dyDescent="0.35">
      <c r="A950" t="s">
        <v>1290</v>
      </c>
      <c r="B950" t="s">
        <v>1291</v>
      </c>
      <c r="C950" s="2" t="s">
        <v>31</v>
      </c>
      <c r="D950" s="2" t="s">
        <v>6316</v>
      </c>
      <c r="E950" s="2" t="s">
        <v>6418</v>
      </c>
      <c r="F950" s="59">
        <v>86.275810945151207</v>
      </c>
      <c r="G950" s="59">
        <v>87.901870169111803</v>
      </c>
      <c r="H950" s="59">
        <v>98.847388461392498</v>
      </c>
      <c r="I950" s="59">
        <v>100.98388938086801</v>
      </c>
      <c r="J950" s="60">
        <v>0.46031044818891997</v>
      </c>
      <c r="K950" s="60">
        <v>0.42462779412191798</v>
      </c>
      <c r="L950" s="60">
        <v>0.38450822734005702</v>
      </c>
      <c r="M950" s="60">
        <v>0.55503193085340596</v>
      </c>
    </row>
    <row r="951" spans="1:13" x14ac:dyDescent="0.35">
      <c r="A951" t="s">
        <v>1306</v>
      </c>
      <c r="B951" t="s">
        <v>1307</v>
      </c>
      <c r="C951" s="2" t="s">
        <v>40</v>
      </c>
      <c r="D951" s="2" t="s">
        <v>6316</v>
      </c>
      <c r="E951" s="2" t="s">
        <v>6418</v>
      </c>
      <c r="F951" s="59">
        <v>86.275810945151207</v>
      </c>
      <c r="G951" s="59">
        <v>87.901870169111803</v>
      </c>
      <c r="H951" s="59">
        <v>98.847388461392498</v>
      </c>
      <c r="I951" s="59">
        <v>100.98388938086801</v>
      </c>
      <c r="J951" s="60">
        <v>0.46031044818891997</v>
      </c>
      <c r="K951" s="60">
        <v>0.42462779412191798</v>
      </c>
      <c r="L951" s="60">
        <v>0.38450822734005702</v>
      </c>
      <c r="M951" s="60">
        <v>0.55503193085340596</v>
      </c>
    </row>
    <row r="952" spans="1:13" x14ac:dyDescent="0.35">
      <c r="A952" t="s">
        <v>1302</v>
      </c>
      <c r="B952" t="s">
        <v>1303</v>
      </c>
      <c r="C952" s="2" t="s">
        <v>40</v>
      </c>
      <c r="D952" s="2" t="s">
        <v>6316</v>
      </c>
      <c r="E952" s="2" t="s">
        <v>6419</v>
      </c>
      <c r="F952" s="59">
        <v>77.557105699975693</v>
      </c>
      <c r="G952" s="59">
        <v>83.669871938749907</v>
      </c>
      <c r="H952" s="59">
        <v>97.933223277966604</v>
      </c>
      <c r="I952" s="59">
        <v>100.87226617653199</v>
      </c>
      <c r="J952" s="60">
        <v>0.56725245858997597</v>
      </c>
      <c r="K952" s="60">
        <v>0.51781360626731399</v>
      </c>
      <c r="L952" s="60">
        <v>0.47124362883230397</v>
      </c>
      <c r="M952" s="60">
        <v>0.71312756860245596</v>
      </c>
    </row>
    <row r="953" spans="1:13" x14ac:dyDescent="0.35">
      <c r="A953" t="s">
        <v>1294</v>
      </c>
      <c r="B953" t="s">
        <v>1295</v>
      </c>
      <c r="C953" s="2" t="s">
        <v>31</v>
      </c>
      <c r="D953" s="2" t="s">
        <v>6316</v>
      </c>
      <c r="E953" s="2" t="s">
        <v>6418</v>
      </c>
      <c r="F953" s="59">
        <v>86.275810945151207</v>
      </c>
      <c r="G953" s="59">
        <v>87.901870169111803</v>
      </c>
      <c r="H953" s="59">
        <v>98.847388461392498</v>
      </c>
      <c r="I953" s="59">
        <v>100.98388938086801</v>
      </c>
      <c r="J953" s="60">
        <v>0.46031044818891997</v>
      </c>
      <c r="K953" s="60">
        <v>0.42462779412191798</v>
      </c>
      <c r="L953" s="60">
        <v>0.38450822734005702</v>
      </c>
      <c r="M953" s="60">
        <v>0.55503193085340596</v>
      </c>
    </row>
    <row r="954" spans="1:13" x14ac:dyDescent="0.35">
      <c r="A954" t="s">
        <v>1292</v>
      </c>
      <c r="B954" t="s">
        <v>1293</v>
      </c>
      <c r="C954" s="2" t="s">
        <v>31</v>
      </c>
      <c r="D954" s="2" t="s">
        <v>6316</v>
      </c>
      <c r="E954" s="2" t="s">
        <v>6418</v>
      </c>
      <c r="F954" s="59">
        <v>86.275810945151207</v>
      </c>
      <c r="G954" s="59">
        <v>87.901870169111803</v>
      </c>
      <c r="H954" s="59">
        <v>98.847388461392498</v>
      </c>
      <c r="I954" s="59">
        <v>100.98388938086801</v>
      </c>
      <c r="J954" s="60">
        <v>0.46031044818891997</v>
      </c>
      <c r="K954" s="60">
        <v>0.42462779412191798</v>
      </c>
      <c r="L954" s="60">
        <v>0.38450822734005702</v>
      </c>
      <c r="M954" s="60">
        <v>0.55503193085340596</v>
      </c>
    </row>
    <row r="955" spans="1:13" x14ac:dyDescent="0.35">
      <c r="A955" t="s">
        <v>1304</v>
      </c>
      <c r="B955" t="s">
        <v>1305</v>
      </c>
      <c r="C955" s="2" t="s">
        <v>40</v>
      </c>
      <c r="D955" s="2" t="s">
        <v>6316</v>
      </c>
      <c r="E955" s="2" t="s">
        <v>6418</v>
      </c>
      <c r="F955" s="59">
        <v>86.275810945151207</v>
      </c>
      <c r="G955" s="59">
        <v>87.901870169111803</v>
      </c>
      <c r="H955" s="59">
        <v>98.847388461392498</v>
      </c>
      <c r="I955" s="59">
        <v>100.98388938086801</v>
      </c>
      <c r="J955" s="60">
        <v>0.46031044818891997</v>
      </c>
      <c r="K955" s="60">
        <v>0.42462779412191798</v>
      </c>
      <c r="L955" s="60">
        <v>0.38450822734005702</v>
      </c>
      <c r="M955" s="60">
        <v>0.55503193085340596</v>
      </c>
    </row>
    <row r="956" spans="1:13" x14ac:dyDescent="0.35">
      <c r="A956" t="s">
        <v>1296</v>
      </c>
      <c r="B956" t="s">
        <v>1297</v>
      </c>
      <c r="C956" s="2" t="s">
        <v>31</v>
      </c>
      <c r="D956" s="2" t="s">
        <v>6316</v>
      </c>
      <c r="E956" s="2" t="s">
        <v>6418</v>
      </c>
      <c r="F956" s="59">
        <v>86.275810945151207</v>
      </c>
      <c r="G956" s="59">
        <v>87.901870169111803</v>
      </c>
      <c r="H956" s="59">
        <v>98.847388461392498</v>
      </c>
      <c r="I956" s="59">
        <v>100.98388938086801</v>
      </c>
      <c r="J956" s="60">
        <v>0.46031044818891997</v>
      </c>
      <c r="K956" s="60">
        <v>0.42462779412191798</v>
      </c>
      <c r="L956" s="60">
        <v>0.38450822734005702</v>
      </c>
      <c r="M956" s="60">
        <v>0.55503193085340596</v>
      </c>
    </row>
    <row r="957" spans="1:13" x14ac:dyDescent="0.35">
      <c r="A957" t="s">
        <v>1298</v>
      </c>
      <c r="B957" t="s">
        <v>1299</v>
      </c>
      <c r="C957" s="2" t="s">
        <v>40</v>
      </c>
      <c r="D957" s="2" t="s">
        <v>6316</v>
      </c>
      <c r="E957" s="2" t="s">
        <v>6418</v>
      </c>
      <c r="F957" s="59">
        <v>86.275810945151207</v>
      </c>
      <c r="G957" s="59">
        <v>87.901870169111803</v>
      </c>
      <c r="H957" s="59">
        <v>98.847388461392498</v>
      </c>
      <c r="I957" s="59">
        <v>100.98388938086801</v>
      </c>
      <c r="J957" s="60">
        <v>0.46031044818891997</v>
      </c>
      <c r="K957" s="60">
        <v>0.42462779412191798</v>
      </c>
      <c r="L957" s="60">
        <v>0.38450822734005702</v>
      </c>
      <c r="M957" s="60">
        <v>0.55503193085340596</v>
      </c>
    </row>
    <row r="958" spans="1:13" x14ac:dyDescent="0.35">
      <c r="A958" t="s">
        <v>1300</v>
      </c>
      <c r="B958" t="s">
        <v>1301</v>
      </c>
      <c r="C958" s="2" t="s">
        <v>40</v>
      </c>
      <c r="D958" s="2" t="s">
        <v>6316</v>
      </c>
      <c r="E958" s="2" t="s">
        <v>6418</v>
      </c>
      <c r="F958" s="59">
        <v>86.275810945151207</v>
      </c>
      <c r="G958" s="59">
        <v>87.901870169111803</v>
      </c>
      <c r="H958" s="59">
        <v>98.847388461392498</v>
      </c>
      <c r="I958" s="59">
        <v>100.98388938086801</v>
      </c>
      <c r="J958" s="60">
        <v>0.46031044818891997</v>
      </c>
      <c r="K958" s="60">
        <v>0.42462779412191798</v>
      </c>
      <c r="L958" s="60">
        <v>0.38450822734005702</v>
      </c>
      <c r="M958" s="60">
        <v>0.55503193085340596</v>
      </c>
    </row>
    <row r="959" spans="1:13" x14ac:dyDescent="0.35">
      <c r="A959" t="s">
        <v>287</v>
      </c>
      <c r="B959" t="s">
        <v>288</v>
      </c>
      <c r="C959" s="2" t="s">
        <v>40</v>
      </c>
      <c r="D959" s="2" t="s">
        <v>6395</v>
      </c>
      <c r="E959" s="2" t="s">
        <v>6418</v>
      </c>
      <c r="F959" s="59">
        <v>86.275810945151207</v>
      </c>
      <c r="G959" s="59">
        <v>87.901870169111803</v>
      </c>
      <c r="H959" s="59">
        <v>98.847388461392498</v>
      </c>
      <c r="I959" s="59">
        <v>100.98388938086801</v>
      </c>
      <c r="J959" s="60">
        <v>0.46031044818891997</v>
      </c>
      <c r="K959" s="60">
        <v>0.42462779412191798</v>
      </c>
      <c r="L959" s="60">
        <v>0.38450822734005702</v>
      </c>
      <c r="M959" s="60">
        <v>0.55503193085340596</v>
      </c>
    </row>
    <row r="960" spans="1:13" x14ac:dyDescent="0.35">
      <c r="A960" t="s">
        <v>277</v>
      </c>
      <c r="B960" t="s">
        <v>278</v>
      </c>
      <c r="C960" s="2" t="s">
        <v>31</v>
      </c>
      <c r="D960" s="2" t="s">
        <v>6395</v>
      </c>
      <c r="E960" s="2" t="s">
        <v>6419</v>
      </c>
      <c r="F960" s="59">
        <v>86.322251654794101</v>
      </c>
      <c r="G960" s="59">
        <v>87.181639686586905</v>
      </c>
      <c r="H960" s="59">
        <v>99.789620414082904</v>
      </c>
      <c r="I960" s="59">
        <v>95.049846108816993</v>
      </c>
      <c r="J960" s="60">
        <v>0.56632751225225697</v>
      </c>
      <c r="K960" s="60">
        <v>0.51691526731303294</v>
      </c>
      <c r="L960" s="60">
        <v>0.46669375261263801</v>
      </c>
      <c r="M960" s="60">
        <v>0.70032940440177105</v>
      </c>
    </row>
    <row r="961" spans="1:13" x14ac:dyDescent="0.35">
      <c r="A961" t="s">
        <v>281</v>
      </c>
      <c r="B961" t="s">
        <v>282</v>
      </c>
      <c r="C961" s="2" t="s">
        <v>40</v>
      </c>
      <c r="D961" s="2" t="s">
        <v>6395</v>
      </c>
      <c r="E961" s="2" t="s">
        <v>6418</v>
      </c>
      <c r="F961" s="59">
        <v>86.275810945151207</v>
      </c>
      <c r="G961" s="59">
        <v>87.901870169111803</v>
      </c>
      <c r="H961" s="59">
        <v>98.847388461392498</v>
      </c>
      <c r="I961" s="59">
        <v>100.98388938086801</v>
      </c>
      <c r="J961" s="60">
        <v>0.46031044818891997</v>
      </c>
      <c r="K961" s="60">
        <v>0.42462779412191798</v>
      </c>
      <c r="L961" s="60">
        <v>0.38450822734005702</v>
      </c>
      <c r="M961" s="60">
        <v>0.55503193085340596</v>
      </c>
    </row>
    <row r="962" spans="1:13" x14ac:dyDescent="0.35">
      <c r="A962" t="s">
        <v>279</v>
      </c>
      <c r="B962" t="s">
        <v>280</v>
      </c>
      <c r="C962" s="2" t="s">
        <v>31</v>
      </c>
      <c r="D962" s="2" t="s">
        <v>6395</v>
      </c>
      <c r="E962" s="2" t="s">
        <v>6418</v>
      </c>
      <c r="F962" s="59">
        <v>86.275810945151207</v>
      </c>
      <c r="G962" s="59">
        <v>87.901870169111803</v>
      </c>
      <c r="H962" s="59">
        <v>98.847388461392498</v>
      </c>
      <c r="I962" s="59">
        <v>100.98388938086801</v>
      </c>
      <c r="J962" s="60">
        <v>0.46031044818891997</v>
      </c>
      <c r="K962" s="60">
        <v>0.42462779412191798</v>
      </c>
      <c r="L962" s="60">
        <v>0.38450822734005702</v>
      </c>
      <c r="M962" s="60">
        <v>0.55503193085340596</v>
      </c>
    </row>
    <row r="963" spans="1:13" x14ac:dyDescent="0.35">
      <c r="A963" t="s">
        <v>283</v>
      </c>
      <c r="B963" t="s">
        <v>284</v>
      </c>
      <c r="C963" s="2" t="s">
        <v>40</v>
      </c>
      <c r="D963" s="2" t="s">
        <v>6395</v>
      </c>
      <c r="E963" s="2" t="s">
        <v>6418</v>
      </c>
      <c r="F963" s="59">
        <v>86.275810945151207</v>
      </c>
      <c r="G963" s="59">
        <v>87.901870169111803</v>
      </c>
      <c r="H963" s="59">
        <v>98.847388461392498</v>
      </c>
      <c r="I963" s="59">
        <v>100.98388938086801</v>
      </c>
      <c r="J963" s="60">
        <v>0.46031044818891997</v>
      </c>
      <c r="K963" s="60">
        <v>0.42462779412191798</v>
      </c>
      <c r="L963" s="60">
        <v>0.38450822734005702</v>
      </c>
      <c r="M963" s="60">
        <v>0.55503193085340596</v>
      </c>
    </row>
    <row r="964" spans="1:13" x14ac:dyDescent="0.35">
      <c r="A964" t="s">
        <v>285</v>
      </c>
      <c r="B964" t="s">
        <v>286</v>
      </c>
      <c r="C964" s="2" t="s">
        <v>40</v>
      </c>
      <c r="D964" s="2" t="s">
        <v>6395</v>
      </c>
      <c r="E964" s="2" t="s">
        <v>6419</v>
      </c>
      <c r="F964" s="59">
        <v>85.6650010734799</v>
      </c>
      <c r="G964" s="59">
        <v>87.691348254080793</v>
      </c>
      <c r="H964" s="59">
        <v>99.555272956973894</v>
      </c>
      <c r="I964" s="59">
        <v>98.348815132303599</v>
      </c>
      <c r="J964" s="60">
        <v>0.572026660675506</v>
      </c>
      <c r="K964" s="60">
        <v>0.51810979987707895</v>
      </c>
      <c r="L964" s="60">
        <v>0.46827512310073999</v>
      </c>
      <c r="M964" s="60">
        <v>0.71545964935500295</v>
      </c>
    </row>
    <row r="965" spans="1:13" x14ac:dyDescent="0.35">
      <c r="A965" t="s">
        <v>5136</v>
      </c>
      <c r="B965" t="s">
        <v>5137</v>
      </c>
      <c r="C965" s="2" t="s">
        <v>31</v>
      </c>
      <c r="D965" s="2" t="s">
        <v>6319</v>
      </c>
      <c r="E965" s="2" t="s">
        <v>6418</v>
      </c>
      <c r="F965" s="59"/>
      <c r="G965" s="59"/>
      <c r="H965" s="59"/>
      <c r="I965" s="59">
        <v>105.196930050459</v>
      </c>
      <c r="J965" s="60">
        <v>0.29516825216887999</v>
      </c>
      <c r="K965" s="60">
        <v>0.26068992225350801</v>
      </c>
      <c r="L965" s="60">
        <v>0.23136185682475399</v>
      </c>
      <c r="M965" s="60">
        <v>0.38531563765691901</v>
      </c>
    </row>
    <row r="966" spans="1:13" x14ac:dyDescent="0.35">
      <c r="A966" t="s">
        <v>6260</v>
      </c>
      <c r="B966" t="s">
        <v>6261</v>
      </c>
      <c r="C966" s="2" t="s">
        <v>31</v>
      </c>
      <c r="D966" s="2" t="s">
        <v>6368</v>
      </c>
      <c r="E966" s="2" t="s">
        <v>6418</v>
      </c>
      <c r="F966" s="59">
        <v>89.858860943020105</v>
      </c>
      <c r="G966" s="59"/>
      <c r="H966" s="59"/>
      <c r="I966" s="59">
        <v>101.20495264827601</v>
      </c>
      <c r="J966" s="60">
        <v>0.30792762371049898</v>
      </c>
      <c r="K966" s="60">
        <v>0.22939163736219101</v>
      </c>
      <c r="L966" s="60">
        <v>8.8219994997019394E-2</v>
      </c>
      <c r="M966" s="60">
        <v>0.45979572021314602</v>
      </c>
    </row>
    <row r="967" spans="1:13" x14ac:dyDescent="0.35">
      <c r="A967" t="s">
        <v>3778</v>
      </c>
      <c r="B967" t="s">
        <v>3779</v>
      </c>
      <c r="C967" s="2" t="s">
        <v>40</v>
      </c>
      <c r="D967" s="2" t="s">
        <v>6320</v>
      </c>
      <c r="E967" s="2" t="s">
        <v>6418</v>
      </c>
      <c r="F967" s="59">
        <v>97.683599882094498</v>
      </c>
      <c r="G967" s="59">
        <v>102.051538386761</v>
      </c>
      <c r="H967" s="59"/>
      <c r="I967" s="59">
        <v>97.9133264587214</v>
      </c>
      <c r="J967" s="60">
        <v>0.32885609388395398</v>
      </c>
      <c r="K967" s="60">
        <v>0.30654828174361898</v>
      </c>
      <c r="L967" s="60">
        <v>0.23890153883246701</v>
      </c>
      <c r="M967" s="60">
        <v>0.37579446257174898</v>
      </c>
    </row>
    <row r="968" spans="1:13" x14ac:dyDescent="0.35">
      <c r="A968" t="s">
        <v>3780</v>
      </c>
      <c r="B968" t="s">
        <v>3781</v>
      </c>
      <c r="C968" s="2" t="s">
        <v>40</v>
      </c>
      <c r="D968" s="2" t="s">
        <v>6320</v>
      </c>
      <c r="E968" s="2" t="s">
        <v>6418</v>
      </c>
      <c r="F968" s="59">
        <v>97.683599882094498</v>
      </c>
      <c r="G968" s="59">
        <v>102.051538386761</v>
      </c>
      <c r="H968" s="59"/>
      <c r="I968" s="59">
        <v>97.9133264587214</v>
      </c>
      <c r="J968" s="60">
        <v>0.32885609388395398</v>
      </c>
      <c r="K968" s="60">
        <v>0.30654828174361898</v>
      </c>
      <c r="L968" s="60">
        <v>0.23890153883246701</v>
      </c>
      <c r="M968" s="60">
        <v>0.37579446257174898</v>
      </c>
    </row>
    <row r="969" spans="1:13" x14ac:dyDescent="0.35">
      <c r="A969" t="s">
        <v>3770</v>
      </c>
      <c r="B969" t="s">
        <v>3771</v>
      </c>
      <c r="C969" s="2" t="s">
        <v>40</v>
      </c>
      <c r="D969" s="2" t="s">
        <v>6320</v>
      </c>
      <c r="E969" s="2" t="s">
        <v>6419</v>
      </c>
      <c r="F969" s="59">
        <v>91.349094028609798</v>
      </c>
      <c r="G969" s="59">
        <v>100.755987431042</v>
      </c>
      <c r="H969" s="59">
        <v>97.733255935498306</v>
      </c>
      <c r="I969" s="59">
        <v>96.983694877532699</v>
      </c>
      <c r="J969" s="60">
        <v>0.46712320345627001</v>
      </c>
      <c r="K969" s="60">
        <v>0.44647938302164097</v>
      </c>
      <c r="L969" s="60">
        <v>0.27129861242873399</v>
      </c>
      <c r="M969" s="60">
        <v>0.44818513965580198</v>
      </c>
    </row>
    <row r="970" spans="1:13" x14ac:dyDescent="0.35">
      <c r="A970" t="s">
        <v>3774</v>
      </c>
      <c r="B970" t="s">
        <v>3775</v>
      </c>
      <c r="C970" s="2" t="s">
        <v>40</v>
      </c>
      <c r="D970" s="2" t="s">
        <v>6320</v>
      </c>
      <c r="E970" s="2" t="s">
        <v>6418</v>
      </c>
      <c r="F970" s="59">
        <v>97.683599882094498</v>
      </c>
      <c r="G970" s="59">
        <v>102.051538386761</v>
      </c>
      <c r="H970" s="59"/>
      <c r="I970" s="59">
        <v>97.9133264587214</v>
      </c>
      <c r="J970" s="60">
        <v>0.32885609388395398</v>
      </c>
      <c r="K970" s="60">
        <v>0.30654828174361898</v>
      </c>
      <c r="L970" s="60">
        <v>0.23890153883246701</v>
      </c>
      <c r="M970" s="60">
        <v>0.37579446257174898</v>
      </c>
    </row>
    <row r="971" spans="1:13" x14ac:dyDescent="0.35">
      <c r="A971" t="s">
        <v>3772</v>
      </c>
      <c r="B971" t="s">
        <v>3773</v>
      </c>
      <c r="C971" s="2" t="s">
        <v>40</v>
      </c>
      <c r="D971" s="2" t="s">
        <v>6320</v>
      </c>
      <c r="E971" s="2" t="s">
        <v>6418</v>
      </c>
      <c r="F971" s="59">
        <v>97.683599882094498</v>
      </c>
      <c r="G971" s="59">
        <v>102.051538386761</v>
      </c>
      <c r="H971" s="59"/>
      <c r="I971" s="59">
        <v>97.9133264587214</v>
      </c>
      <c r="J971" s="60">
        <v>0.32885609388395398</v>
      </c>
      <c r="K971" s="60">
        <v>0.30654828174361898</v>
      </c>
      <c r="L971" s="60">
        <v>0.23890153883246701</v>
      </c>
      <c r="M971" s="60">
        <v>0.37579446257174898</v>
      </c>
    </row>
    <row r="972" spans="1:13" x14ac:dyDescent="0.35">
      <c r="A972" t="s">
        <v>3776</v>
      </c>
      <c r="B972" t="s">
        <v>3777</v>
      </c>
      <c r="C972" s="2" t="s">
        <v>40</v>
      </c>
      <c r="D972" s="2" t="s">
        <v>6320</v>
      </c>
      <c r="E972" s="2" t="s">
        <v>6418</v>
      </c>
      <c r="F972" s="59">
        <v>97.683599882094498</v>
      </c>
      <c r="G972" s="59">
        <v>102.051538386761</v>
      </c>
      <c r="H972" s="59"/>
      <c r="I972" s="59">
        <v>97.9133264587214</v>
      </c>
      <c r="J972" s="60">
        <v>0.32885609388395398</v>
      </c>
      <c r="K972" s="60">
        <v>0.30654828174361898</v>
      </c>
      <c r="L972" s="60">
        <v>0.23890153883246701</v>
      </c>
      <c r="M972" s="60">
        <v>0.37579446257174898</v>
      </c>
    </row>
    <row r="973" spans="1:13" x14ac:dyDescent="0.35">
      <c r="A973" t="s">
        <v>3784</v>
      </c>
      <c r="B973" t="s">
        <v>3785</v>
      </c>
      <c r="C973" s="2" t="s">
        <v>31</v>
      </c>
      <c r="D973" s="2" t="s">
        <v>6320</v>
      </c>
      <c r="E973" s="2" t="s">
        <v>6418</v>
      </c>
      <c r="F973" s="59">
        <v>97.683599882094498</v>
      </c>
      <c r="G973" s="59">
        <v>102.051538386761</v>
      </c>
      <c r="H973" s="59"/>
      <c r="I973" s="59">
        <v>97.9133264587214</v>
      </c>
      <c r="J973" s="60">
        <v>0.32885609388395398</v>
      </c>
      <c r="K973" s="60">
        <v>0.30654828174361898</v>
      </c>
      <c r="L973" s="60">
        <v>0.23890153883246701</v>
      </c>
      <c r="M973" s="60">
        <v>0.37579446257174898</v>
      </c>
    </row>
    <row r="974" spans="1:13" x14ac:dyDescent="0.35">
      <c r="A974" t="s">
        <v>3782</v>
      </c>
      <c r="B974" t="s">
        <v>3783</v>
      </c>
      <c r="C974" s="2" t="s">
        <v>31</v>
      </c>
      <c r="D974" s="2" t="s">
        <v>6320</v>
      </c>
      <c r="E974" s="2" t="s">
        <v>6418</v>
      </c>
      <c r="F974" s="59">
        <v>97.683599882094498</v>
      </c>
      <c r="G974" s="59">
        <v>102.051538386761</v>
      </c>
      <c r="H974" s="59"/>
      <c r="I974" s="59">
        <v>97.9133264587214</v>
      </c>
      <c r="J974" s="60">
        <v>0.32885609388395398</v>
      </c>
      <c r="K974" s="60">
        <v>0.30654828174361898</v>
      </c>
      <c r="L974" s="60">
        <v>0.23890153883246701</v>
      </c>
      <c r="M974" s="60">
        <v>0.37579446257174898</v>
      </c>
    </row>
    <row r="975" spans="1:13" x14ac:dyDescent="0.35">
      <c r="A975" t="s">
        <v>6192</v>
      </c>
      <c r="B975" t="s">
        <v>6193</v>
      </c>
      <c r="C975" s="2" t="s">
        <v>40</v>
      </c>
      <c r="D975" s="2" t="s">
        <v>6311</v>
      </c>
      <c r="E975" s="2" t="s">
        <v>6418</v>
      </c>
      <c r="F975" s="59"/>
      <c r="G975" s="59"/>
      <c r="H975" s="59"/>
      <c r="I975" s="59">
        <v>93.607001982138499</v>
      </c>
      <c r="J975" s="60">
        <v>0.228663316425919</v>
      </c>
      <c r="K975" s="60">
        <v>0.145491263482289</v>
      </c>
      <c r="L975" s="60">
        <v>0.01</v>
      </c>
      <c r="M975" s="60">
        <v>0.38587994446135798</v>
      </c>
    </row>
    <row r="976" spans="1:13" x14ac:dyDescent="0.35">
      <c r="A976" t="s">
        <v>6248</v>
      </c>
      <c r="B976" t="s">
        <v>6249</v>
      </c>
      <c r="C976" s="2" t="s">
        <v>40</v>
      </c>
      <c r="D976" s="2" t="s">
        <v>6314</v>
      </c>
      <c r="E976" s="2" t="s">
        <v>6418</v>
      </c>
      <c r="F976" s="59"/>
      <c r="G976" s="59"/>
      <c r="H976" s="59"/>
      <c r="I976" s="59">
        <v>103.38039985692799</v>
      </c>
      <c r="J976" s="60">
        <v>0.26562555855751402</v>
      </c>
      <c r="K976" s="60">
        <v>0.230982844963428</v>
      </c>
      <c r="L976" s="60">
        <v>0.19991806457132399</v>
      </c>
      <c r="M976" s="60">
        <v>0.37784830789346602</v>
      </c>
    </row>
    <row r="977" spans="1:13" x14ac:dyDescent="0.35">
      <c r="A977" t="s">
        <v>2574</v>
      </c>
      <c r="B977" t="s">
        <v>2575</v>
      </c>
      <c r="C977" s="2" t="s">
        <v>40</v>
      </c>
      <c r="D977" s="2" t="s">
        <v>6324</v>
      </c>
      <c r="E977" s="2" t="s">
        <v>6418</v>
      </c>
      <c r="F977" s="59">
        <v>111.71698965733999</v>
      </c>
      <c r="G977" s="59">
        <v>92.781613564602097</v>
      </c>
      <c r="H977" s="59"/>
      <c r="I977" s="59">
        <v>93.800882108649006</v>
      </c>
      <c r="J977" s="60">
        <v>0.35681970394565199</v>
      </c>
      <c r="K977" s="60">
        <v>0.29920392485485398</v>
      </c>
      <c r="L977" s="60">
        <v>0.27838968069674702</v>
      </c>
      <c r="M977" s="60">
        <v>0.46588678794543398</v>
      </c>
    </row>
    <row r="978" spans="1:13" x14ac:dyDescent="0.35">
      <c r="A978" t="s">
        <v>2576</v>
      </c>
      <c r="B978" t="s">
        <v>2577</v>
      </c>
      <c r="C978" s="2" t="s">
        <v>40</v>
      </c>
      <c r="D978" s="2" t="s">
        <v>6324</v>
      </c>
      <c r="E978" s="2" t="s">
        <v>6418</v>
      </c>
      <c r="F978" s="59">
        <v>111.71698965733999</v>
      </c>
      <c r="G978" s="59">
        <v>92.781613564602097</v>
      </c>
      <c r="H978" s="59"/>
      <c r="I978" s="59">
        <v>93.800882108649006</v>
      </c>
      <c r="J978" s="60">
        <v>0.35681970394565199</v>
      </c>
      <c r="K978" s="60">
        <v>0.29920392485485398</v>
      </c>
      <c r="L978" s="60">
        <v>0.27838968069674702</v>
      </c>
      <c r="M978" s="60">
        <v>0.46588678794543398</v>
      </c>
    </row>
    <row r="979" spans="1:13" x14ac:dyDescent="0.35">
      <c r="A979" t="s">
        <v>2566</v>
      </c>
      <c r="B979" t="s">
        <v>2567</v>
      </c>
      <c r="C979" s="2" t="s">
        <v>31</v>
      </c>
      <c r="D979" s="2" t="s">
        <v>6324</v>
      </c>
      <c r="E979" s="2" t="s">
        <v>6418</v>
      </c>
      <c r="F979" s="59">
        <v>111.71698965733999</v>
      </c>
      <c r="G979" s="59">
        <v>92.781613564602097</v>
      </c>
      <c r="H979" s="59"/>
      <c r="I979" s="59">
        <v>93.800882108649006</v>
      </c>
      <c r="J979" s="60">
        <v>0.35681970394565199</v>
      </c>
      <c r="K979" s="60">
        <v>0.29920392485485398</v>
      </c>
      <c r="L979" s="60">
        <v>0.27838968069674702</v>
      </c>
      <c r="M979" s="60">
        <v>0.46588678794543398</v>
      </c>
    </row>
    <row r="980" spans="1:13" x14ac:dyDescent="0.35">
      <c r="A980" t="s">
        <v>2568</v>
      </c>
      <c r="B980" t="s">
        <v>2569</v>
      </c>
      <c r="C980" s="2" t="s">
        <v>31</v>
      </c>
      <c r="D980" s="2" t="s">
        <v>6324</v>
      </c>
      <c r="E980" s="2" t="s">
        <v>6418</v>
      </c>
      <c r="F980" s="59">
        <v>111.71698965733999</v>
      </c>
      <c r="G980" s="59">
        <v>92.781613564602097</v>
      </c>
      <c r="H980" s="59"/>
      <c r="I980" s="59">
        <v>93.800882108649006</v>
      </c>
      <c r="J980" s="60">
        <v>0.35681970394565199</v>
      </c>
      <c r="K980" s="60">
        <v>0.29920392485485398</v>
      </c>
      <c r="L980" s="60">
        <v>0.27838968069674702</v>
      </c>
      <c r="M980" s="60">
        <v>0.46588678794543398</v>
      </c>
    </row>
    <row r="981" spans="1:13" x14ac:dyDescent="0.35">
      <c r="A981" t="s">
        <v>2570</v>
      </c>
      <c r="B981" t="s">
        <v>2571</v>
      </c>
      <c r="C981" s="2" t="s">
        <v>31</v>
      </c>
      <c r="D981" s="2" t="s">
        <v>6324</v>
      </c>
      <c r="E981" s="2" t="s">
        <v>6418</v>
      </c>
      <c r="F981" s="59">
        <v>111.71698965733999</v>
      </c>
      <c r="G981" s="59">
        <v>92.781613564602097</v>
      </c>
      <c r="H981" s="59"/>
      <c r="I981" s="59">
        <v>93.800882108649006</v>
      </c>
      <c r="J981" s="60">
        <v>0.35681970394565199</v>
      </c>
      <c r="K981" s="60">
        <v>0.29920392485485398</v>
      </c>
      <c r="L981" s="60">
        <v>0.27838968069674702</v>
      </c>
      <c r="M981" s="60">
        <v>0.46588678794543398</v>
      </c>
    </row>
    <row r="982" spans="1:13" x14ac:dyDescent="0.35">
      <c r="A982" t="s">
        <v>2578</v>
      </c>
      <c r="B982" t="s">
        <v>2579</v>
      </c>
      <c r="C982" s="2" t="s">
        <v>40</v>
      </c>
      <c r="D982" s="2" t="s">
        <v>6324</v>
      </c>
      <c r="E982" s="2" t="s">
        <v>6418</v>
      </c>
      <c r="F982" s="59">
        <v>111.71698965733999</v>
      </c>
      <c r="G982" s="59">
        <v>92.781613564602097</v>
      </c>
      <c r="H982" s="59"/>
      <c r="I982" s="59">
        <v>93.800882108649006</v>
      </c>
      <c r="J982" s="60">
        <v>0.35681970394565199</v>
      </c>
      <c r="K982" s="60">
        <v>0.29920392485485398</v>
      </c>
      <c r="L982" s="60">
        <v>0.27838968069674702</v>
      </c>
      <c r="M982" s="60">
        <v>0.46588678794543398</v>
      </c>
    </row>
    <row r="983" spans="1:13" x14ac:dyDescent="0.35">
      <c r="A983" t="s">
        <v>2580</v>
      </c>
      <c r="B983" t="s">
        <v>2581</v>
      </c>
      <c r="C983" s="2" t="s">
        <v>40</v>
      </c>
      <c r="D983" s="2" t="s">
        <v>6324</v>
      </c>
      <c r="E983" s="2" t="s">
        <v>6418</v>
      </c>
      <c r="F983" s="59">
        <v>111.71698965733999</v>
      </c>
      <c r="G983" s="59">
        <v>92.781613564602097</v>
      </c>
      <c r="H983" s="59"/>
      <c r="I983" s="59">
        <v>93.800882108649006</v>
      </c>
      <c r="J983" s="60">
        <v>0.35681970394565199</v>
      </c>
      <c r="K983" s="60">
        <v>0.29920392485485398</v>
      </c>
      <c r="L983" s="60">
        <v>0.27838968069674702</v>
      </c>
      <c r="M983" s="60">
        <v>0.46588678794543398</v>
      </c>
    </row>
    <row r="984" spans="1:13" x14ac:dyDescent="0.35">
      <c r="A984" t="s">
        <v>2572</v>
      </c>
      <c r="B984" t="s">
        <v>2573</v>
      </c>
      <c r="C984" s="2" t="s">
        <v>31</v>
      </c>
      <c r="D984" s="2" t="s">
        <v>6324</v>
      </c>
      <c r="E984" s="2" t="s">
        <v>6418</v>
      </c>
      <c r="F984" s="59">
        <v>111.71698965733999</v>
      </c>
      <c r="G984" s="59">
        <v>92.781613564602097</v>
      </c>
      <c r="H984" s="59"/>
      <c r="I984" s="59">
        <v>93.800882108649006</v>
      </c>
      <c r="J984" s="60">
        <v>0.35681970394565199</v>
      </c>
      <c r="K984" s="60">
        <v>0.29920392485485398</v>
      </c>
      <c r="L984" s="60">
        <v>0.27838968069674702</v>
      </c>
      <c r="M984" s="60">
        <v>0.46588678794543398</v>
      </c>
    </row>
    <row r="985" spans="1:13" x14ac:dyDescent="0.35">
      <c r="A985" t="s">
        <v>2908</v>
      </c>
      <c r="B985" t="s">
        <v>2909</v>
      </c>
      <c r="C985" s="2" t="s">
        <v>31</v>
      </c>
      <c r="D985" s="2" t="s">
        <v>6351</v>
      </c>
      <c r="E985" s="2" t="s">
        <v>6418</v>
      </c>
      <c r="F985" s="59">
        <v>97.447161829712201</v>
      </c>
      <c r="G985" s="59">
        <v>102.64292460725</v>
      </c>
      <c r="H985" s="59"/>
      <c r="I985" s="59">
        <v>109.68619115260201</v>
      </c>
      <c r="J985" s="60">
        <v>0.35407546198759798</v>
      </c>
      <c r="K985" s="60">
        <v>0.34459232527854</v>
      </c>
      <c r="L985" s="60">
        <v>0.26889408393434899</v>
      </c>
      <c r="M985" s="60">
        <v>0.47108695997600297</v>
      </c>
    </row>
    <row r="986" spans="1:13" x14ac:dyDescent="0.35">
      <c r="A986" t="s">
        <v>5470</v>
      </c>
      <c r="B986" t="s">
        <v>5471</v>
      </c>
      <c r="C986" s="2" t="s">
        <v>31</v>
      </c>
      <c r="D986" s="2" t="s">
        <v>6323</v>
      </c>
      <c r="E986" s="2" t="s">
        <v>6418</v>
      </c>
      <c r="F986" s="59">
        <v>114.71206833880299</v>
      </c>
      <c r="G986" s="59"/>
      <c r="H986" s="59"/>
      <c r="I986" s="59">
        <v>93.258760628877994</v>
      </c>
      <c r="J986" s="60">
        <v>0.32488883971317201</v>
      </c>
      <c r="K986" s="60">
        <v>0.28956843733445198</v>
      </c>
      <c r="L986" s="60">
        <v>0.25696042965349503</v>
      </c>
      <c r="M986" s="60">
        <v>0.415849791253664</v>
      </c>
    </row>
    <row r="987" spans="1:13" x14ac:dyDescent="0.35">
      <c r="A987" t="s">
        <v>2075</v>
      </c>
      <c r="B987" t="s">
        <v>2076</v>
      </c>
      <c r="C987" s="2" t="s">
        <v>40</v>
      </c>
      <c r="D987" s="2" t="s">
        <v>6374</v>
      </c>
      <c r="E987" s="2" t="s">
        <v>6418</v>
      </c>
      <c r="F987" s="59">
        <v>98.688878113326197</v>
      </c>
      <c r="G987" s="59">
        <v>92.567454121881596</v>
      </c>
      <c r="H987" s="59">
        <v>100.993105102787</v>
      </c>
      <c r="I987" s="59">
        <v>117.07165192901</v>
      </c>
      <c r="J987" s="60">
        <v>0.43440351266467098</v>
      </c>
      <c r="K987" s="60">
        <v>0.39494890527999699</v>
      </c>
      <c r="L987" s="60">
        <v>0.34054276766980401</v>
      </c>
      <c r="M987" s="60">
        <v>0.53959026579797098</v>
      </c>
    </row>
    <row r="988" spans="1:13" x14ac:dyDescent="0.35">
      <c r="A988" t="s">
        <v>453</v>
      </c>
      <c r="B988" t="s">
        <v>454</v>
      </c>
      <c r="C988" s="2" t="s">
        <v>40</v>
      </c>
      <c r="D988" s="2" t="s">
        <v>6395</v>
      </c>
      <c r="E988" s="2" t="s">
        <v>6419</v>
      </c>
      <c r="F988" s="59">
        <v>93.095028689640003</v>
      </c>
      <c r="G988" s="59">
        <v>100.45347395637999</v>
      </c>
      <c r="H988" s="59">
        <v>102.904463962715</v>
      </c>
      <c r="I988" s="59">
        <v>117.062050150296</v>
      </c>
      <c r="J988" s="60">
        <v>0.52242051357025898</v>
      </c>
      <c r="K988" s="60">
        <v>0.50124188679399295</v>
      </c>
      <c r="L988" s="60">
        <v>0.38428507227127001</v>
      </c>
      <c r="M988" s="60">
        <v>0.56595076318028203</v>
      </c>
    </row>
    <row r="989" spans="1:13" x14ac:dyDescent="0.35">
      <c r="A989" t="s">
        <v>6288</v>
      </c>
      <c r="B989" t="s">
        <v>6289</v>
      </c>
      <c r="C989" s="2" t="s">
        <v>40</v>
      </c>
      <c r="D989" s="2" t="s">
        <v>6368</v>
      </c>
      <c r="E989" s="2" t="s">
        <v>6418</v>
      </c>
      <c r="F989" s="59"/>
      <c r="G989" s="59"/>
      <c r="H989" s="59"/>
      <c r="I989" s="59">
        <v>98.5961569519812</v>
      </c>
      <c r="J989" s="60">
        <v>0.25876126238541802</v>
      </c>
      <c r="K989" s="60">
        <v>0.227853470864011</v>
      </c>
      <c r="L989" s="60">
        <v>0.17812565404540501</v>
      </c>
      <c r="M989" s="60">
        <v>0.35208978879914898</v>
      </c>
    </row>
    <row r="990" spans="1:13" x14ac:dyDescent="0.35">
      <c r="A990" t="s">
        <v>71</v>
      </c>
      <c r="B990" t="s">
        <v>72</v>
      </c>
      <c r="C990" s="2" t="s">
        <v>31</v>
      </c>
      <c r="D990" s="2" t="s">
        <v>6317</v>
      </c>
      <c r="E990" s="2" t="s">
        <v>6418</v>
      </c>
      <c r="F990" s="59">
        <v>99.501798786380704</v>
      </c>
      <c r="G990" s="59"/>
      <c r="H990" s="59"/>
      <c r="I990" s="59">
        <v>93.343155210207996</v>
      </c>
      <c r="J990" s="60">
        <v>0.31570464172943302</v>
      </c>
      <c r="K990" s="60">
        <v>0.290043949534187</v>
      </c>
      <c r="L990" s="60">
        <v>0.25393859376033101</v>
      </c>
      <c r="M990" s="60">
        <v>0.40864998498317201</v>
      </c>
    </row>
    <row r="991" spans="1:13" x14ac:dyDescent="0.35">
      <c r="A991" t="s">
        <v>3471</v>
      </c>
      <c r="B991" t="s">
        <v>3472</v>
      </c>
      <c r="C991" s="2" t="s">
        <v>40</v>
      </c>
      <c r="D991" s="2" t="s">
        <v>6315</v>
      </c>
      <c r="E991" s="2" t="s">
        <v>6419</v>
      </c>
      <c r="F991" s="59">
        <v>106.01660080297501</v>
      </c>
      <c r="G991" s="59">
        <v>98.966266971428695</v>
      </c>
      <c r="H991" s="59">
        <v>107.90878905508001</v>
      </c>
      <c r="I991" s="59">
        <v>127.235033626628</v>
      </c>
      <c r="J991" s="60">
        <v>0.52834147592987002</v>
      </c>
      <c r="K991" s="60">
        <v>0.47479337118030301</v>
      </c>
      <c r="L991" s="60">
        <v>0.40997858269090698</v>
      </c>
      <c r="M991" s="60">
        <v>0.67205158257108299</v>
      </c>
    </row>
    <row r="992" spans="1:13" x14ac:dyDescent="0.35">
      <c r="A992" t="s">
        <v>199</v>
      </c>
      <c r="B992" t="s">
        <v>200</v>
      </c>
      <c r="C992" s="2" t="s">
        <v>40</v>
      </c>
      <c r="D992" s="2" t="s">
        <v>6317</v>
      </c>
      <c r="E992" s="2" t="s">
        <v>6418</v>
      </c>
      <c r="F992" s="59"/>
      <c r="G992" s="59"/>
      <c r="H992" s="59"/>
      <c r="I992" s="59">
        <v>94.711130730754505</v>
      </c>
      <c r="J992" s="60">
        <v>0.24883146146485899</v>
      </c>
      <c r="K992" s="60">
        <v>0.20744164270606599</v>
      </c>
      <c r="L992" s="60">
        <v>0.153394536455188</v>
      </c>
      <c r="M992" s="60">
        <v>0.35503565894311201</v>
      </c>
    </row>
    <row r="993" spans="1:13" x14ac:dyDescent="0.35">
      <c r="A993" t="s">
        <v>189</v>
      </c>
      <c r="B993" t="s">
        <v>190</v>
      </c>
      <c r="C993" s="2" t="s">
        <v>31</v>
      </c>
      <c r="D993" s="2" t="s">
        <v>6317</v>
      </c>
      <c r="E993" s="2" t="s">
        <v>6418</v>
      </c>
      <c r="F993" s="59"/>
      <c r="G993" s="59"/>
      <c r="H993" s="59"/>
      <c r="I993" s="59">
        <v>94.711130730754505</v>
      </c>
      <c r="J993" s="60">
        <v>0.24883146146485899</v>
      </c>
      <c r="K993" s="60">
        <v>0.20744164270606599</v>
      </c>
      <c r="L993" s="60">
        <v>0.153394536455188</v>
      </c>
      <c r="M993" s="60">
        <v>0.35503565894311201</v>
      </c>
    </row>
    <row r="994" spans="1:13" x14ac:dyDescent="0.35">
      <c r="A994" t="s">
        <v>3010</v>
      </c>
      <c r="B994" t="s">
        <v>3011</v>
      </c>
      <c r="C994" s="2" t="s">
        <v>31</v>
      </c>
      <c r="D994" s="2" t="s">
        <v>6351</v>
      </c>
      <c r="E994" s="2" t="s">
        <v>6419</v>
      </c>
      <c r="F994" s="59">
        <v>97.079488857180394</v>
      </c>
      <c r="G994" s="59">
        <v>88.621380724281394</v>
      </c>
      <c r="H994" s="59">
        <v>97.407816661129303</v>
      </c>
      <c r="I994" s="59">
        <v>96.334614636453296</v>
      </c>
      <c r="J994" s="60">
        <v>0.52845301280535395</v>
      </c>
      <c r="K994" s="60">
        <v>0.51319906765154999</v>
      </c>
      <c r="L994" s="60">
        <v>0.41946990492404301</v>
      </c>
      <c r="M994" s="60">
        <v>0.56910090701460903</v>
      </c>
    </row>
    <row r="995" spans="1:13" x14ac:dyDescent="0.35">
      <c r="A995" t="s">
        <v>3698</v>
      </c>
      <c r="B995" t="s">
        <v>3699</v>
      </c>
      <c r="C995" s="2" t="s">
        <v>31</v>
      </c>
      <c r="D995" s="2" t="s">
        <v>6320</v>
      </c>
      <c r="E995" s="2" t="s">
        <v>6419</v>
      </c>
      <c r="F995" s="59">
        <v>106.11338699044801</v>
      </c>
      <c r="G995" s="59">
        <v>106.640215152537</v>
      </c>
      <c r="H995" s="59">
        <v>113.867028112063</v>
      </c>
      <c r="I995" s="59">
        <v>96.577009013309194</v>
      </c>
      <c r="J995" s="60">
        <v>0.54227715214237904</v>
      </c>
      <c r="K995" s="60">
        <v>0.47742017417900501</v>
      </c>
      <c r="L995" s="60">
        <v>0.40511281117138798</v>
      </c>
      <c r="M995" s="60">
        <v>0.71348507272555395</v>
      </c>
    </row>
    <row r="996" spans="1:13" x14ac:dyDescent="0.35">
      <c r="A996" t="s">
        <v>3696</v>
      </c>
      <c r="B996" t="s">
        <v>3697</v>
      </c>
      <c r="C996" s="2" t="s">
        <v>31</v>
      </c>
      <c r="D996" s="2" t="s">
        <v>6320</v>
      </c>
      <c r="E996" s="2" t="s">
        <v>6418</v>
      </c>
      <c r="F996" s="59"/>
      <c r="G996" s="59"/>
      <c r="H996" s="59"/>
      <c r="I996" s="59">
        <v>99.644770995534003</v>
      </c>
      <c r="J996" s="60">
        <v>0.22939109014388001</v>
      </c>
      <c r="K996" s="60">
        <v>0.17118138454165199</v>
      </c>
      <c r="L996" s="60">
        <v>0.01</v>
      </c>
      <c r="M996" s="60">
        <v>0.36612079680737702</v>
      </c>
    </row>
    <row r="997" spans="1:13" x14ac:dyDescent="0.35">
      <c r="A997" t="s">
        <v>2554</v>
      </c>
      <c r="B997" t="s">
        <v>2555</v>
      </c>
      <c r="C997" s="2" t="s">
        <v>31</v>
      </c>
      <c r="D997" s="2" t="s">
        <v>6324</v>
      </c>
      <c r="E997" s="2" t="s">
        <v>6419</v>
      </c>
      <c r="F997" s="59">
        <v>101.540733368578</v>
      </c>
      <c r="G997" s="59">
        <v>91.798230688288598</v>
      </c>
      <c r="H997" s="59">
        <v>102.26381169132</v>
      </c>
      <c r="I997" s="59">
        <v>91.571222752020006</v>
      </c>
      <c r="J997" s="60">
        <v>0.55434993495663298</v>
      </c>
      <c r="K997" s="60">
        <v>0.51935046076147695</v>
      </c>
      <c r="L997" s="60">
        <v>0.45856223419410502</v>
      </c>
      <c r="M997" s="60">
        <v>0.69866694629380799</v>
      </c>
    </row>
    <row r="998" spans="1:13" x14ac:dyDescent="0.35">
      <c r="A998" t="s">
        <v>87</v>
      </c>
      <c r="B998" t="s">
        <v>88</v>
      </c>
      <c r="C998" s="2" t="s">
        <v>40</v>
      </c>
      <c r="D998" s="2" t="s">
        <v>6317</v>
      </c>
      <c r="E998" s="2" t="s">
        <v>6418</v>
      </c>
      <c r="F998" s="59">
        <v>99.501798786380704</v>
      </c>
      <c r="G998" s="59"/>
      <c r="H998" s="59"/>
      <c r="I998" s="59">
        <v>93.343155210207996</v>
      </c>
      <c r="J998" s="60">
        <v>0.31570464172943302</v>
      </c>
      <c r="K998" s="60">
        <v>0.290043949534187</v>
      </c>
      <c r="L998" s="60">
        <v>0.25393859376033101</v>
      </c>
      <c r="M998" s="60">
        <v>0.40864998498317201</v>
      </c>
    </row>
    <row r="999" spans="1:13" x14ac:dyDescent="0.35">
      <c r="A999" t="s">
        <v>2081</v>
      </c>
      <c r="B999" t="s">
        <v>2082</v>
      </c>
      <c r="C999" s="2" t="s">
        <v>31</v>
      </c>
      <c r="D999" s="2" t="s">
        <v>6374</v>
      </c>
      <c r="E999" s="2" t="s">
        <v>6418</v>
      </c>
      <c r="F999" s="59">
        <v>94.943528595060897</v>
      </c>
      <c r="G999" s="59">
        <v>99.314783804089402</v>
      </c>
      <c r="H999" s="59">
        <v>105.94211744314499</v>
      </c>
      <c r="I999" s="59">
        <v>95.910898248931503</v>
      </c>
      <c r="J999" s="60">
        <v>0.45056775780573299</v>
      </c>
      <c r="K999" s="60">
        <v>0.41744451898097601</v>
      </c>
      <c r="L999" s="60">
        <v>0.366842085098321</v>
      </c>
      <c r="M999" s="60">
        <v>0.54860635588448803</v>
      </c>
    </row>
    <row r="1000" spans="1:13" x14ac:dyDescent="0.35">
      <c r="A1000" t="s">
        <v>3473</v>
      </c>
      <c r="B1000" t="s">
        <v>3474</v>
      </c>
      <c r="C1000" s="2" t="s">
        <v>40</v>
      </c>
      <c r="D1000" s="2" t="s">
        <v>6315</v>
      </c>
      <c r="E1000" s="2" t="s">
        <v>6418</v>
      </c>
      <c r="F1000" s="59">
        <v>104.307627809881</v>
      </c>
      <c r="G1000" s="59">
        <v>98.432005092030494</v>
      </c>
      <c r="H1000" s="59">
        <v>105.02747733921601</v>
      </c>
      <c r="I1000" s="59">
        <v>120.545246985902</v>
      </c>
      <c r="J1000" s="60">
        <v>0.40070860600184999</v>
      </c>
      <c r="K1000" s="60">
        <v>0.36215214532481899</v>
      </c>
      <c r="L1000" s="60">
        <v>0.31019228910795699</v>
      </c>
      <c r="M1000" s="60">
        <v>0.50744267023911604</v>
      </c>
    </row>
    <row r="1001" spans="1:13" x14ac:dyDescent="0.35">
      <c r="A1001" t="s">
        <v>85</v>
      </c>
      <c r="B1001" t="s">
        <v>86</v>
      </c>
      <c r="C1001" s="2" t="s">
        <v>40</v>
      </c>
      <c r="D1001" s="2" t="s">
        <v>6317</v>
      </c>
      <c r="E1001" s="2" t="s">
        <v>6418</v>
      </c>
      <c r="F1001" s="59">
        <v>99.501798786380704</v>
      </c>
      <c r="G1001" s="59"/>
      <c r="H1001" s="59"/>
      <c r="I1001" s="59">
        <v>93.343155210207996</v>
      </c>
      <c r="J1001" s="60">
        <v>0.31570464172943302</v>
      </c>
      <c r="K1001" s="60">
        <v>0.290043949534187</v>
      </c>
      <c r="L1001" s="60">
        <v>0.25393859376033101</v>
      </c>
      <c r="M1001" s="60">
        <v>0.40864998498317201</v>
      </c>
    </row>
    <row r="1002" spans="1:13" x14ac:dyDescent="0.35">
      <c r="A1002" t="s">
        <v>445</v>
      </c>
      <c r="B1002" t="s">
        <v>446</v>
      </c>
      <c r="C1002" s="2" t="s">
        <v>31</v>
      </c>
      <c r="D1002" s="2" t="s">
        <v>6395</v>
      </c>
      <c r="E1002" s="2" t="s">
        <v>6419</v>
      </c>
      <c r="F1002" s="59">
        <v>99.927387280668995</v>
      </c>
      <c r="G1002" s="59">
        <v>97.743307427664206</v>
      </c>
      <c r="H1002" s="59">
        <v>102.870997553823</v>
      </c>
      <c r="I1002" s="59">
        <v>115.031400291438</v>
      </c>
      <c r="J1002" s="60">
        <v>0.540890759400526</v>
      </c>
      <c r="K1002" s="60">
        <v>0.50147729648568296</v>
      </c>
      <c r="L1002" s="60">
        <v>0.44446457532614297</v>
      </c>
      <c r="M1002" s="60">
        <v>0.67604459167624198</v>
      </c>
    </row>
    <row r="1003" spans="1:13" x14ac:dyDescent="0.35">
      <c r="A1003" t="s">
        <v>3469</v>
      </c>
      <c r="B1003" t="s">
        <v>3470</v>
      </c>
      <c r="C1003" s="2" t="s">
        <v>40</v>
      </c>
      <c r="D1003" s="2" t="s">
        <v>6315</v>
      </c>
      <c r="E1003" s="2" t="s">
        <v>6419</v>
      </c>
      <c r="F1003" s="59">
        <v>108.50518766421</v>
      </c>
      <c r="G1003" s="59">
        <v>97.4520968124787</v>
      </c>
      <c r="H1003" s="59">
        <v>105.422363412724</v>
      </c>
      <c r="I1003" s="59">
        <v>129.062909079745</v>
      </c>
      <c r="J1003" s="60">
        <v>0.526152470810067</v>
      </c>
      <c r="K1003" s="60">
        <v>0.472307988374848</v>
      </c>
      <c r="L1003" s="60">
        <v>0.41642534329377101</v>
      </c>
      <c r="M1003" s="60">
        <v>0.67846021853799598</v>
      </c>
    </row>
    <row r="1004" spans="1:13" x14ac:dyDescent="0.35">
      <c r="A1004" t="s">
        <v>187</v>
      </c>
      <c r="B1004" t="s">
        <v>188</v>
      </c>
      <c r="C1004" s="2" t="s">
        <v>31</v>
      </c>
      <c r="D1004" s="2" t="s">
        <v>6317</v>
      </c>
      <c r="E1004" s="2" t="s">
        <v>6418</v>
      </c>
      <c r="F1004" s="59"/>
      <c r="G1004" s="59"/>
      <c r="H1004" s="59"/>
      <c r="I1004" s="59">
        <v>94.711130730754505</v>
      </c>
      <c r="J1004" s="60">
        <v>0.24883146146485899</v>
      </c>
      <c r="K1004" s="60">
        <v>0.20744164270606599</v>
      </c>
      <c r="L1004" s="60">
        <v>0.153394536455188</v>
      </c>
      <c r="M1004" s="60">
        <v>0.35503565894311201</v>
      </c>
    </row>
    <row r="1005" spans="1:13" x14ac:dyDescent="0.35">
      <c r="A1005" t="s">
        <v>4292</v>
      </c>
      <c r="B1005" t="s">
        <v>4293</v>
      </c>
      <c r="C1005" s="2" t="s">
        <v>31</v>
      </c>
      <c r="D1005" s="2" t="s">
        <v>6322</v>
      </c>
      <c r="E1005" s="2" t="s">
        <v>6419</v>
      </c>
      <c r="F1005" s="59">
        <v>96.108121368341202</v>
      </c>
      <c r="G1005" s="59">
        <v>95.014411420438606</v>
      </c>
      <c r="H1005" s="59">
        <v>104.96404964123001</v>
      </c>
      <c r="I1005" s="59">
        <v>99.645233902339299</v>
      </c>
      <c r="J1005" s="60">
        <v>0.48080604459159798</v>
      </c>
      <c r="K1005" s="60">
        <v>0.41542605998189402</v>
      </c>
      <c r="L1005" s="60">
        <v>0.33820577504759403</v>
      </c>
      <c r="M1005" s="60">
        <v>0.656798161164174</v>
      </c>
    </row>
    <row r="1006" spans="1:13" x14ac:dyDescent="0.35">
      <c r="A1006" t="s">
        <v>4296</v>
      </c>
      <c r="B1006" t="s">
        <v>4297</v>
      </c>
      <c r="C1006" s="2" t="s">
        <v>31</v>
      </c>
      <c r="D1006" s="2" t="s">
        <v>6322</v>
      </c>
      <c r="E1006" s="2" t="s">
        <v>6418</v>
      </c>
      <c r="F1006" s="59">
        <v>98.953326369506698</v>
      </c>
      <c r="G1006" s="59"/>
      <c r="H1006" s="59"/>
      <c r="I1006" s="59">
        <v>101.64585874648</v>
      </c>
      <c r="J1006" s="60">
        <v>0.305738461968732</v>
      </c>
      <c r="K1006" s="60">
        <v>0.264265210053301</v>
      </c>
      <c r="L1006" s="60">
        <v>0.176079300131809</v>
      </c>
      <c r="M1006" s="60">
        <v>0.43924079625197099</v>
      </c>
    </row>
    <row r="1007" spans="1:13" x14ac:dyDescent="0.35">
      <c r="A1007" t="s">
        <v>5420</v>
      </c>
      <c r="B1007" t="s">
        <v>5421</v>
      </c>
      <c r="C1007" s="2" t="s">
        <v>40</v>
      </c>
      <c r="D1007" s="2" t="s">
        <v>6319</v>
      </c>
      <c r="E1007" s="2" t="s">
        <v>6419</v>
      </c>
      <c r="F1007" s="59">
        <v>105.288748541926</v>
      </c>
      <c r="G1007" s="59">
        <v>110.733646312476</v>
      </c>
      <c r="H1007" s="59">
        <v>109.830100596843</v>
      </c>
      <c r="I1007" s="59">
        <v>103.358467372917</v>
      </c>
      <c r="J1007" s="60">
        <v>0.39147169302159202</v>
      </c>
      <c r="K1007" s="60">
        <v>0.30621080167086301</v>
      </c>
      <c r="L1007" s="60">
        <v>0.20643589513329699</v>
      </c>
      <c r="M1007" s="60">
        <v>0.624911798410132</v>
      </c>
    </row>
    <row r="1008" spans="1:13" x14ac:dyDescent="0.35">
      <c r="A1008" t="s">
        <v>6292</v>
      </c>
      <c r="B1008" t="s">
        <v>6293</v>
      </c>
      <c r="C1008" s="2" t="s">
        <v>40</v>
      </c>
      <c r="D1008" s="2" t="s">
        <v>6309</v>
      </c>
      <c r="E1008" s="2" t="s">
        <v>6418</v>
      </c>
      <c r="F1008" s="59"/>
      <c r="G1008" s="59"/>
      <c r="H1008" s="59"/>
      <c r="I1008" s="59">
        <v>101.39354674292601</v>
      </c>
      <c r="J1008" s="60">
        <v>0.13960295550820101</v>
      </c>
      <c r="K1008" s="60">
        <v>0.01</v>
      </c>
      <c r="L1008" s="60">
        <v>0.01</v>
      </c>
      <c r="M1008" s="60">
        <v>0.31080095525826501</v>
      </c>
    </row>
    <row r="1009" spans="1:13" x14ac:dyDescent="0.35">
      <c r="A1009" t="s">
        <v>447</v>
      </c>
      <c r="B1009" t="s">
        <v>448</v>
      </c>
      <c r="C1009" s="2" t="s">
        <v>31</v>
      </c>
      <c r="D1009" s="2" t="s">
        <v>6395</v>
      </c>
      <c r="E1009" s="2" t="s">
        <v>6418</v>
      </c>
      <c r="F1009" s="59">
        <v>100.032340507738</v>
      </c>
      <c r="G1009" s="59">
        <v>97.517481372697901</v>
      </c>
      <c r="H1009" s="59">
        <v>104.33715457787</v>
      </c>
      <c r="I1009" s="59">
        <v>113.079257607488</v>
      </c>
      <c r="J1009" s="60">
        <v>0.44414690113826899</v>
      </c>
      <c r="K1009" s="60">
        <v>0.41993198088642703</v>
      </c>
      <c r="L1009" s="60">
        <v>0.36873895624038699</v>
      </c>
      <c r="M1009" s="60">
        <v>0.53190702153901404</v>
      </c>
    </row>
    <row r="1010" spans="1:13" x14ac:dyDescent="0.35">
      <c r="A1010" t="s">
        <v>2558</v>
      </c>
      <c r="B1010" t="s">
        <v>2559</v>
      </c>
      <c r="C1010" s="2" t="s">
        <v>31</v>
      </c>
      <c r="D1010" s="2" t="s">
        <v>6324</v>
      </c>
      <c r="E1010" s="2" t="s">
        <v>6418</v>
      </c>
      <c r="F1010" s="59">
        <v>101.538171840647</v>
      </c>
      <c r="G1010" s="59">
        <v>95.722819937972602</v>
      </c>
      <c r="H1010" s="59">
        <v>100.969467483427</v>
      </c>
      <c r="I1010" s="59">
        <v>94.1660276460143</v>
      </c>
      <c r="J1010" s="60">
        <v>0.45538150567979302</v>
      </c>
      <c r="K1010" s="60">
        <v>0.43426380892572403</v>
      </c>
      <c r="L1010" s="60">
        <v>0.37956325601347202</v>
      </c>
      <c r="M1010" s="60">
        <v>0.54021268433041503</v>
      </c>
    </row>
    <row r="1011" spans="1:13" x14ac:dyDescent="0.35">
      <c r="A1011" t="s">
        <v>3012</v>
      </c>
      <c r="B1011" t="s">
        <v>3013</v>
      </c>
      <c r="C1011" s="2" t="s">
        <v>31</v>
      </c>
      <c r="D1011" s="2" t="s">
        <v>6351</v>
      </c>
      <c r="E1011" s="2" t="s">
        <v>6418</v>
      </c>
      <c r="F1011" s="59">
        <v>96.9440194328633</v>
      </c>
      <c r="G1011" s="59">
        <v>92.139817272882496</v>
      </c>
      <c r="H1011" s="59">
        <v>101.988071815106</v>
      </c>
      <c r="I1011" s="59">
        <v>97.130930573763195</v>
      </c>
      <c r="J1011" s="60">
        <v>0.44036464890243598</v>
      </c>
      <c r="K1011" s="60">
        <v>0.42447156715154499</v>
      </c>
      <c r="L1011" s="60">
        <v>0.36017445655073799</v>
      </c>
      <c r="M1011" s="60">
        <v>0.53089195848052895</v>
      </c>
    </row>
    <row r="1012" spans="1:13" x14ac:dyDescent="0.35">
      <c r="A1012" t="s">
        <v>77</v>
      </c>
      <c r="B1012" t="s">
        <v>78</v>
      </c>
      <c r="C1012" s="2" t="s">
        <v>31</v>
      </c>
      <c r="D1012" s="2" t="s">
        <v>6317</v>
      </c>
      <c r="E1012" s="2" t="s">
        <v>6418</v>
      </c>
      <c r="F1012" s="59">
        <v>99.501798786380704</v>
      </c>
      <c r="G1012" s="59"/>
      <c r="H1012" s="59"/>
      <c r="I1012" s="59">
        <v>93.343155210207996</v>
      </c>
      <c r="J1012" s="60">
        <v>0.31570464172943302</v>
      </c>
      <c r="K1012" s="60">
        <v>0.290043949534187</v>
      </c>
      <c r="L1012" s="60">
        <v>0.25393859376033101</v>
      </c>
      <c r="M1012" s="60">
        <v>0.40864998498317201</v>
      </c>
    </row>
    <row r="1013" spans="1:13" x14ac:dyDescent="0.35">
      <c r="A1013" t="s">
        <v>2065</v>
      </c>
      <c r="B1013" t="s">
        <v>2066</v>
      </c>
      <c r="C1013" s="2" t="s">
        <v>31</v>
      </c>
      <c r="D1013" s="2" t="s">
        <v>6374</v>
      </c>
      <c r="E1013" s="2" t="s">
        <v>6418</v>
      </c>
      <c r="F1013" s="59">
        <v>98.688878113326197</v>
      </c>
      <c r="G1013" s="59">
        <v>92.567454121881596</v>
      </c>
      <c r="H1013" s="59">
        <v>100.993105102787</v>
      </c>
      <c r="I1013" s="59">
        <v>117.07165192901</v>
      </c>
      <c r="J1013" s="60">
        <v>0.43440351266467098</v>
      </c>
      <c r="K1013" s="60">
        <v>0.39494890527999699</v>
      </c>
      <c r="L1013" s="60">
        <v>0.34054276766980401</v>
      </c>
      <c r="M1013" s="60">
        <v>0.53959026579797098</v>
      </c>
    </row>
    <row r="1014" spans="1:13" x14ac:dyDescent="0.35">
      <c r="A1014" t="s">
        <v>3848</v>
      </c>
      <c r="B1014" t="s">
        <v>3849</v>
      </c>
      <c r="C1014" s="2" t="s">
        <v>31</v>
      </c>
      <c r="D1014" s="2" t="s">
        <v>6320</v>
      </c>
      <c r="E1014" s="2" t="s">
        <v>6419</v>
      </c>
      <c r="F1014" s="59">
        <v>97.033742328548598</v>
      </c>
      <c r="G1014" s="59">
        <v>92.177935531795598</v>
      </c>
      <c r="H1014" s="59">
        <v>99.616295079371497</v>
      </c>
      <c r="I1014" s="59">
        <v>97.517591675799906</v>
      </c>
      <c r="J1014" s="60">
        <v>0.70608962156388799</v>
      </c>
      <c r="K1014" s="60">
        <v>0.66983180298763201</v>
      </c>
      <c r="L1014" s="60">
        <v>0.612028694931674</v>
      </c>
      <c r="M1014" s="60">
        <v>0.80879029220658505</v>
      </c>
    </row>
    <row r="1015" spans="1:13" x14ac:dyDescent="0.35">
      <c r="A1015" t="s">
        <v>3014</v>
      </c>
      <c r="B1015" t="s">
        <v>3015</v>
      </c>
      <c r="C1015" s="2" t="s">
        <v>31</v>
      </c>
      <c r="D1015" s="2" t="s">
        <v>6351</v>
      </c>
      <c r="E1015" s="2" t="s">
        <v>6418</v>
      </c>
      <c r="F1015" s="59">
        <v>96.9440194328633</v>
      </c>
      <c r="G1015" s="59">
        <v>92.139817272882496</v>
      </c>
      <c r="H1015" s="59">
        <v>101.988071815106</v>
      </c>
      <c r="I1015" s="59">
        <v>97.130930573763195</v>
      </c>
      <c r="J1015" s="60">
        <v>0.44036464890243598</v>
      </c>
      <c r="K1015" s="60">
        <v>0.42447156715154499</v>
      </c>
      <c r="L1015" s="60">
        <v>0.36017445655073799</v>
      </c>
      <c r="M1015" s="60">
        <v>0.53089195848052895</v>
      </c>
    </row>
    <row r="1016" spans="1:13" x14ac:dyDescent="0.35">
      <c r="A1016" t="s">
        <v>2067</v>
      </c>
      <c r="B1016" t="s">
        <v>2068</v>
      </c>
      <c r="C1016" s="2" t="s">
        <v>31</v>
      </c>
      <c r="D1016" s="2" t="s">
        <v>6374</v>
      </c>
      <c r="E1016" s="2" t="s">
        <v>6419</v>
      </c>
      <c r="F1016" s="59">
        <v>92.430766880113595</v>
      </c>
      <c r="G1016" s="59">
        <v>91.263741463409801</v>
      </c>
      <c r="H1016" s="59">
        <v>99.346251151881006</v>
      </c>
      <c r="I1016" s="59">
        <v>121.568190168705</v>
      </c>
      <c r="J1016" s="60">
        <v>0.54411195346261398</v>
      </c>
      <c r="K1016" s="60">
        <v>0.49221168959670702</v>
      </c>
      <c r="L1016" s="60">
        <v>0.43055922895895699</v>
      </c>
      <c r="M1016" s="60">
        <v>0.690069260569108</v>
      </c>
    </row>
    <row r="1017" spans="1:13" x14ac:dyDescent="0.35">
      <c r="A1017" t="s">
        <v>3846</v>
      </c>
      <c r="B1017" t="s">
        <v>3847</v>
      </c>
      <c r="C1017" s="2" t="s">
        <v>31</v>
      </c>
      <c r="D1017" s="2" t="s">
        <v>6320</v>
      </c>
      <c r="E1017" s="2" t="s">
        <v>6418</v>
      </c>
      <c r="F1017" s="59">
        <v>101.817413094174</v>
      </c>
      <c r="G1017" s="59">
        <v>99.574836721159301</v>
      </c>
      <c r="H1017" s="59">
        <v>101.903688766163</v>
      </c>
      <c r="I1017" s="59">
        <v>95.8566481991963</v>
      </c>
      <c r="J1017" s="60">
        <v>0.495816371275834</v>
      </c>
      <c r="K1017" s="60">
        <v>0.470829467398096</v>
      </c>
      <c r="L1017" s="60">
        <v>0.43254471312860299</v>
      </c>
      <c r="M1017" s="60">
        <v>0.56140887609413304</v>
      </c>
    </row>
    <row r="1018" spans="1:13" x14ac:dyDescent="0.35">
      <c r="A1018" t="s">
        <v>3842</v>
      </c>
      <c r="B1018" t="s">
        <v>3843</v>
      </c>
      <c r="C1018" s="2" t="s">
        <v>31</v>
      </c>
      <c r="D1018" s="2" t="s">
        <v>6320</v>
      </c>
      <c r="E1018" s="2" t="s">
        <v>6419</v>
      </c>
      <c r="F1018" s="59">
        <v>98.399439340746</v>
      </c>
      <c r="G1018" s="59">
        <v>105.531678589156</v>
      </c>
      <c r="H1018" s="59">
        <v>104.496170351353</v>
      </c>
      <c r="I1018" s="59">
        <v>105.91183301140801</v>
      </c>
      <c r="J1018" s="60">
        <v>0.58515184242517204</v>
      </c>
      <c r="K1018" s="60">
        <v>0.546467785094089</v>
      </c>
      <c r="L1018" s="60">
        <v>0.49869402414668501</v>
      </c>
      <c r="M1018" s="60">
        <v>0.70099154051585499</v>
      </c>
    </row>
    <row r="1019" spans="1:13" x14ac:dyDescent="0.35">
      <c r="A1019" t="s">
        <v>2550</v>
      </c>
      <c r="B1019" t="s">
        <v>2551</v>
      </c>
      <c r="C1019" s="2" t="s">
        <v>31</v>
      </c>
      <c r="D1019" s="2" t="s">
        <v>6324</v>
      </c>
      <c r="E1019" s="2" t="s">
        <v>6419</v>
      </c>
      <c r="F1019" s="59">
        <v>100.858287487466</v>
      </c>
      <c r="G1019" s="59">
        <v>102.11828323077199</v>
      </c>
      <c r="H1019" s="59">
        <v>96.878791356549897</v>
      </c>
      <c r="I1019" s="59">
        <v>108.46631043480301</v>
      </c>
      <c r="J1019" s="60">
        <v>0.54888823466468095</v>
      </c>
      <c r="K1019" s="60">
        <v>0.51675626936605701</v>
      </c>
      <c r="L1019" s="60">
        <v>0.45934835803525997</v>
      </c>
      <c r="M1019" s="60">
        <v>0.68718154236298701</v>
      </c>
    </row>
    <row r="1020" spans="1:13" x14ac:dyDescent="0.35">
      <c r="A1020" t="s">
        <v>3006</v>
      </c>
      <c r="B1020" t="s">
        <v>3007</v>
      </c>
      <c r="C1020" s="2" t="s">
        <v>40</v>
      </c>
      <c r="D1020" s="2" t="s">
        <v>6351</v>
      </c>
      <c r="E1020" s="2" t="s">
        <v>6418</v>
      </c>
      <c r="F1020" s="59">
        <v>96.9440194328633</v>
      </c>
      <c r="G1020" s="59">
        <v>92.139817272882496</v>
      </c>
      <c r="H1020" s="59">
        <v>101.988071815106</v>
      </c>
      <c r="I1020" s="59">
        <v>97.130930573763195</v>
      </c>
      <c r="J1020" s="60">
        <v>0.44036464890243598</v>
      </c>
      <c r="K1020" s="60">
        <v>0.42447156715154499</v>
      </c>
      <c r="L1020" s="60">
        <v>0.36017445655073799</v>
      </c>
      <c r="M1020" s="60">
        <v>0.53089195848052895</v>
      </c>
    </row>
    <row r="1021" spans="1:13" x14ac:dyDescent="0.35">
      <c r="A1021" t="s">
        <v>3018</v>
      </c>
      <c r="B1021" t="s">
        <v>3019</v>
      </c>
      <c r="C1021" s="2" t="s">
        <v>31</v>
      </c>
      <c r="D1021" s="2" t="s">
        <v>6351</v>
      </c>
      <c r="E1021" s="2" t="s">
        <v>6419</v>
      </c>
      <c r="F1021" s="59">
        <v>89.565847138232698</v>
      </c>
      <c r="G1021" s="59">
        <v>88.242282135389303</v>
      </c>
      <c r="H1021" s="59">
        <v>99.8480511224341</v>
      </c>
      <c r="I1021" s="59">
        <v>96.334614636453296</v>
      </c>
      <c r="J1021" s="60">
        <v>0.52845301280535395</v>
      </c>
      <c r="K1021" s="60">
        <v>0.51319906765154999</v>
      </c>
      <c r="L1021" s="60">
        <v>0.37821833572667102</v>
      </c>
      <c r="M1021" s="60">
        <v>0.56910090701460903</v>
      </c>
    </row>
    <row r="1022" spans="1:13" x14ac:dyDescent="0.35">
      <c r="A1022" t="s">
        <v>81</v>
      </c>
      <c r="B1022" t="s">
        <v>82</v>
      </c>
      <c r="C1022" s="2" t="s">
        <v>31</v>
      </c>
      <c r="D1022" s="2" t="s">
        <v>6317</v>
      </c>
      <c r="E1022" s="2" t="s">
        <v>6418</v>
      </c>
      <c r="F1022" s="59">
        <v>99.501798786380704</v>
      </c>
      <c r="G1022" s="59"/>
      <c r="H1022" s="59"/>
      <c r="I1022" s="59">
        <v>93.343155210207996</v>
      </c>
      <c r="J1022" s="60">
        <v>0.31570464172943302</v>
      </c>
      <c r="K1022" s="60">
        <v>0.290043949534187</v>
      </c>
      <c r="L1022" s="60">
        <v>0.25393859376033101</v>
      </c>
      <c r="M1022" s="60">
        <v>0.40864998498317201</v>
      </c>
    </row>
    <row r="1023" spans="1:13" x14ac:dyDescent="0.35">
      <c r="A1023" t="s">
        <v>3016</v>
      </c>
      <c r="B1023" t="s">
        <v>3017</v>
      </c>
      <c r="C1023" s="2" t="s">
        <v>31</v>
      </c>
      <c r="D1023" s="2" t="s">
        <v>6351</v>
      </c>
      <c r="E1023" s="2" t="s">
        <v>6418</v>
      </c>
      <c r="F1023" s="59">
        <v>96.9440194328633</v>
      </c>
      <c r="G1023" s="59">
        <v>92.139817272882496</v>
      </c>
      <c r="H1023" s="59">
        <v>101.988071815106</v>
      </c>
      <c r="I1023" s="59">
        <v>97.130930573763195</v>
      </c>
      <c r="J1023" s="60">
        <v>0.44036464890243598</v>
      </c>
      <c r="K1023" s="60">
        <v>0.42447156715154499</v>
      </c>
      <c r="L1023" s="60">
        <v>0.36017445655073799</v>
      </c>
      <c r="M1023" s="60">
        <v>0.53089195848052895</v>
      </c>
    </row>
    <row r="1024" spans="1:13" x14ac:dyDescent="0.35">
      <c r="A1024" t="s">
        <v>73</v>
      </c>
      <c r="B1024" t="s">
        <v>74</v>
      </c>
      <c r="C1024" s="2" t="s">
        <v>31</v>
      </c>
      <c r="D1024" s="2" t="s">
        <v>6317</v>
      </c>
      <c r="E1024" s="2" t="s">
        <v>6419</v>
      </c>
      <c r="F1024" s="59">
        <v>95.423346509936707</v>
      </c>
      <c r="G1024" s="59">
        <v>94.763459900775203</v>
      </c>
      <c r="H1024" s="59">
        <v>98.227710124800097</v>
      </c>
      <c r="I1024" s="59">
        <v>91.172496256993796</v>
      </c>
      <c r="J1024" s="60">
        <v>0.48498114050971403</v>
      </c>
      <c r="K1024" s="60">
        <v>0.43255148937578403</v>
      </c>
      <c r="L1024" s="60">
        <v>0.381478540767131</v>
      </c>
      <c r="M1024" s="60">
        <v>0.64271057251642405</v>
      </c>
    </row>
    <row r="1025" spans="1:13" x14ac:dyDescent="0.35">
      <c r="A1025" t="s">
        <v>2083</v>
      </c>
      <c r="B1025" t="s">
        <v>2084</v>
      </c>
      <c r="C1025" s="2" t="s">
        <v>31</v>
      </c>
      <c r="D1025" s="2" t="s">
        <v>6374</v>
      </c>
      <c r="E1025" s="2" t="s">
        <v>6419</v>
      </c>
      <c r="F1025" s="59">
        <v>93.150007825719499</v>
      </c>
      <c r="G1025" s="59">
        <v>99.258152044873199</v>
      </c>
      <c r="H1025" s="59">
        <v>103.670004839741</v>
      </c>
      <c r="I1025" s="59">
        <v>97.750540934541704</v>
      </c>
      <c r="J1025" s="60">
        <v>0.554249173639074</v>
      </c>
      <c r="K1025" s="60">
        <v>0.507538181701497</v>
      </c>
      <c r="L1025" s="60">
        <v>0.453660565372976</v>
      </c>
      <c r="M1025" s="60">
        <v>0.69594495650744503</v>
      </c>
    </row>
    <row r="1026" spans="1:13" x14ac:dyDescent="0.35">
      <c r="A1026" t="s">
        <v>2087</v>
      </c>
      <c r="B1026" t="s">
        <v>2088</v>
      </c>
      <c r="C1026" s="2" t="s">
        <v>40</v>
      </c>
      <c r="D1026" s="2" t="s">
        <v>6374</v>
      </c>
      <c r="E1026" s="2" t="s">
        <v>6419</v>
      </c>
      <c r="F1026" s="59">
        <v>98.706128511452206</v>
      </c>
      <c r="G1026" s="59">
        <v>102.74980729585999</v>
      </c>
      <c r="H1026" s="59">
        <v>107.06229488108799</v>
      </c>
      <c r="I1026" s="59">
        <v>95.069731897890804</v>
      </c>
      <c r="J1026" s="60">
        <v>0.55169352299400198</v>
      </c>
      <c r="K1026" s="60">
        <v>0.50486130407714302</v>
      </c>
      <c r="L1026" s="60">
        <v>0.44299805014377103</v>
      </c>
      <c r="M1026" s="60">
        <v>0.68518504772976097</v>
      </c>
    </row>
    <row r="1027" spans="1:13" x14ac:dyDescent="0.35">
      <c r="A1027" t="s">
        <v>2091</v>
      </c>
      <c r="B1027" t="s">
        <v>2092</v>
      </c>
      <c r="C1027" s="2" t="s">
        <v>40</v>
      </c>
      <c r="D1027" s="2" t="s">
        <v>6374</v>
      </c>
      <c r="E1027" s="2" t="s">
        <v>6419</v>
      </c>
      <c r="F1027" s="59">
        <v>92.547215744726401</v>
      </c>
      <c r="G1027" s="59">
        <v>98.580132039912201</v>
      </c>
      <c r="H1027" s="59">
        <v>107.839719095036</v>
      </c>
      <c r="I1027" s="59">
        <v>92.576225769331302</v>
      </c>
      <c r="J1027" s="60">
        <v>0.55169352299400198</v>
      </c>
      <c r="K1027" s="60">
        <v>0.50486130407714302</v>
      </c>
      <c r="L1027" s="60">
        <v>0.44299805014377103</v>
      </c>
      <c r="M1027" s="60">
        <v>0.69207070339316601</v>
      </c>
    </row>
    <row r="1028" spans="1:13" x14ac:dyDescent="0.35">
      <c r="A1028" t="s">
        <v>83</v>
      </c>
      <c r="B1028" t="s">
        <v>84</v>
      </c>
      <c r="C1028" s="2" t="s">
        <v>40</v>
      </c>
      <c r="D1028" s="2" t="s">
        <v>6317</v>
      </c>
      <c r="E1028" s="2" t="s">
        <v>6418</v>
      </c>
      <c r="F1028" s="59">
        <v>99.501798786380704</v>
      </c>
      <c r="G1028" s="59"/>
      <c r="H1028" s="59"/>
      <c r="I1028" s="59">
        <v>93.343155210207996</v>
      </c>
      <c r="J1028" s="60">
        <v>0.31570464172943302</v>
      </c>
      <c r="K1028" s="60">
        <v>0.290043949534187</v>
      </c>
      <c r="L1028" s="60">
        <v>0.25393859376033101</v>
      </c>
      <c r="M1028" s="60">
        <v>0.40864998498317201</v>
      </c>
    </row>
    <row r="1029" spans="1:13" x14ac:dyDescent="0.35">
      <c r="A1029" t="s">
        <v>451</v>
      </c>
      <c r="B1029" t="s">
        <v>452</v>
      </c>
      <c r="C1029" s="2" t="s">
        <v>31</v>
      </c>
      <c r="D1029" s="2" t="s">
        <v>6395</v>
      </c>
      <c r="E1029" s="2" t="s">
        <v>6419</v>
      </c>
      <c r="F1029" s="59">
        <v>94.914234156392297</v>
      </c>
      <c r="G1029" s="59">
        <v>99.660337567319701</v>
      </c>
      <c r="H1029" s="59">
        <v>103.47521516318599</v>
      </c>
      <c r="I1029" s="59">
        <v>128.57978800338901</v>
      </c>
      <c r="J1029" s="60">
        <v>0.55380063881848096</v>
      </c>
      <c r="K1029" s="60">
        <v>0.50648605523463497</v>
      </c>
      <c r="L1029" s="60">
        <v>0.45058499175891997</v>
      </c>
      <c r="M1029" s="60">
        <v>0.68948931016637105</v>
      </c>
    </row>
    <row r="1030" spans="1:13" x14ac:dyDescent="0.35">
      <c r="A1030" t="s">
        <v>2077</v>
      </c>
      <c r="B1030" t="s">
        <v>2078</v>
      </c>
      <c r="C1030" s="2" t="s">
        <v>40</v>
      </c>
      <c r="D1030" s="2" t="s">
        <v>6374</v>
      </c>
      <c r="E1030" s="2" t="s">
        <v>6419</v>
      </c>
      <c r="F1030" s="59">
        <v>102.170188942208</v>
      </c>
      <c r="G1030" s="59">
        <v>92.916770452815797</v>
      </c>
      <c r="H1030" s="59">
        <v>103.04261420716099</v>
      </c>
      <c r="I1030" s="59">
        <v>120.191244565413</v>
      </c>
      <c r="J1030" s="60">
        <v>0.547115159861574</v>
      </c>
      <c r="K1030" s="60">
        <v>0.49564463699409</v>
      </c>
      <c r="L1030" s="60">
        <v>0.42989489675998699</v>
      </c>
      <c r="M1030" s="60">
        <v>0.69300244230598596</v>
      </c>
    </row>
    <row r="1031" spans="1:13" x14ac:dyDescent="0.35">
      <c r="A1031" t="s">
        <v>2069</v>
      </c>
      <c r="B1031" t="s">
        <v>2070</v>
      </c>
      <c r="C1031" s="2" t="s">
        <v>31</v>
      </c>
      <c r="D1031" s="2" t="s">
        <v>6374</v>
      </c>
      <c r="E1031" s="2" t="s">
        <v>6418</v>
      </c>
      <c r="F1031" s="59">
        <v>98.688878113326197</v>
      </c>
      <c r="G1031" s="59">
        <v>92.567454121881596</v>
      </c>
      <c r="H1031" s="59">
        <v>100.993105102787</v>
      </c>
      <c r="I1031" s="59">
        <v>117.07165192901</v>
      </c>
      <c r="J1031" s="60">
        <v>0.43440351266467098</v>
      </c>
      <c r="K1031" s="60">
        <v>0.39494890527999699</v>
      </c>
      <c r="L1031" s="60">
        <v>0.34054276766980401</v>
      </c>
      <c r="M1031" s="60">
        <v>0.53959026579797098</v>
      </c>
    </row>
    <row r="1032" spans="1:13" x14ac:dyDescent="0.35">
      <c r="A1032" t="s">
        <v>2073</v>
      </c>
      <c r="B1032" t="s">
        <v>2074</v>
      </c>
      <c r="C1032" s="2" t="s">
        <v>40</v>
      </c>
      <c r="D1032" s="2" t="s">
        <v>6374</v>
      </c>
      <c r="E1032" s="2" t="s">
        <v>6419</v>
      </c>
      <c r="F1032" s="59">
        <v>98.070154578128395</v>
      </c>
      <c r="G1032" s="59">
        <v>90.204993560278993</v>
      </c>
      <c r="H1032" s="59">
        <v>103.307310116819</v>
      </c>
      <c r="I1032" s="59">
        <v>129.241047342732</v>
      </c>
      <c r="J1032" s="60">
        <v>0.55437425269318796</v>
      </c>
      <c r="K1032" s="60">
        <v>0.49605607075757102</v>
      </c>
      <c r="L1032" s="60">
        <v>0.43121510461791501</v>
      </c>
      <c r="M1032" s="60">
        <v>0.69299718500612295</v>
      </c>
    </row>
    <row r="1033" spans="1:13" x14ac:dyDescent="0.35">
      <c r="A1033" t="s">
        <v>3700</v>
      </c>
      <c r="B1033" t="s">
        <v>3701</v>
      </c>
      <c r="C1033" s="2" t="s">
        <v>31</v>
      </c>
      <c r="D1033" s="2" t="s">
        <v>6320</v>
      </c>
      <c r="E1033" s="2" t="s">
        <v>6418</v>
      </c>
      <c r="F1033" s="59"/>
      <c r="G1033" s="59"/>
      <c r="H1033" s="59"/>
      <c r="I1033" s="59">
        <v>99.644770995534003</v>
      </c>
      <c r="J1033" s="60">
        <v>0.22939109014388001</v>
      </c>
      <c r="K1033" s="60">
        <v>0.17118138454165199</v>
      </c>
      <c r="L1033" s="60">
        <v>0.01</v>
      </c>
      <c r="M1033" s="60">
        <v>0.36612079680737702</v>
      </c>
    </row>
    <row r="1034" spans="1:13" x14ac:dyDescent="0.35">
      <c r="A1034" t="s">
        <v>4294</v>
      </c>
      <c r="B1034" t="s">
        <v>4295</v>
      </c>
      <c r="C1034" s="2" t="s">
        <v>31</v>
      </c>
      <c r="D1034" s="2" t="s">
        <v>6322</v>
      </c>
      <c r="E1034" s="2" t="s">
        <v>6419</v>
      </c>
      <c r="F1034" s="59">
        <v>101.486701789579</v>
      </c>
      <c r="G1034" s="59">
        <v>91.724570752575801</v>
      </c>
      <c r="H1034" s="59">
        <v>104.04867650783</v>
      </c>
      <c r="I1034" s="59">
        <v>111.94672780814901</v>
      </c>
      <c r="J1034" s="60">
        <v>0.47209550705268899</v>
      </c>
      <c r="K1034" s="60">
        <v>0.41527115360634798</v>
      </c>
      <c r="L1034" s="60">
        <v>0.34172815224673903</v>
      </c>
      <c r="M1034" s="60">
        <v>0.66659346839322897</v>
      </c>
    </row>
    <row r="1035" spans="1:13" x14ac:dyDescent="0.35">
      <c r="A1035" t="s">
        <v>5608</v>
      </c>
      <c r="B1035" t="s">
        <v>5609</v>
      </c>
      <c r="C1035" s="2" t="s">
        <v>40</v>
      </c>
      <c r="D1035" s="2" t="s">
        <v>6323</v>
      </c>
      <c r="E1035" s="2" t="s">
        <v>6418</v>
      </c>
      <c r="F1035" s="59">
        <v>96.772140214513698</v>
      </c>
      <c r="G1035" s="59">
        <v>92.216546372583295</v>
      </c>
      <c r="H1035" s="59"/>
      <c r="I1035" s="59">
        <v>102.072124658929</v>
      </c>
      <c r="J1035" s="60">
        <v>0.377312346370344</v>
      </c>
      <c r="K1035" s="60">
        <v>0.33353976809763802</v>
      </c>
      <c r="L1035" s="60">
        <v>0.259214897606795</v>
      </c>
      <c r="M1035" s="60">
        <v>0.50997709655576395</v>
      </c>
    </row>
    <row r="1036" spans="1:13" x14ac:dyDescent="0.35">
      <c r="A1036" t="s">
        <v>6168</v>
      </c>
      <c r="B1036" t="s">
        <v>6169</v>
      </c>
      <c r="C1036" s="2" t="s">
        <v>40</v>
      </c>
      <c r="D1036" s="2" t="s">
        <v>6305</v>
      </c>
      <c r="E1036" s="2" t="s">
        <v>6418</v>
      </c>
      <c r="F1036" s="59"/>
      <c r="G1036" s="59"/>
      <c r="H1036" s="59"/>
      <c r="I1036" s="59">
        <v>100.661499553404</v>
      </c>
      <c r="J1036" s="60">
        <v>0.225197522626464</v>
      </c>
      <c r="K1036" s="60">
        <v>0.18985745086551001</v>
      </c>
      <c r="L1036" s="60">
        <v>0.13423770681829</v>
      </c>
      <c r="M1036" s="60">
        <v>0.310249200839192</v>
      </c>
    </row>
    <row r="1037" spans="1:13" x14ac:dyDescent="0.35">
      <c r="A1037" t="s">
        <v>3475</v>
      </c>
      <c r="B1037" t="s">
        <v>3476</v>
      </c>
      <c r="C1037" s="2" t="s">
        <v>40</v>
      </c>
      <c r="D1037" s="2" t="s">
        <v>6315</v>
      </c>
      <c r="E1037" s="2" t="s">
        <v>6419</v>
      </c>
      <c r="F1037" s="59">
        <v>100.854556264531</v>
      </c>
      <c r="G1037" s="59">
        <v>94.260912715920099</v>
      </c>
      <c r="H1037" s="59">
        <v>106.322652657988</v>
      </c>
      <c r="I1037" s="59">
        <v>130.243927861591</v>
      </c>
      <c r="J1037" s="60">
        <v>0.63068227635362095</v>
      </c>
      <c r="K1037" s="60">
        <v>0.58485780802116105</v>
      </c>
      <c r="L1037" s="60">
        <v>0.52175580930633603</v>
      </c>
      <c r="M1037" s="60">
        <v>0.76217407368011303</v>
      </c>
    </row>
    <row r="1038" spans="1:13" x14ac:dyDescent="0.35">
      <c r="A1038" t="s">
        <v>79</v>
      </c>
      <c r="B1038" t="s">
        <v>80</v>
      </c>
      <c r="C1038" s="2" t="s">
        <v>31</v>
      </c>
      <c r="D1038" s="2" t="s">
        <v>6317</v>
      </c>
      <c r="E1038" s="2" t="s">
        <v>6418</v>
      </c>
      <c r="F1038" s="59">
        <v>99.501798786380704</v>
      </c>
      <c r="G1038" s="59"/>
      <c r="H1038" s="59"/>
      <c r="I1038" s="59">
        <v>93.343155210207996</v>
      </c>
      <c r="J1038" s="60">
        <v>0.31570464172943302</v>
      </c>
      <c r="K1038" s="60">
        <v>0.290043949534187</v>
      </c>
      <c r="L1038" s="60">
        <v>0.25393859376033101</v>
      </c>
      <c r="M1038" s="60">
        <v>0.40864998498317201</v>
      </c>
    </row>
    <row r="1039" spans="1:13" x14ac:dyDescent="0.35">
      <c r="A1039" t="s">
        <v>193</v>
      </c>
      <c r="B1039" t="s">
        <v>194</v>
      </c>
      <c r="C1039" s="2" t="s">
        <v>31</v>
      </c>
      <c r="D1039" s="2" t="s">
        <v>6317</v>
      </c>
      <c r="E1039" s="2" t="s">
        <v>6418</v>
      </c>
      <c r="F1039" s="59"/>
      <c r="G1039" s="59"/>
      <c r="H1039" s="59"/>
      <c r="I1039" s="59">
        <v>94.711130730754505</v>
      </c>
      <c r="J1039" s="60">
        <v>0.24883146146485899</v>
      </c>
      <c r="K1039" s="60">
        <v>0.20744164270606599</v>
      </c>
      <c r="L1039" s="60">
        <v>0.153394536455188</v>
      </c>
      <c r="M1039" s="60">
        <v>0.35503565894311201</v>
      </c>
    </row>
    <row r="1040" spans="1:13" x14ac:dyDescent="0.35">
      <c r="A1040" t="s">
        <v>3844</v>
      </c>
      <c r="B1040" t="s">
        <v>3845</v>
      </c>
      <c r="C1040" s="2" t="s">
        <v>31</v>
      </c>
      <c r="D1040" s="2" t="s">
        <v>6320</v>
      </c>
      <c r="E1040" s="2" t="s">
        <v>6418</v>
      </c>
      <c r="F1040" s="59">
        <v>101.817413094174</v>
      </c>
      <c r="G1040" s="59">
        <v>99.574836721159301</v>
      </c>
      <c r="H1040" s="59">
        <v>101.903688766163</v>
      </c>
      <c r="I1040" s="59">
        <v>95.8566481991963</v>
      </c>
      <c r="J1040" s="60">
        <v>0.495816371275834</v>
      </c>
      <c r="K1040" s="60">
        <v>0.470829467398096</v>
      </c>
      <c r="L1040" s="60">
        <v>0.43254471312860299</v>
      </c>
      <c r="M1040" s="60">
        <v>0.56140887609413304</v>
      </c>
    </row>
    <row r="1041" spans="1:13" x14ac:dyDescent="0.35">
      <c r="A1041" t="s">
        <v>2089</v>
      </c>
      <c r="B1041" t="s">
        <v>2090</v>
      </c>
      <c r="C1041" s="2" t="s">
        <v>40</v>
      </c>
      <c r="D1041" s="2" t="s">
        <v>6374</v>
      </c>
      <c r="E1041" s="2" t="s">
        <v>6419</v>
      </c>
      <c r="F1041" s="59">
        <v>100.94568140585901</v>
      </c>
      <c r="G1041" s="59">
        <v>100.096359675461</v>
      </c>
      <c r="H1041" s="59">
        <v>107.06229488108799</v>
      </c>
      <c r="I1041" s="59">
        <v>99.017899921298905</v>
      </c>
      <c r="J1041" s="60">
        <v>0.55169352299400198</v>
      </c>
      <c r="K1041" s="60">
        <v>0.50486130407714302</v>
      </c>
      <c r="L1041" s="60">
        <v>0.44299805014377103</v>
      </c>
      <c r="M1041" s="60">
        <v>0.69855135393430901</v>
      </c>
    </row>
    <row r="1042" spans="1:13" x14ac:dyDescent="0.35">
      <c r="A1042" t="s">
        <v>2071</v>
      </c>
      <c r="B1042" t="s">
        <v>2072</v>
      </c>
      <c r="C1042" s="2" t="s">
        <v>40</v>
      </c>
      <c r="D1042" s="2" t="s">
        <v>6374</v>
      </c>
      <c r="E1042" s="2" t="s">
        <v>6419</v>
      </c>
      <c r="F1042" s="59">
        <v>101.403608322549</v>
      </c>
      <c r="G1042" s="59">
        <v>93.215767650711598</v>
      </c>
      <c r="H1042" s="59">
        <v>101.12054898721</v>
      </c>
      <c r="I1042" s="59">
        <v>116.99594948420101</v>
      </c>
      <c r="J1042" s="60">
        <v>0.54361567224051799</v>
      </c>
      <c r="K1042" s="60">
        <v>0.49172890510930101</v>
      </c>
      <c r="L1042" s="60">
        <v>0.43007554641699303</v>
      </c>
      <c r="M1042" s="60">
        <v>0.68979354649397895</v>
      </c>
    </row>
    <row r="1043" spans="1:13" x14ac:dyDescent="0.35">
      <c r="A1043" t="s">
        <v>3008</v>
      </c>
      <c r="B1043" t="s">
        <v>3009</v>
      </c>
      <c r="C1043" s="2" t="s">
        <v>40</v>
      </c>
      <c r="D1043" s="2" t="s">
        <v>6351</v>
      </c>
      <c r="E1043" s="2" t="s">
        <v>6418</v>
      </c>
      <c r="F1043" s="59">
        <v>96.9440194328633</v>
      </c>
      <c r="G1043" s="59">
        <v>92.139817272882496</v>
      </c>
      <c r="H1043" s="59">
        <v>101.988071815106</v>
      </c>
      <c r="I1043" s="59">
        <v>97.130930573763195</v>
      </c>
      <c r="J1043" s="60">
        <v>0.44036464890243598</v>
      </c>
      <c r="K1043" s="60">
        <v>0.42447156715154499</v>
      </c>
      <c r="L1043" s="60">
        <v>0.36017445655073799</v>
      </c>
      <c r="M1043" s="60">
        <v>0.53089195848052895</v>
      </c>
    </row>
    <row r="1044" spans="1:13" x14ac:dyDescent="0.35">
      <c r="A1044" t="s">
        <v>3020</v>
      </c>
      <c r="B1044" t="s">
        <v>3021</v>
      </c>
      <c r="C1044" s="2" t="s">
        <v>31</v>
      </c>
      <c r="D1044" s="2" t="s">
        <v>6351</v>
      </c>
      <c r="E1044" s="2" t="s">
        <v>6418</v>
      </c>
      <c r="F1044" s="59">
        <v>96.9440194328633</v>
      </c>
      <c r="G1044" s="59">
        <v>92.139817272882496</v>
      </c>
      <c r="H1044" s="59">
        <v>101.988071815106</v>
      </c>
      <c r="I1044" s="59">
        <v>97.130930573763195</v>
      </c>
      <c r="J1044" s="60">
        <v>0.44036464890243598</v>
      </c>
      <c r="K1044" s="60">
        <v>0.42447156715154499</v>
      </c>
      <c r="L1044" s="60">
        <v>0.36017445655073799</v>
      </c>
      <c r="M1044" s="60">
        <v>0.53089195848052895</v>
      </c>
    </row>
    <row r="1045" spans="1:13" x14ac:dyDescent="0.35">
      <c r="A1045" t="s">
        <v>3704</v>
      </c>
      <c r="B1045" t="s">
        <v>3705</v>
      </c>
      <c r="C1045" s="2" t="s">
        <v>40</v>
      </c>
      <c r="D1045" s="2" t="s">
        <v>6320</v>
      </c>
      <c r="E1045" s="2" t="s">
        <v>6418</v>
      </c>
      <c r="F1045" s="59"/>
      <c r="G1045" s="59"/>
      <c r="H1045" s="59"/>
      <c r="I1045" s="59">
        <v>99.644770995534003</v>
      </c>
      <c r="J1045" s="60">
        <v>0.22939109014388001</v>
      </c>
      <c r="K1045" s="60">
        <v>0.17118138454165199</v>
      </c>
      <c r="L1045" s="60">
        <v>0.01</v>
      </c>
      <c r="M1045" s="60">
        <v>0.36612079680737702</v>
      </c>
    </row>
    <row r="1046" spans="1:13" x14ac:dyDescent="0.35">
      <c r="A1046" t="s">
        <v>6164</v>
      </c>
      <c r="B1046" t="s">
        <v>6165</v>
      </c>
      <c r="C1046" s="2" t="s">
        <v>31</v>
      </c>
      <c r="D1046" s="2" t="s">
        <v>6305</v>
      </c>
      <c r="E1046" s="2" t="s">
        <v>6418</v>
      </c>
      <c r="F1046" s="59">
        <v>93.565995796624094</v>
      </c>
      <c r="G1046" s="59">
        <v>89.590175598923395</v>
      </c>
      <c r="H1046" s="59">
        <v>110.395565725634</v>
      </c>
      <c r="I1046" s="59">
        <v>101.13223180843499</v>
      </c>
      <c r="J1046" s="60">
        <v>0.437869679005089</v>
      </c>
      <c r="K1046" s="60">
        <v>0.39563568370308999</v>
      </c>
      <c r="L1046" s="60">
        <v>0.345789433070809</v>
      </c>
      <c r="M1046" s="60">
        <v>0.545145563918362</v>
      </c>
    </row>
    <row r="1047" spans="1:13" x14ac:dyDescent="0.35">
      <c r="A1047" t="s">
        <v>2556</v>
      </c>
      <c r="B1047" t="s">
        <v>2557</v>
      </c>
      <c r="C1047" s="2" t="s">
        <v>31</v>
      </c>
      <c r="D1047" s="2" t="s">
        <v>6324</v>
      </c>
      <c r="E1047" s="2" t="s">
        <v>6418</v>
      </c>
      <c r="F1047" s="59">
        <v>101.538171840647</v>
      </c>
      <c r="G1047" s="59">
        <v>95.722819937972602</v>
      </c>
      <c r="H1047" s="59">
        <v>100.969467483427</v>
      </c>
      <c r="I1047" s="59">
        <v>94.1660276460143</v>
      </c>
      <c r="J1047" s="60">
        <v>0.45538150567979302</v>
      </c>
      <c r="K1047" s="60">
        <v>0.43426380892572403</v>
      </c>
      <c r="L1047" s="60">
        <v>0.37956325601347202</v>
      </c>
      <c r="M1047" s="60">
        <v>0.54021268433041503</v>
      </c>
    </row>
    <row r="1048" spans="1:13" x14ac:dyDescent="0.35">
      <c r="A1048" t="s">
        <v>2560</v>
      </c>
      <c r="B1048" t="s">
        <v>2561</v>
      </c>
      <c r="C1048" s="2" t="s">
        <v>40</v>
      </c>
      <c r="D1048" s="2" t="s">
        <v>6324</v>
      </c>
      <c r="E1048" s="2" t="s">
        <v>6419</v>
      </c>
      <c r="F1048" s="59">
        <v>100.723078381028</v>
      </c>
      <c r="G1048" s="59">
        <v>93.145214769900306</v>
      </c>
      <c r="H1048" s="59">
        <v>98.958241101301695</v>
      </c>
      <c r="I1048" s="59">
        <v>88.930430391552505</v>
      </c>
      <c r="J1048" s="60">
        <v>0.56524840397790299</v>
      </c>
      <c r="K1048" s="60">
        <v>0.53017215184469602</v>
      </c>
      <c r="L1048" s="60">
        <v>0.47147543855034302</v>
      </c>
      <c r="M1048" s="60">
        <v>0.70761661441136803</v>
      </c>
    </row>
    <row r="1049" spans="1:13" x14ac:dyDescent="0.35">
      <c r="A1049" t="s">
        <v>4300</v>
      </c>
      <c r="B1049" t="s">
        <v>4301</v>
      </c>
      <c r="C1049" s="2" t="s">
        <v>40</v>
      </c>
      <c r="D1049" s="2" t="s">
        <v>6322</v>
      </c>
      <c r="E1049" s="2" t="s">
        <v>6419</v>
      </c>
      <c r="F1049" s="59">
        <v>96.854331246228497</v>
      </c>
      <c r="G1049" s="59">
        <v>92.101661123056004</v>
      </c>
      <c r="H1049" s="59">
        <v>104.359847518405</v>
      </c>
      <c r="I1049" s="59">
        <v>96.744282105645993</v>
      </c>
      <c r="J1049" s="60">
        <v>0.606100626778312</v>
      </c>
      <c r="K1049" s="60">
        <v>0.57019357691500105</v>
      </c>
      <c r="L1049" s="60">
        <v>0.48537773442988502</v>
      </c>
      <c r="M1049" s="60">
        <v>0.75268822647364897</v>
      </c>
    </row>
    <row r="1050" spans="1:13" x14ac:dyDescent="0.35">
      <c r="A1050" t="s">
        <v>191</v>
      </c>
      <c r="B1050" t="s">
        <v>192</v>
      </c>
      <c r="C1050" s="2" t="s">
        <v>31</v>
      </c>
      <c r="D1050" s="2" t="s">
        <v>6317</v>
      </c>
      <c r="E1050" s="2" t="s">
        <v>6418</v>
      </c>
      <c r="F1050" s="59"/>
      <c r="G1050" s="59"/>
      <c r="H1050" s="59"/>
      <c r="I1050" s="59">
        <v>94.711130730754505</v>
      </c>
      <c r="J1050" s="60">
        <v>0.24883146146485899</v>
      </c>
      <c r="K1050" s="60">
        <v>0.20744164270606599</v>
      </c>
      <c r="L1050" s="60">
        <v>0.153394536455188</v>
      </c>
      <c r="M1050" s="60">
        <v>0.35503565894311201</v>
      </c>
    </row>
    <row r="1051" spans="1:13" x14ac:dyDescent="0.35">
      <c r="A1051" t="s">
        <v>4298</v>
      </c>
      <c r="B1051" t="s">
        <v>4299</v>
      </c>
      <c r="C1051" s="2" t="s">
        <v>31</v>
      </c>
      <c r="D1051" s="2" t="s">
        <v>6322</v>
      </c>
      <c r="E1051" s="2" t="s">
        <v>6418</v>
      </c>
      <c r="F1051" s="59">
        <v>98.953326369506698</v>
      </c>
      <c r="G1051" s="59"/>
      <c r="H1051" s="59"/>
      <c r="I1051" s="59">
        <v>101.64585874648</v>
      </c>
      <c r="J1051" s="60">
        <v>0.305738461968732</v>
      </c>
      <c r="K1051" s="60">
        <v>0.264265210053301</v>
      </c>
      <c r="L1051" s="60">
        <v>0.176079300131809</v>
      </c>
      <c r="M1051" s="60">
        <v>0.43924079625197099</v>
      </c>
    </row>
    <row r="1052" spans="1:13" x14ac:dyDescent="0.35">
      <c r="A1052" t="s">
        <v>3465</v>
      </c>
      <c r="B1052" t="s">
        <v>3466</v>
      </c>
      <c r="C1052" s="2" t="s">
        <v>31</v>
      </c>
      <c r="D1052" s="2" t="s">
        <v>6315</v>
      </c>
      <c r="E1052" s="2" t="s">
        <v>6418</v>
      </c>
      <c r="F1052" s="59">
        <v>104.307627809881</v>
      </c>
      <c r="G1052" s="59">
        <v>98.432005092030494</v>
      </c>
      <c r="H1052" s="59">
        <v>105.02747733921601</v>
      </c>
      <c r="I1052" s="59">
        <v>120.545246985902</v>
      </c>
      <c r="J1052" s="60">
        <v>0.40070860600184999</v>
      </c>
      <c r="K1052" s="60">
        <v>0.36215214532481899</v>
      </c>
      <c r="L1052" s="60">
        <v>0.31019228910795699</v>
      </c>
      <c r="M1052" s="60">
        <v>0.50744267023911604</v>
      </c>
    </row>
    <row r="1053" spans="1:13" x14ac:dyDescent="0.35">
      <c r="A1053" t="s">
        <v>455</v>
      </c>
      <c r="B1053" t="s">
        <v>456</v>
      </c>
      <c r="C1053" s="2" t="s">
        <v>40</v>
      </c>
      <c r="D1053" s="2" t="s">
        <v>6395</v>
      </c>
      <c r="E1053" s="2" t="s">
        <v>6418</v>
      </c>
      <c r="F1053" s="59">
        <v>100.032340507738</v>
      </c>
      <c r="G1053" s="59">
        <v>97.517481372697901</v>
      </c>
      <c r="H1053" s="59">
        <v>104.33715457787</v>
      </c>
      <c r="I1053" s="59">
        <v>113.079257607488</v>
      </c>
      <c r="J1053" s="60">
        <v>0.44414690113826899</v>
      </c>
      <c r="K1053" s="60">
        <v>0.41993198088642703</v>
      </c>
      <c r="L1053" s="60">
        <v>0.36873895624038699</v>
      </c>
      <c r="M1053" s="60">
        <v>0.53190702153901404</v>
      </c>
    </row>
    <row r="1054" spans="1:13" x14ac:dyDescent="0.35">
      <c r="A1054" t="s">
        <v>457</v>
      </c>
      <c r="B1054" t="s">
        <v>458</v>
      </c>
      <c r="C1054" s="2" t="s">
        <v>40</v>
      </c>
      <c r="D1054" s="2" t="s">
        <v>6395</v>
      </c>
      <c r="E1054" s="2" t="s">
        <v>6419</v>
      </c>
      <c r="F1054" s="59">
        <v>102.741284718234</v>
      </c>
      <c r="G1054" s="59">
        <v>96.283794911340607</v>
      </c>
      <c r="H1054" s="59">
        <v>103.59666575735299</v>
      </c>
      <c r="I1054" s="59">
        <v>105.951730928749</v>
      </c>
      <c r="J1054" s="60">
        <v>0.54058839077467002</v>
      </c>
      <c r="K1054" s="60">
        <v>0.50124188679399295</v>
      </c>
      <c r="L1054" s="60">
        <v>0.44776472490002101</v>
      </c>
      <c r="M1054" s="60">
        <v>0.67555403603226505</v>
      </c>
    </row>
    <row r="1055" spans="1:13" x14ac:dyDescent="0.35">
      <c r="A1055" t="s">
        <v>449</v>
      </c>
      <c r="B1055" t="s">
        <v>450</v>
      </c>
      <c r="C1055" s="2" t="s">
        <v>31</v>
      </c>
      <c r="D1055" s="2" t="s">
        <v>6395</v>
      </c>
      <c r="E1055" s="2" t="s">
        <v>6419</v>
      </c>
      <c r="F1055" s="59">
        <v>93.768488397563502</v>
      </c>
      <c r="G1055" s="59">
        <v>96.606132911910905</v>
      </c>
      <c r="H1055" s="59">
        <v>105.50361095391401</v>
      </c>
      <c r="I1055" s="59">
        <v>108.897784048812</v>
      </c>
      <c r="J1055" s="60">
        <v>0.540890759400526</v>
      </c>
      <c r="K1055" s="60">
        <v>0.50147729648568296</v>
      </c>
      <c r="L1055" s="60">
        <v>0.44094451880262198</v>
      </c>
      <c r="M1055" s="60">
        <v>0.66930736089936504</v>
      </c>
    </row>
    <row r="1056" spans="1:13" x14ac:dyDescent="0.35">
      <c r="A1056" t="s">
        <v>4304</v>
      </c>
      <c r="B1056" t="s">
        <v>4305</v>
      </c>
      <c r="C1056" s="2" t="s">
        <v>40</v>
      </c>
      <c r="D1056" s="2" t="s">
        <v>6322</v>
      </c>
      <c r="E1056" s="2" t="s">
        <v>6418</v>
      </c>
      <c r="F1056" s="59">
        <v>98.953326369506698</v>
      </c>
      <c r="G1056" s="59"/>
      <c r="H1056" s="59"/>
      <c r="I1056" s="59">
        <v>101.64585874648</v>
      </c>
      <c r="J1056" s="60">
        <v>0.305738461968732</v>
      </c>
      <c r="K1056" s="60">
        <v>0.264265210053301</v>
      </c>
      <c r="L1056" s="60">
        <v>0.176079300131809</v>
      </c>
      <c r="M1056" s="60">
        <v>0.43924079625197099</v>
      </c>
    </row>
    <row r="1057" spans="1:13" x14ac:dyDescent="0.35">
      <c r="A1057" t="s">
        <v>4302</v>
      </c>
      <c r="B1057" t="s">
        <v>4303</v>
      </c>
      <c r="C1057" s="2" t="s">
        <v>40</v>
      </c>
      <c r="D1057" s="2" t="s">
        <v>6322</v>
      </c>
      <c r="E1057" s="2" t="s">
        <v>6418</v>
      </c>
      <c r="F1057" s="59">
        <v>99.160678237523697</v>
      </c>
      <c r="G1057" s="59"/>
      <c r="H1057" s="59"/>
      <c r="I1057" s="59">
        <v>101.254854102967</v>
      </c>
      <c r="J1057" s="60">
        <v>0.30864878135679702</v>
      </c>
      <c r="K1057" s="60">
        <v>0.266778358235576</v>
      </c>
      <c r="L1057" s="60">
        <v>0.17943248785185101</v>
      </c>
      <c r="M1057" s="60">
        <v>0.44237934327040801</v>
      </c>
    </row>
    <row r="1058" spans="1:13" x14ac:dyDescent="0.35">
      <c r="A1058" t="s">
        <v>2772</v>
      </c>
      <c r="B1058" t="s">
        <v>2773</v>
      </c>
      <c r="C1058" s="2" t="s">
        <v>31</v>
      </c>
      <c r="D1058" s="2" t="s">
        <v>6351</v>
      </c>
      <c r="E1058" s="2" t="s">
        <v>6419</v>
      </c>
      <c r="F1058" s="59">
        <v>106.894548882244</v>
      </c>
      <c r="G1058" s="59">
        <v>114.699385094148</v>
      </c>
      <c r="H1058" s="59">
        <v>113.593587470543</v>
      </c>
      <c r="I1058" s="59">
        <v>98.768541728091293</v>
      </c>
      <c r="J1058" s="60">
        <v>0.64232620524494699</v>
      </c>
      <c r="K1058" s="60">
        <v>0.589392380838487</v>
      </c>
      <c r="L1058" s="60">
        <v>0.52487715413676606</v>
      </c>
      <c r="M1058" s="60">
        <v>0.778215955816972</v>
      </c>
    </row>
    <row r="1059" spans="1:13" x14ac:dyDescent="0.35">
      <c r="A1059" t="s">
        <v>2778</v>
      </c>
      <c r="B1059" t="s">
        <v>2779</v>
      </c>
      <c r="C1059" s="2" t="s">
        <v>40</v>
      </c>
      <c r="D1059" s="2" t="s">
        <v>6351</v>
      </c>
      <c r="E1059" s="2" t="s">
        <v>6418</v>
      </c>
      <c r="F1059" s="59">
        <v>103.803326130743</v>
      </c>
      <c r="G1059" s="59">
        <v>103.707700954708</v>
      </c>
      <c r="H1059" s="59">
        <v>109.482479437698</v>
      </c>
      <c r="I1059" s="59">
        <v>95.874765239559693</v>
      </c>
      <c r="J1059" s="60">
        <v>0.39893152060081499</v>
      </c>
      <c r="K1059" s="60">
        <v>0.36772658528070701</v>
      </c>
      <c r="L1059" s="60">
        <v>0.31538611224910701</v>
      </c>
      <c r="M1059" s="60">
        <v>0.49989006993838397</v>
      </c>
    </row>
    <row r="1060" spans="1:13" x14ac:dyDescent="0.35">
      <c r="A1060" t="s">
        <v>2776</v>
      </c>
      <c r="B1060" t="s">
        <v>2777</v>
      </c>
      <c r="C1060" s="2" t="s">
        <v>40</v>
      </c>
      <c r="D1060" s="2" t="s">
        <v>6351</v>
      </c>
      <c r="E1060" s="2" t="s">
        <v>6418</v>
      </c>
      <c r="F1060" s="59">
        <v>103.803326130743</v>
      </c>
      <c r="G1060" s="59">
        <v>103.707700954708</v>
      </c>
      <c r="H1060" s="59">
        <v>109.482479437698</v>
      </c>
      <c r="I1060" s="59">
        <v>95.874765239559693</v>
      </c>
      <c r="J1060" s="60">
        <v>0.39893152060081499</v>
      </c>
      <c r="K1060" s="60">
        <v>0.36772658528070701</v>
      </c>
      <c r="L1060" s="60">
        <v>0.31538611224910701</v>
      </c>
      <c r="M1060" s="60">
        <v>0.49989006993838397</v>
      </c>
    </row>
    <row r="1061" spans="1:13" x14ac:dyDescent="0.35">
      <c r="A1061" t="s">
        <v>2774</v>
      </c>
      <c r="B1061" t="s">
        <v>2775</v>
      </c>
      <c r="C1061" s="2" t="s">
        <v>40</v>
      </c>
      <c r="D1061" s="2" t="s">
        <v>6351</v>
      </c>
      <c r="E1061" s="2" t="s">
        <v>6418</v>
      </c>
      <c r="F1061" s="59">
        <v>105.266187659065</v>
      </c>
      <c r="G1061" s="59">
        <v>106.20670521195601</v>
      </c>
      <c r="H1061" s="59">
        <v>110.235744652169</v>
      </c>
      <c r="I1061" s="59">
        <v>93.5870656573872</v>
      </c>
      <c r="J1061" s="60">
        <v>0.45666400636301602</v>
      </c>
      <c r="K1061" s="60">
        <v>0.42064641294154398</v>
      </c>
      <c r="L1061" s="60">
        <v>0.35265042342793501</v>
      </c>
      <c r="M1061" s="60">
        <v>0.55806209319296995</v>
      </c>
    </row>
    <row r="1062" spans="1:13" x14ac:dyDescent="0.35">
      <c r="A1062" t="s">
        <v>2770</v>
      </c>
      <c r="B1062" t="s">
        <v>2771</v>
      </c>
      <c r="C1062" s="2" t="s">
        <v>31</v>
      </c>
      <c r="D1062" s="2" t="s">
        <v>6351</v>
      </c>
      <c r="E1062" s="2" t="s">
        <v>6418</v>
      </c>
      <c r="F1062" s="59">
        <v>103.803326130743</v>
      </c>
      <c r="G1062" s="59">
        <v>103.707700954708</v>
      </c>
      <c r="H1062" s="59">
        <v>109.482479437698</v>
      </c>
      <c r="I1062" s="59">
        <v>95.874765239559693</v>
      </c>
      <c r="J1062" s="60">
        <v>0.39893152060081499</v>
      </c>
      <c r="K1062" s="60">
        <v>0.36772658528070701</v>
      </c>
      <c r="L1062" s="60">
        <v>0.31538611224910701</v>
      </c>
      <c r="M1062" s="60">
        <v>0.49989006993838397</v>
      </c>
    </row>
    <row r="1063" spans="1:13" x14ac:dyDescent="0.35">
      <c r="A1063" t="s">
        <v>2780</v>
      </c>
      <c r="B1063" t="s">
        <v>2781</v>
      </c>
      <c r="C1063" s="2" t="s">
        <v>40</v>
      </c>
      <c r="D1063" s="2" t="s">
        <v>6351</v>
      </c>
      <c r="E1063" s="2" t="s">
        <v>6418</v>
      </c>
      <c r="F1063" s="59">
        <v>103.803326130743</v>
      </c>
      <c r="G1063" s="59">
        <v>103.707700954708</v>
      </c>
      <c r="H1063" s="59">
        <v>109.482479437698</v>
      </c>
      <c r="I1063" s="59">
        <v>95.874765239559693</v>
      </c>
      <c r="J1063" s="60">
        <v>0.39893152060081499</v>
      </c>
      <c r="K1063" s="60">
        <v>0.36772658528070701</v>
      </c>
      <c r="L1063" s="60">
        <v>0.31538611224910701</v>
      </c>
      <c r="M1063" s="60">
        <v>0.49989006993838397</v>
      </c>
    </row>
    <row r="1064" spans="1:13" x14ac:dyDescent="0.35">
      <c r="A1064" t="s">
        <v>3702</v>
      </c>
      <c r="B1064" t="s">
        <v>3703</v>
      </c>
      <c r="C1064" s="2" t="s">
        <v>40</v>
      </c>
      <c r="D1064" s="2" t="s">
        <v>6320</v>
      </c>
      <c r="E1064" s="2" t="s">
        <v>6418</v>
      </c>
      <c r="F1064" s="59"/>
      <c r="G1064" s="59"/>
      <c r="H1064" s="59"/>
      <c r="I1064" s="59">
        <v>99.644770995534003</v>
      </c>
      <c r="J1064" s="60">
        <v>0.22939109014388001</v>
      </c>
      <c r="K1064" s="60">
        <v>0.17118138454165199</v>
      </c>
      <c r="L1064" s="60">
        <v>0.01</v>
      </c>
      <c r="M1064" s="60">
        <v>0.36612079680737702</v>
      </c>
    </row>
    <row r="1065" spans="1:13" x14ac:dyDescent="0.35">
      <c r="A1065" t="s">
        <v>197</v>
      </c>
      <c r="B1065" t="s">
        <v>198</v>
      </c>
      <c r="C1065" s="2" t="s">
        <v>40</v>
      </c>
      <c r="D1065" s="2" t="s">
        <v>6317</v>
      </c>
      <c r="E1065" s="2" t="s">
        <v>6418</v>
      </c>
      <c r="F1065" s="59"/>
      <c r="G1065" s="59"/>
      <c r="H1065" s="59"/>
      <c r="I1065" s="59">
        <v>94.711130730754505</v>
      </c>
      <c r="J1065" s="60">
        <v>0.24883146146485899</v>
      </c>
      <c r="K1065" s="60">
        <v>0.20744164270606599</v>
      </c>
      <c r="L1065" s="60">
        <v>0.153394536455188</v>
      </c>
      <c r="M1065" s="60">
        <v>0.35503565894311201</v>
      </c>
    </row>
    <row r="1066" spans="1:13" x14ac:dyDescent="0.35">
      <c r="A1066" t="s">
        <v>2546</v>
      </c>
      <c r="B1066" t="s">
        <v>2547</v>
      </c>
      <c r="C1066" s="2" t="s">
        <v>31</v>
      </c>
      <c r="D1066" s="2" t="s">
        <v>6324</v>
      </c>
      <c r="E1066" s="2" t="s">
        <v>6418</v>
      </c>
      <c r="F1066" s="59">
        <v>101.538171840647</v>
      </c>
      <c r="G1066" s="59">
        <v>95.722819937972602</v>
      </c>
      <c r="H1066" s="59">
        <v>100.969467483427</v>
      </c>
      <c r="I1066" s="59">
        <v>94.1660276460143</v>
      </c>
      <c r="J1066" s="60">
        <v>0.45538150567979302</v>
      </c>
      <c r="K1066" s="60">
        <v>0.43426380892572403</v>
      </c>
      <c r="L1066" s="60">
        <v>0.37956325601347202</v>
      </c>
      <c r="M1066" s="60">
        <v>0.54021268433041503</v>
      </c>
    </row>
    <row r="1067" spans="1:13" x14ac:dyDescent="0.35">
      <c r="A1067" t="s">
        <v>3852</v>
      </c>
      <c r="B1067" t="s">
        <v>3853</v>
      </c>
      <c r="C1067" s="2" t="s">
        <v>40</v>
      </c>
      <c r="D1067" s="2" t="s">
        <v>6320</v>
      </c>
      <c r="E1067" s="2" t="s">
        <v>6419</v>
      </c>
      <c r="F1067" s="59">
        <v>101.49326180013399</v>
      </c>
      <c r="G1067" s="59">
        <v>100.775175389605</v>
      </c>
      <c r="H1067" s="59">
        <v>105.097935925512</v>
      </c>
      <c r="I1067" s="59">
        <v>95.172496197971398</v>
      </c>
      <c r="J1067" s="60">
        <v>0.62437194393683304</v>
      </c>
      <c r="K1067" s="60">
        <v>0.58474918794572806</v>
      </c>
      <c r="L1067" s="60">
        <v>0.53461308912030603</v>
      </c>
      <c r="M1067" s="60">
        <v>0.73522023301620398</v>
      </c>
    </row>
    <row r="1068" spans="1:13" x14ac:dyDescent="0.35">
      <c r="A1068" t="s">
        <v>2063</v>
      </c>
      <c r="B1068" t="s">
        <v>2064</v>
      </c>
      <c r="C1068" s="2" t="s">
        <v>31</v>
      </c>
      <c r="D1068" s="2" t="s">
        <v>6374</v>
      </c>
      <c r="E1068" s="2" t="s">
        <v>6418</v>
      </c>
      <c r="F1068" s="59">
        <v>98.688878113326197</v>
      </c>
      <c r="G1068" s="59">
        <v>92.567454121881596</v>
      </c>
      <c r="H1068" s="59">
        <v>100.993105102787</v>
      </c>
      <c r="I1068" s="59">
        <v>117.07165192901</v>
      </c>
      <c r="J1068" s="60">
        <v>0.43440351266467098</v>
      </c>
      <c r="K1068" s="60">
        <v>0.39494890527999699</v>
      </c>
      <c r="L1068" s="60">
        <v>0.34054276766980401</v>
      </c>
      <c r="M1068" s="60">
        <v>0.53959026579797098</v>
      </c>
    </row>
    <row r="1069" spans="1:13" x14ac:dyDescent="0.35">
      <c r="A1069" t="s">
        <v>5974</v>
      </c>
      <c r="B1069" t="s">
        <v>5975</v>
      </c>
      <c r="C1069" s="2" t="s">
        <v>40</v>
      </c>
      <c r="D1069" s="2" t="s">
        <v>6308</v>
      </c>
      <c r="E1069" s="2" t="s">
        <v>6418</v>
      </c>
      <c r="F1069" s="59">
        <v>93.084789519726201</v>
      </c>
      <c r="G1069" s="59"/>
      <c r="H1069" s="59"/>
      <c r="I1069" s="59">
        <v>101.787009947146</v>
      </c>
      <c r="J1069" s="60">
        <v>0.32366031468370698</v>
      </c>
      <c r="K1069" s="60">
        <v>0.29201201498549301</v>
      </c>
      <c r="L1069" s="60">
        <v>0.24175108303124601</v>
      </c>
      <c r="M1069" s="60">
        <v>0.41665195188078202</v>
      </c>
    </row>
    <row r="1070" spans="1:13" x14ac:dyDescent="0.35">
      <c r="A1070" t="s">
        <v>2562</v>
      </c>
      <c r="B1070" t="s">
        <v>2563</v>
      </c>
      <c r="C1070" s="2" t="s">
        <v>40</v>
      </c>
      <c r="D1070" s="2" t="s">
        <v>6324</v>
      </c>
      <c r="E1070" s="2" t="s">
        <v>6419</v>
      </c>
      <c r="F1070" s="59">
        <v>100.81694900825499</v>
      </c>
      <c r="G1070" s="59">
        <v>92.320973730003203</v>
      </c>
      <c r="H1070" s="59">
        <v>103.161168818699</v>
      </c>
      <c r="I1070" s="59">
        <v>90.354374174867203</v>
      </c>
      <c r="J1070" s="60">
        <v>0.55168302826417204</v>
      </c>
      <c r="K1070" s="60">
        <v>0.51699055884211798</v>
      </c>
      <c r="L1070" s="60">
        <v>0.45527942553713102</v>
      </c>
      <c r="M1070" s="60">
        <v>0.67605009981525699</v>
      </c>
    </row>
    <row r="1071" spans="1:13" x14ac:dyDescent="0.35">
      <c r="A1071" t="s">
        <v>2085</v>
      </c>
      <c r="B1071" t="s">
        <v>2086</v>
      </c>
      <c r="C1071" s="2" t="s">
        <v>40</v>
      </c>
      <c r="D1071" s="2" t="s">
        <v>6374</v>
      </c>
      <c r="E1071" s="2" t="s">
        <v>6419</v>
      </c>
      <c r="F1071" s="59">
        <v>94.786817231803894</v>
      </c>
      <c r="G1071" s="59">
        <v>103.50792111363501</v>
      </c>
      <c r="H1071" s="59">
        <v>105.154812817871</v>
      </c>
      <c r="I1071" s="59">
        <v>92.217826744904698</v>
      </c>
      <c r="J1071" s="60">
        <v>0.55169352299400198</v>
      </c>
      <c r="K1071" s="60">
        <v>0.50486130407714302</v>
      </c>
      <c r="L1071" s="60">
        <v>0.45044177532431701</v>
      </c>
      <c r="M1071" s="60">
        <v>0.70466402712323895</v>
      </c>
    </row>
    <row r="1072" spans="1:13" x14ac:dyDescent="0.35">
      <c r="A1072" t="s">
        <v>2564</v>
      </c>
      <c r="B1072" t="s">
        <v>2565</v>
      </c>
      <c r="C1072" s="2" t="s">
        <v>40</v>
      </c>
      <c r="D1072" s="2" t="s">
        <v>6324</v>
      </c>
      <c r="E1072" s="2" t="s">
        <v>6418</v>
      </c>
      <c r="F1072" s="59">
        <v>101.538171840647</v>
      </c>
      <c r="G1072" s="59">
        <v>95.722819937972602</v>
      </c>
      <c r="H1072" s="59">
        <v>100.969467483427</v>
      </c>
      <c r="I1072" s="59">
        <v>94.1660276460143</v>
      </c>
      <c r="J1072" s="60">
        <v>0.45538150567979302</v>
      </c>
      <c r="K1072" s="60">
        <v>0.43426380892572403</v>
      </c>
      <c r="L1072" s="60">
        <v>0.37956325601347202</v>
      </c>
      <c r="M1072" s="60">
        <v>0.54021268433041503</v>
      </c>
    </row>
    <row r="1073" spans="1:13" x14ac:dyDescent="0.35">
      <c r="A1073" t="s">
        <v>3840</v>
      </c>
      <c r="B1073" t="s">
        <v>3841</v>
      </c>
      <c r="C1073" s="2" t="s">
        <v>31</v>
      </c>
      <c r="D1073" s="2" t="s">
        <v>6320</v>
      </c>
      <c r="E1073" s="2" t="s">
        <v>6419</v>
      </c>
      <c r="F1073" s="59">
        <v>99.210138634564998</v>
      </c>
      <c r="G1073" s="59">
        <v>100.774042451293</v>
      </c>
      <c r="H1073" s="59">
        <v>102.351656497752</v>
      </c>
      <c r="I1073" s="59">
        <v>95.914587353384903</v>
      </c>
      <c r="J1073" s="60">
        <v>0.64713818231764897</v>
      </c>
      <c r="K1073" s="60">
        <v>0.605326939566601</v>
      </c>
      <c r="L1073" s="60">
        <v>0.54878006547162705</v>
      </c>
      <c r="M1073" s="60">
        <v>0.75249072394120897</v>
      </c>
    </row>
    <row r="1074" spans="1:13" x14ac:dyDescent="0.35">
      <c r="A1074" t="s">
        <v>2079</v>
      </c>
      <c r="B1074" t="s">
        <v>2080</v>
      </c>
      <c r="C1074" s="2" t="s">
        <v>40</v>
      </c>
      <c r="D1074" s="2" t="s">
        <v>6374</v>
      </c>
      <c r="E1074" s="2" t="s">
        <v>6419</v>
      </c>
      <c r="F1074" s="59">
        <v>93.911385558699394</v>
      </c>
      <c r="G1074" s="59">
        <v>89.228014248335597</v>
      </c>
      <c r="H1074" s="59">
        <v>101.21957507417</v>
      </c>
      <c r="I1074" s="59">
        <v>115.392730385156</v>
      </c>
      <c r="J1074" s="60">
        <v>0.55311813958575295</v>
      </c>
      <c r="K1074" s="60">
        <v>0.49556937970586401</v>
      </c>
      <c r="L1074" s="60">
        <v>0.43916077108281198</v>
      </c>
      <c r="M1074" s="60">
        <v>0.71235006362828901</v>
      </c>
    </row>
    <row r="1075" spans="1:13" x14ac:dyDescent="0.35">
      <c r="A1075" t="s">
        <v>6166</v>
      </c>
      <c r="B1075" t="s">
        <v>6167</v>
      </c>
      <c r="C1075" s="2" t="s">
        <v>31</v>
      </c>
      <c r="D1075" s="2" t="s">
        <v>6305</v>
      </c>
      <c r="E1075" s="2" t="s">
        <v>6418</v>
      </c>
      <c r="F1075" s="59"/>
      <c r="G1075" s="59"/>
      <c r="H1075" s="59"/>
      <c r="I1075" s="59">
        <v>100.661499553404</v>
      </c>
      <c r="J1075" s="60">
        <v>0.225197522626464</v>
      </c>
      <c r="K1075" s="60">
        <v>0.18985745086551001</v>
      </c>
      <c r="L1075" s="60">
        <v>0.13423770681829</v>
      </c>
      <c r="M1075" s="60">
        <v>0.310249200839192</v>
      </c>
    </row>
    <row r="1076" spans="1:13" x14ac:dyDescent="0.35">
      <c r="A1076" t="s">
        <v>2548</v>
      </c>
      <c r="B1076" t="s">
        <v>2549</v>
      </c>
      <c r="C1076" s="2" t="s">
        <v>31</v>
      </c>
      <c r="D1076" s="2" t="s">
        <v>6324</v>
      </c>
      <c r="E1076" s="2" t="s">
        <v>6419</v>
      </c>
      <c r="F1076" s="59">
        <v>99.947948922217904</v>
      </c>
      <c r="G1076" s="59">
        <v>93.3687332682386</v>
      </c>
      <c r="H1076" s="59">
        <v>103.52130826283</v>
      </c>
      <c r="I1076" s="59">
        <v>91.528242158354601</v>
      </c>
      <c r="J1076" s="60">
        <v>0.55757075382368904</v>
      </c>
      <c r="K1076" s="60">
        <v>0.51915505549016305</v>
      </c>
      <c r="L1076" s="60">
        <v>0.45487539122550702</v>
      </c>
      <c r="M1076" s="60">
        <v>0.68449497761517497</v>
      </c>
    </row>
    <row r="1077" spans="1:13" x14ac:dyDescent="0.35">
      <c r="A1077" t="s">
        <v>1636</v>
      </c>
      <c r="B1077" t="s">
        <v>1637</v>
      </c>
      <c r="C1077" s="2" t="s">
        <v>40</v>
      </c>
      <c r="D1077" s="2" t="s">
        <v>6321</v>
      </c>
      <c r="E1077" s="2" t="s">
        <v>6419</v>
      </c>
      <c r="F1077" s="59">
        <v>97.977099613589701</v>
      </c>
      <c r="G1077" s="59">
        <v>100.45778215323701</v>
      </c>
      <c r="H1077" s="59">
        <v>109.207541764159</v>
      </c>
      <c r="I1077" s="59">
        <v>92.197612473927407</v>
      </c>
      <c r="J1077" s="60">
        <v>0.54150555825639501</v>
      </c>
      <c r="K1077" s="60">
        <v>0.48674394017248501</v>
      </c>
      <c r="L1077" s="60">
        <v>0.42118603727036802</v>
      </c>
      <c r="M1077" s="60">
        <v>0.68801581026124803</v>
      </c>
    </row>
    <row r="1078" spans="1:13" x14ac:dyDescent="0.35">
      <c r="A1078" t="s">
        <v>1628</v>
      </c>
      <c r="B1078" t="s">
        <v>1629</v>
      </c>
      <c r="C1078" s="2" t="s">
        <v>31</v>
      </c>
      <c r="D1078" s="2" t="s">
        <v>6321</v>
      </c>
      <c r="E1078" s="2" t="s">
        <v>6419</v>
      </c>
      <c r="F1078" s="59">
        <v>95.762315097659197</v>
      </c>
      <c r="G1078" s="59">
        <v>101.890592942865</v>
      </c>
      <c r="H1078" s="59">
        <v>109.889207550693</v>
      </c>
      <c r="I1078" s="59">
        <v>95.705142238221896</v>
      </c>
      <c r="J1078" s="60">
        <v>0.51808274173681301</v>
      </c>
      <c r="K1078" s="60">
        <v>0.48811052446214298</v>
      </c>
      <c r="L1078" s="60">
        <v>0.37882423978271801</v>
      </c>
      <c r="M1078" s="60">
        <v>0.53599089903822805</v>
      </c>
    </row>
    <row r="1079" spans="1:13" x14ac:dyDescent="0.35">
      <c r="A1079" t="s">
        <v>1630</v>
      </c>
      <c r="B1079" t="s">
        <v>1631</v>
      </c>
      <c r="C1079" s="2" t="s">
        <v>31</v>
      </c>
      <c r="D1079" s="2" t="s">
        <v>6321</v>
      </c>
      <c r="E1079" s="2" t="s">
        <v>6418</v>
      </c>
      <c r="F1079" s="59">
        <v>95.406859710922902</v>
      </c>
      <c r="G1079" s="59">
        <v>98.675181396257599</v>
      </c>
      <c r="H1079" s="59">
        <v>108.795083632058</v>
      </c>
      <c r="I1079" s="59">
        <v>96.239076938247095</v>
      </c>
      <c r="J1079" s="60">
        <v>0.41061957565117102</v>
      </c>
      <c r="K1079" s="60">
        <v>0.37835056398967798</v>
      </c>
      <c r="L1079" s="60">
        <v>0.32381390062805498</v>
      </c>
      <c r="M1079" s="60">
        <v>0.48727890010862601</v>
      </c>
    </row>
    <row r="1080" spans="1:13" x14ac:dyDescent="0.35">
      <c r="A1080" t="s">
        <v>3467</v>
      </c>
      <c r="B1080" t="s">
        <v>3468</v>
      </c>
      <c r="C1080" s="2" t="s">
        <v>31</v>
      </c>
      <c r="D1080" s="2" t="s">
        <v>6315</v>
      </c>
      <c r="E1080" s="2" t="s">
        <v>6418</v>
      </c>
      <c r="F1080" s="59">
        <v>104.307627809881</v>
      </c>
      <c r="G1080" s="59">
        <v>98.432005092030494</v>
      </c>
      <c r="H1080" s="59">
        <v>105.02747733921601</v>
      </c>
      <c r="I1080" s="59">
        <v>120.545246985902</v>
      </c>
      <c r="J1080" s="60">
        <v>0.40070860600184999</v>
      </c>
      <c r="K1080" s="60">
        <v>0.36215214532481899</v>
      </c>
      <c r="L1080" s="60">
        <v>0.31019228910795699</v>
      </c>
      <c r="M1080" s="60">
        <v>0.50744267023911604</v>
      </c>
    </row>
    <row r="1081" spans="1:13" x14ac:dyDescent="0.35">
      <c r="A1081" t="s">
        <v>5928</v>
      </c>
      <c r="B1081" t="s">
        <v>5929</v>
      </c>
      <c r="C1081" s="2" t="s">
        <v>40</v>
      </c>
      <c r="D1081" s="2" t="s">
        <v>6308</v>
      </c>
      <c r="E1081" s="2" t="s">
        <v>6418</v>
      </c>
      <c r="F1081" s="59"/>
      <c r="G1081" s="59"/>
      <c r="H1081" s="59"/>
      <c r="I1081" s="59">
        <v>100.004355334275</v>
      </c>
      <c r="J1081" s="60">
        <v>0.19010374967755</v>
      </c>
      <c r="K1081" s="60">
        <v>0.130785428123943</v>
      </c>
      <c r="L1081" s="60">
        <v>0.01</v>
      </c>
      <c r="M1081" s="60">
        <v>0.330677920348322</v>
      </c>
    </row>
    <row r="1082" spans="1:13" x14ac:dyDescent="0.35">
      <c r="A1082" t="s">
        <v>5926</v>
      </c>
      <c r="B1082" t="s">
        <v>5927</v>
      </c>
      <c r="C1082" s="2" t="s">
        <v>31</v>
      </c>
      <c r="D1082" s="2" t="s">
        <v>6308</v>
      </c>
      <c r="E1082" s="2" t="s">
        <v>6418</v>
      </c>
      <c r="F1082" s="59">
        <v>107.71815994287</v>
      </c>
      <c r="G1082" s="59">
        <v>105.990082859862</v>
      </c>
      <c r="H1082" s="59"/>
      <c r="I1082" s="59">
        <v>98.865971987417794</v>
      </c>
      <c r="J1082" s="60">
        <v>0.39635800095666002</v>
      </c>
      <c r="K1082" s="60">
        <v>0.34457856177090701</v>
      </c>
      <c r="L1082" s="60">
        <v>0.27035672740993</v>
      </c>
      <c r="M1082" s="60">
        <v>0.54053269104073098</v>
      </c>
    </row>
    <row r="1083" spans="1:13" x14ac:dyDescent="0.35">
      <c r="A1083" t="s">
        <v>2552</v>
      </c>
      <c r="B1083" t="s">
        <v>2553</v>
      </c>
      <c r="C1083" s="2" t="s">
        <v>31</v>
      </c>
      <c r="D1083" s="2" t="s">
        <v>6324</v>
      </c>
      <c r="E1083" s="2" t="s">
        <v>6418</v>
      </c>
      <c r="F1083" s="59">
        <v>101.538171840647</v>
      </c>
      <c r="G1083" s="59">
        <v>95.722819937972602</v>
      </c>
      <c r="H1083" s="59">
        <v>100.969467483427</v>
      </c>
      <c r="I1083" s="59">
        <v>94.1660276460143</v>
      </c>
      <c r="J1083" s="60">
        <v>0.45538150567979302</v>
      </c>
      <c r="K1083" s="60">
        <v>0.43426380892572403</v>
      </c>
      <c r="L1083" s="60">
        <v>0.37956325601347202</v>
      </c>
      <c r="M1083" s="60">
        <v>0.54021268433041503</v>
      </c>
    </row>
    <row r="1084" spans="1:13" x14ac:dyDescent="0.35">
      <c r="A1084" t="s">
        <v>75</v>
      </c>
      <c r="B1084" t="s">
        <v>76</v>
      </c>
      <c r="C1084" s="2" t="s">
        <v>31</v>
      </c>
      <c r="D1084" s="2" t="s">
        <v>6317</v>
      </c>
      <c r="E1084" s="2" t="s">
        <v>6418</v>
      </c>
      <c r="F1084" s="59">
        <v>99.501798786380704</v>
      </c>
      <c r="G1084" s="59"/>
      <c r="H1084" s="59"/>
      <c r="I1084" s="59">
        <v>93.343155210207996</v>
      </c>
      <c r="J1084" s="60">
        <v>0.31570464172943302</v>
      </c>
      <c r="K1084" s="60">
        <v>0.290043949534187</v>
      </c>
      <c r="L1084" s="60">
        <v>0.25393859376033101</v>
      </c>
      <c r="M1084" s="60">
        <v>0.40864998498317201</v>
      </c>
    </row>
    <row r="1085" spans="1:13" x14ac:dyDescent="0.35">
      <c r="A1085" t="s">
        <v>3850</v>
      </c>
      <c r="B1085" t="s">
        <v>3851</v>
      </c>
      <c r="C1085" s="2" t="s">
        <v>40</v>
      </c>
      <c r="D1085" s="2" t="s">
        <v>6320</v>
      </c>
      <c r="E1085" s="2" t="s">
        <v>6419</v>
      </c>
      <c r="F1085" s="59">
        <v>104.489412991259</v>
      </c>
      <c r="G1085" s="59">
        <v>102.605677839346</v>
      </c>
      <c r="H1085" s="59">
        <v>100.14353943206601</v>
      </c>
      <c r="I1085" s="59">
        <v>93.736044834489505</v>
      </c>
      <c r="J1085" s="60">
        <v>0.61957401889136299</v>
      </c>
      <c r="K1085" s="60">
        <v>0.57503259670693496</v>
      </c>
      <c r="L1085" s="60">
        <v>0.53067046386019101</v>
      </c>
      <c r="M1085" s="60">
        <v>0.73454087769753496</v>
      </c>
    </row>
    <row r="1086" spans="1:13" x14ac:dyDescent="0.35">
      <c r="A1086" t="s">
        <v>1634</v>
      </c>
      <c r="B1086" t="s">
        <v>1635</v>
      </c>
      <c r="C1086" s="2" t="s">
        <v>40</v>
      </c>
      <c r="D1086" s="2" t="s">
        <v>6321</v>
      </c>
      <c r="E1086" s="2" t="s">
        <v>6418</v>
      </c>
      <c r="F1086" s="59">
        <v>95.406859710922902</v>
      </c>
      <c r="G1086" s="59">
        <v>98.675181396257599</v>
      </c>
      <c r="H1086" s="59">
        <v>108.795083632058</v>
      </c>
      <c r="I1086" s="59">
        <v>96.239076938247095</v>
      </c>
      <c r="J1086" s="60">
        <v>0.41061957565117102</v>
      </c>
      <c r="K1086" s="60">
        <v>0.37835056398967798</v>
      </c>
      <c r="L1086" s="60">
        <v>0.32381390062805498</v>
      </c>
      <c r="M1086" s="60">
        <v>0.48727890010862601</v>
      </c>
    </row>
    <row r="1087" spans="1:13" x14ac:dyDescent="0.35">
      <c r="A1087" t="s">
        <v>1632</v>
      </c>
      <c r="B1087" t="s">
        <v>1633</v>
      </c>
      <c r="C1087" s="2" t="s">
        <v>31</v>
      </c>
      <c r="D1087" s="2" t="s">
        <v>6321</v>
      </c>
      <c r="E1087" s="2" t="s">
        <v>6418</v>
      </c>
      <c r="F1087" s="59">
        <v>95.406859710922902</v>
      </c>
      <c r="G1087" s="59">
        <v>98.675181396257599</v>
      </c>
      <c r="H1087" s="59">
        <v>108.795083632058</v>
      </c>
      <c r="I1087" s="59">
        <v>96.239076938247095</v>
      </c>
      <c r="J1087" s="60">
        <v>0.41061957565117102</v>
      </c>
      <c r="K1087" s="60">
        <v>0.37835056398967798</v>
      </c>
      <c r="L1087" s="60">
        <v>0.32381390062805498</v>
      </c>
      <c r="M1087" s="60">
        <v>0.48727890010862601</v>
      </c>
    </row>
    <row r="1088" spans="1:13" x14ac:dyDescent="0.35">
      <c r="A1088" t="s">
        <v>195</v>
      </c>
      <c r="B1088" t="s">
        <v>196</v>
      </c>
      <c r="C1088" s="2" t="s">
        <v>40</v>
      </c>
      <c r="D1088" s="2" t="s">
        <v>6317</v>
      </c>
      <c r="E1088" s="2" t="s">
        <v>6418</v>
      </c>
      <c r="F1088" s="59"/>
      <c r="G1088" s="59"/>
      <c r="H1088" s="59"/>
      <c r="I1088" s="59">
        <v>94.711130730754505</v>
      </c>
      <c r="J1088" s="60">
        <v>0.24883146146485899</v>
      </c>
      <c r="K1088" s="60">
        <v>0.20744164270606599</v>
      </c>
      <c r="L1088" s="60">
        <v>0.153394536455188</v>
      </c>
      <c r="M1088" s="60">
        <v>0.35503565894311201</v>
      </c>
    </row>
    <row r="1089" spans="1:13" x14ac:dyDescent="0.35">
      <c r="A1089" t="s">
        <v>1626</v>
      </c>
      <c r="B1089" t="s">
        <v>1627</v>
      </c>
      <c r="C1089" s="2" t="s">
        <v>31</v>
      </c>
      <c r="D1089" s="2" t="s">
        <v>6321</v>
      </c>
      <c r="E1089" s="2" t="s">
        <v>6418</v>
      </c>
      <c r="F1089" s="59">
        <v>95.406859710922902</v>
      </c>
      <c r="G1089" s="59">
        <v>98.675181396257599</v>
      </c>
      <c r="H1089" s="59">
        <v>108.795083632058</v>
      </c>
      <c r="I1089" s="59">
        <v>96.239076938247095</v>
      </c>
      <c r="J1089" s="60">
        <v>0.41061957565117102</v>
      </c>
      <c r="K1089" s="60">
        <v>0.37835056398967798</v>
      </c>
      <c r="L1089" s="60">
        <v>0.32381390062805498</v>
      </c>
      <c r="M1089" s="60">
        <v>0.48727890010862601</v>
      </c>
    </row>
    <row r="1090" spans="1:13" x14ac:dyDescent="0.35">
      <c r="A1090" t="s">
        <v>3758</v>
      </c>
      <c r="B1090" t="s">
        <v>3759</v>
      </c>
      <c r="C1090" s="2" t="s">
        <v>31</v>
      </c>
      <c r="D1090" s="2" t="s">
        <v>6320</v>
      </c>
      <c r="E1090" s="2" t="s">
        <v>6418</v>
      </c>
      <c r="F1090" s="59"/>
      <c r="G1090" s="59"/>
      <c r="H1090" s="59"/>
      <c r="I1090" s="59">
        <v>94.179773350278793</v>
      </c>
      <c r="J1090" s="60">
        <v>0.182488957399603</v>
      </c>
      <c r="K1090" s="60">
        <v>0.139292820423501</v>
      </c>
      <c r="L1090" s="60">
        <v>6.8018155275410899E-2</v>
      </c>
      <c r="M1090" s="60">
        <v>0.30174850245468698</v>
      </c>
    </row>
    <row r="1091" spans="1:13" x14ac:dyDescent="0.35">
      <c r="A1091" t="s">
        <v>5942</v>
      </c>
      <c r="B1091" t="s">
        <v>5943</v>
      </c>
      <c r="C1091" s="2" t="s">
        <v>40</v>
      </c>
      <c r="D1091" s="2" t="s">
        <v>6308</v>
      </c>
      <c r="E1091" s="2" t="s">
        <v>6418</v>
      </c>
      <c r="F1091" s="59">
        <v>98.173761094035797</v>
      </c>
      <c r="G1091" s="59">
        <v>101.94792568398</v>
      </c>
      <c r="H1091" s="59">
        <v>95.797335426102507</v>
      </c>
      <c r="I1091" s="59">
        <v>105.035948649964</v>
      </c>
      <c r="J1091" s="60">
        <v>0.39103627745693398</v>
      </c>
      <c r="K1091" s="60">
        <v>0.36733667290843403</v>
      </c>
      <c r="L1091" s="60">
        <v>0.32365297193540299</v>
      </c>
      <c r="M1091" s="60">
        <v>0.45990957120753401</v>
      </c>
    </row>
    <row r="1092" spans="1:13" x14ac:dyDescent="0.35">
      <c r="A1092" t="s">
        <v>5948</v>
      </c>
      <c r="B1092" t="s">
        <v>5949</v>
      </c>
      <c r="C1092" s="2" t="s">
        <v>31</v>
      </c>
      <c r="D1092" s="2" t="s">
        <v>6308</v>
      </c>
      <c r="E1092" s="2" t="s">
        <v>6418</v>
      </c>
      <c r="F1092" s="59">
        <v>94.384365790615803</v>
      </c>
      <c r="G1092" s="59">
        <v>102.520279298652</v>
      </c>
      <c r="H1092" s="59">
        <v>90.920366461109595</v>
      </c>
      <c r="I1092" s="59">
        <v>106.713101445107</v>
      </c>
      <c r="J1092" s="60">
        <v>0.60907704358620596</v>
      </c>
      <c r="K1092" s="60">
        <v>0.57196191497688298</v>
      </c>
      <c r="L1092" s="60">
        <v>0.50612094336237001</v>
      </c>
      <c r="M1092" s="60">
        <v>0.70293310191292202</v>
      </c>
    </row>
    <row r="1093" spans="1:13" x14ac:dyDescent="0.35">
      <c r="A1093" t="s">
        <v>4314</v>
      </c>
      <c r="B1093" t="s">
        <v>4315</v>
      </c>
      <c r="C1093" s="2" t="s">
        <v>40</v>
      </c>
      <c r="D1093" s="2" t="s">
        <v>6322</v>
      </c>
      <c r="E1093" s="2" t="s">
        <v>6418</v>
      </c>
      <c r="F1093" s="59">
        <v>93.995242624840898</v>
      </c>
      <c r="G1093" s="59">
        <v>99.894219230481795</v>
      </c>
      <c r="H1093" s="59"/>
      <c r="I1093" s="59">
        <v>94.572890385108806</v>
      </c>
      <c r="J1093" s="60">
        <v>0.36577151367605298</v>
      </c>
      <c r="K1093" s="60">
        <v>0.32159072488365997</v>
      </c>
      <c r="L1093" s="60">
        <v>0.237962372422197</v>
      </c>
      <c r="M1093" s="60">
        <v>0.460747714876659</v>
      </c>
    </row>
    <row r="1094" spans="1:13" x14ac:dyDescent="0.35">
      <c r="A1094" t="s">
        <v>3824</v>
      </c>
      <c r="B1094" t="s">
        <v>3825</v>
      </c>
      <c r="C1094" s="2" t="s">
        <v>31</v>
      </c>
      <c r="D1094" s="2" t="s">
        <v>6320</v>
      </c>
      <c r="E1094" s="2" t="s">
        <v>6419</v>
      </c>
      <c r="F1094" s="59">
        <v>105.90271693719799</v>
      </c>
      <c r="G1094" s="59">
        <v>114.120449827813</v>
      </c>
      <c r="H1094" s="59">
        <v>96.189299706083403</v>
      </c>
      <c r="I1094" s="59">
        <v>104.104399239816</v>
      </c>
      <c r="J1094" s="60">
        <v>0.47815068675012501</v>
      </c>
      <c r="K1094" s="60">
        <v>0.408881482121912</v>
      </c>
      <c r="L1094" s="60">
        <v>0.36091342062815301</v>
      </c>
      <c r="M1094" s="60">
        <v>0.66962138020607898</v>
      </c>
    </row>
    <row r="1095" spans="1:13" x14ac:dyDescent="0.35">
      <c r="A1095" t="s">
        <v>6100</v>
      </c>
      <c r="B1095" t="s">
        <v>6101</v>
      </c>
      <c r="C1095" s="2" t="s">
        <v>31</v>
      </c>
      <c r="D1095" s="2" t="s">
        <v>6310</v>
      </c>
      <c r="E1095" s="2" t="s">
        <v>6418</v>
      </c>
      <c r="F1095" s="59"/>
      <c r="G1095" s="59"/>
      <c r="H1095" s="59"/>
      <c r="I1095" s="59">
        <v>98.860577303850704</v>
      </c>
      <c r="J1095" s="60">
        <v>0.20687611015115201</v>
      </c>
      <c r="K1095" s="60">
        <v>0.15804349191553799</v>
      </c>
      <c r="L1095" s="60">
        <v>7.0739781793096798E-2</v>
      </c>
      <c r="M1095" s="60">
        <v>0.335210180854354</v>
      </c>
    </row>
    <row r="1096" spans="1:13" x14ac:dyDescent="0.35">
      <c r="A1096" t="s">
        <v>4316</v>
      </c>
      <c r="B1096" t="s">
        <v>4317</v>
      </c>
      <c r="C1096" s="2" t="s">
        <v>40</v>
      </c>
      <c r="D1096" s="2" t="s">
        <v>6322</v>
      </c>
      <c r="E1096" s="2" t="s">
        <v>6418</v>
      </c>
      <c r="F1096" s="59">
        <v>93.995242624840898</v>
      </c>
      <c r="G1096" s="59">
        <v>99.894219230481795</v>
      </c>
      <c r="H1096" s="59"/>
      <c r="I1096" s="59">
        <v>94.572890385108806</v>
      </c>
      <c r="J1096" s="60">
        <v>0.36577151367605298</v>
      </c>
      <c r="K1096" s="60">
        <v>0.32159072488365997</v>
      </c>
      <c r="L1096" s="60">
        <v>0.237962372422197</v>
      </c>
      <c r="M1096" s="60">
        <v>0.460747714876659</v>
      </c>
    </row>
    <row r="1097" spans="1:13" x14ac:dyDescent="0.35">
      <c r="A1097" t="s">
        <v>3401</v>
      </c>
      <c r="B1097" t="s">
        <v>3402</v>
      </c>
      <c r="C1097" s="2" t="s">
        <v>31</v>
      </c>
      <c r="D1097" s="2" t="s">
        <v>6315</v>
      </c>
      <c r="E1097" s="2" t="s">
        <v>6418</v>
      </c>
      <c r="F1097" s="59"/>
      <c r="G1097" s="59"/>
      <c r="H1097" s="59"/>
      <c r="I1097" s="59">
        <v>105.760529193143</v>
      </c>
      <c r="J1097" s="60">
        <v>0.23123889258625099</v>
      </c>
      <c r="K1097" s="60">
        <v>0.180981802606029</v>
      </c>
      <c r="L1097" s="60">
        <v>1.7391442499637502E-2</v>
      </c>
      <c r="M1097" s="60">
        <v>0.34185874137084299</v>
      </c>
    </row>
    <row r="1098" spans="1:13" x14ac:dyDescent="0.35">
      <c r="A1098" t="s">
        <v>3395</v>
      </c>
      <c r="B1098" t="s">
        <v>3396</v>
      </c>
      <c r="C1098" s="2" t="s">
        <v>31</v>
      </c>
      <c r="D1098" s="2" t="s">
        <v>6315</v>
      </c>
      <c r="E1098" s="2" t="s">
        <v>6418</v>
      </c>
      <c r="F1098" s="59"/>
      <c r="G1098" s="59"/>
      <c r="H1098" s="59"/>
      <c r="I1098" s="59">
        <v>105.760529193143</v>
      </c>
      <c r="J1098" s="60">
        <v>0.23123889258625099</v>
      </c>
      <c r="K1098" s="60">
        <v>0.180981802606029</v>
      </c>
      <c r="L1098" s="60">
        <v>1.7391442499637502E-2</v>
      </c>
      <c r="M1098" s="60">
        <v>0.34185874137084299</v>
      </c>
    </row>
    <row r="1099" spans="1:13" x14ac:dyDescent="0.35">
      <c r="A1099" t="s">
        <v>3397</v>
      </c>
      <c r="B1099" t="s">
        <v>3398</v>
      </c>
      <c r="C1099" s="2" t="s">
        <v>31</v>
      </c>
      <c r="D1099" s="2" t="s">
        <v>6315</v>
      </c>
      <c r="E1099" s="2" t="s">
        <v>6418</v>
      </c>
      <c r="F1099" s="59"/>
      <c r="G1099" s="59"/>
      <c r="H1099" s="59"/>
      <c r="I1099" s="59">
        <v>105.760529193143</v>
      </c>
      <c r="J1099" s="60">
        <v>0.23123889258625099</v>
      </c>
      <c r="K1099" s="60">
        <v>0.180981802606029</v>
      </c>
      <c r="L1099" s="60">
        <v>1.7391442499637502E-2</v>
      </c>
      <c r="M1099" s="60">
        <v>0.34185874137084299</v>
      </c>
    </row>
    <row r="1100" spans="1:13" x14ac:dyDescent="0.35">
      <c r="A1100" t="s">
        <v>3409</v>
      </c>
      <c r="B1100" t="s">
        <v>3410</v>
      </c>
      <c r="C1100" s="2" t="s">
        <v>40</v>
      </c>
      <c r="D1100" s="2" t="s">
        <v>6315</v>
      </c>
      <c r="E1100" s="2" t="s">
        <v>6418</v>
      </c>
      <c r="F1100" s="59"/>
      <c r="G1100" s="59"/>
      <c r="H1100" s="59"/>
      <c r="I1100" s="59">
        <v>105.760529193143</v>
      </c>
      <c r="J1100" s="60">
        <v>0.23123889258625099</v>
      </c>
      <c r="K1100" s="60">
        <v>0.180981802606029</v>
      </c>
      <c r="L1100" s="60">
        <v>1.7391442499637502E-2</v>
      </c>
      <c r="M1100" s="60">
        <v>0.34185874137084299</v>
      </c>
    </row>
    <row r="1101" spans="1:13" x14ac:dyDescent="0.35">
      <c r="A1101" t="s">
        <v>3403</v>
      </c>
      <c r="B1101" t="s">
        <v>3404</v>
      </c>
      <c r="C1101" s="2" t="s">
        <v>40</v>
      </c>
      <c r="D1101" s="2" t="s">
        <v>6315</v>
      </c>
      <c r="E1101" s="2" t="s">
        <v>6418</v>
      </c>
      <c r="F1101" s="59"/>
      <c r="G1101" s="59"/>
      <c r="H1101" s="59"/>
      <c r="I1101" s="59">
        <v>105.760529193143</v>
      </c>
      <c r="J1101" s="60">
        <v>0.23123889258625099</v>
      </c>
      <c r="K1101" s="60">
        <v>0.180981802606029</v>
      </c>
      <c r="L1101" s="60">
        <v>1.7391442499637502E-2</v>
      </c>
      <c r="M1101" s="60">
        <v>0.34185874137084299</v>
      </c>
    </row>
    <row r="1102" spans="1:13" x14ac:dyDescent="0.35">
      <c r="A1102" t="s">
        <v>3405</v>
      </c>
      <c r="B1102" t="s">
        <v>3406</v>
      </c>
      <c r="C1102" s="2" t="s">
        <v>40</v>
      </c>
      <c r="D1102" s="2" t="s">
        <v>6315</v>
      </c>
      <c r="E1102" s="2" t="s">
        <v>6418</v>
      </c>
      <c r="F1102" s="59"/>
      <c r="G1102" s="59"/>
      <c r="H1102" s="59"/>
      <c r="I1102" s="59">
        <v>105.760529193143</v>
      </c>
      <c r="J1102" s="60">
        <v>0.23123889258625099</v>
      </c>
      <c r="K1102" s="60">
        <v>0.180981802606029</v>
      </c>
      <c r="L1102" s="60">
        <v>1.7391442499637502E-2</v>
      </c>
      <c r="M1102" s="60">
        <v>0.34185874137084299</v>
      </c>
    </row>
    <row r="1103" spans="1:13" x14ac:dyDescent="0.35">
      <c r="A1103" t="s">
        <v>3399</v>
      </c>
      <c r="B1103" t="s">
        <v>3400</v>
      </c>
      <c r="C1103" s="2" t="s">
        <v>31</v>
      </c>
      <c r="D1103" s="2" t="s">
        <v>6315</v>
      </c>
      <c r="E1103" s="2" t="s">
        <v>6418</v>
      </c>
      <c r="F1103" s="59"/>
      <c r="G1103" s="59"/>
      <c r="H1103" s="59"/>
      <c r="I1103" s="59">
        <v>105.760529193143</v>
      </c>
      <c r="J1103" s="60">
        <v>0.23123889258625099</v>
      </c>
      <c r="K1103" s="60">
        <v>0.180981802606029</v>
      </c>
      <c r="L1103" s="60">
        <v>1.7391442499637502E-2</v>
      </c>
      <c r="M1103" s="60">
        <v>0.34185874137084299</v>
      </c>
    </row>
    <row r="1104" spans="1:13" x14ac:dyDescent="0.35">
      <c r="A1104" t="s">
        <v>3407</v>
      </c>
      <c r="B1104" t="s">
        <v>3408</v>
      </c>
      <c r="C1104" s="2" t="s">
        <v>40</v>
      </c>
      <c r="D1104" s="2" t="s">
        <v>6315</v>
      </c>
      <c r="E1104" s="2" t="s">
        <v>6418</v>
      </c>
      <c r="F1104" s="59"/>
      <c r="G1104" s="59"/>
      <c r="H1104" s="59"/>
      <c r="I1104" s="59">
        <v>105.760529193143</v>
      </c>
      <c r="J1104" s="60">
        <v>0.23123889258625099</v>
      </c>
      <c r="K1104" s="60">
        <v>0.180981802606029</v>
      </c>
      <c r="L1104" s="60">
        <v>1.7391442499637502E-2</v>
      </c>
      <c r="M1104" s="60">
        <v>0.34185874137084299</v>
      </c>
    </row>
    <row r="1105" spans="1:13" x14ac:dyDescent="0.35">
      <c r="A1105" t="s">
        <v>4884</v>
      </c>
      <c r="B1105" t="s">
        <v>4885</v>
      </c>
      <c r="C1105" s="2" t="s">
        <v>31</v>
      </c>
      <c r="D1105" s="2" t="s">
        <v>6302</v>
      </c>
      <c r="E1105" s="2" t="s">
        <v>6418</v>
      </c>
      <c r="F1105" s="59"/>
      <c r="G1105" s="59"/>
      <c r="H1105" s="59"/>
      <c r="I1105" s="59">
        <v>92.160291876135702</v>
      </c>
      <c r="J1105" s="60">
        <v>0.1989024263451</v>
      </c>
      <c r="K1105" s="60">
        <v>0.16602748030676601</v>
      </c>
      <c r="L1105" s="60">
        <v>6.7154505501013401E-2</v>
      </c>
      <c r="M1105" s="60">
        <v>0.31189609201913399</v>
      </c>
    </row>
    <row r="1106" spans="1:13" x14ac:dyDescent="0.35">
      <c r="A1106" t="s">
        <v>3796</v>
      </c>
      <c r="B1106" t="s">
        <v>3797</v>
      </c>
      <c r="C1106" s="2" t="s">
        <v>31</v>
      </c>
      <c r="D1106" s="2" t="s">
        <v>6320</v>
      </c>
      <c r="E1106" s="2" t="s">
        <v>6419</v>
      </c>
      <c r="F1106" s="59">
        <v>104.945482973745</v>
      </c>
      <c r="G1106" s="59">
        <v>93.923115222669395</v>
      </c>
      <c r="H1106" s="59">
        <v>98.120378091224893</v>
      </c>
      <c r="I1106" s="59">
        <v>92.036807948303405</v>
      </c>
      <c r="J1106" s="60">
        <v>0.42240255014405698</v>
      </c>
      <c r="K1106" s="60">
        <v>0.431792465120799</v>
      </c>
      <c r="L1106" s="60">
        <v>0.36699913691371</v>
      </c>
      <c r="M1106" s="60">
        <v>0.613713259384848</v>
      </c>
    </row>
    <row r="1107" spans="1:13" x14ac:dyDescent="0.35">
      <c r="A1107" t="s">
        <v>3806</v>
      </c>
      <c r="B1107" t="s">
        <v>3807</v>
      </c>
      <c r="C1107" s="2" t="s">
        <v>40</v>
      </c>
      <c r="D1107" s="2" t="s">
        <v>6320</v>
      </c>
      <c r="E1107" s="2" t="s">
        <v>6419</v>
      </c>
      <c r="F1107" s="59">
        <v>99.920861979164599</v>
      </c>
      <c r="G1107" s="59">
        <v>97.012323503907197</v>
      </c>
      <c r="H1107" s="59">
        <v>94.774036608499401</v>
      </c>
      <c r="I1107" s="59">
        <v>126.58994570406701</v>
      </c>
      <c r="J1107" s="60">
        <v>0.42254155177496699</v>
      </c>
      <c r="K1107" s="60">
        <v>0.43195600470607698</v>
      </c>
      <c r="L1107" s="60">
        <v>0.36719970127491702</v>
      </c>
      <c r="M1107" s="60">
        <v>0.61378910044757695</v>
      </c>
    </row>
    <row r="1108" spans="1:13" x14ac:dyDescent="0.35">
      <c r="A1108" t="s">
        <v>4886</v>
      </c>
      <c r="B1108" t="s">
        <v>4887</v>
      </c>
      <c r="C1108" s="2" t="s">
        <v>40</v>
      </c>
      <c r="D1108" s="2" t="s">
        <v>6302</v>
      </c>
      <c r="E1108" s="2" t="s">
        <v>6418</v>
      </c>
      <c r="F1108" s="59">
        <v>103.01374208783</v>
      </c>
      <c r="G1108" s="59">
        <v>95.4331060138677</v>
      </c>
      <c r="H1108" s="59"/>
      <c r="I1108" s="59">
        <v>94.4495075286315</v>
      </c>
      <c r="J1108" s="60">
        <v>0.34207903502009901</v>
      </c>
      <c r="K1108" s="60">
        <v>0.34906675013606497</v>
      </c>
      <c r="L1108" s="60">
        <v>0.27859144765052801</v>
      </c>
      <c r="M1108" s="60">
        <v>0.47401807347559699</v>
      </c>
    </row>
    <row r="1109" spans="1:13" x14ac:dyDescent="0.35">
      <c r="A1109" t="s">
        <v>3802</v>
      </c>
      <c r="B1109" t="s">
        <v>3803</v>
      </c>
      <c r="C1109" s="2" t="s">
        <v>40</v>
      </c>
      <c r="D1109" s="2" t="s">
        <v>6320</v>
      </c>
      <c r="E1109" s="2" t="s">
        <v>6419</v>
      </c>
      <c r="F1109" s="59">
        <v>101.600582184451</v>
      </c>
      <c r="G1109" s="59">
        <v>89.810208133225899</v>
      </c>
      <c r="H1109" s="59">
        <v>96.059264407614805</v>
      </c>
      <c r="I1109" s="59">
        <v>99.477789746734501</v>
      </c>
      <c r="J1109" s="60">
        <v>0.42254155177496699</v>
      </c>
      <c r="K1109" s="60">
        <v>0.43195600470607698</v>
      </c>
      <c r="L1109" s="60">
        <v>0.36719970127491702</v>
      </c>
      <c r="M1109" s="60">
        <v>0.59900373322684997</v>
      </c>
    </row>
    <row r="1110" spans="1:13" x14ac:dyDescent="0.35">
      <c r="A1110" t="s">
        <v>3798</v>
      </c>
      <c r="B1110" t="s">
        <v>3799</v>
      </c>
      <c r="C1110" s="2" t="s">
        <v>31</v>
      </c>
      <c r="D1110" s="2" t="s">
        <v>6320</v>
      </c>
      <c r="E1110" s="2" t="s">
        <v>6419</v>
      </c>
      <c r="F1110" s="59">
        <v>100.237922214177</v>
      </c>
      <c r="G1110" s="59">
        <v>90.132508242882693</v>
      </c>
      <c r="H1110" s="59">
        <v>93.692921381890798</v>
      </c>
      <c r="I1110" s="59">
        <v>98.287214668284307</v>
      </c>
      <c r="J1110" s="60">
        <v>0.398692089343753</v>
      </c>
      <c r="K1110" s="60">
        <v>0.431792465120799</v>
      </c>
      <c r="L1110" s="60">
        <v>0.30957987542370202</v>
      </c>
      <c r="M1110" s="60">
        <v>0.460858023679516</v>
      </c>
    </row>
    <row r="1111" spans="1:13" x14ac:dyDescent="0.35">
      <c r="A1111" t="s">
        <v>3804</v>
      </c>
      <c r="B1111" t="s">
        <v>3805</v>
      </c>
      <c r="C1111" s="2" t="s">
        <v>40</v>
      </c>
      <c r="D1111" s="2" t="s">
        <v>6320</v>
      </c>
      <c r="E1111" s="2" t="s">
        <v>6419</v>
      </c>
      <c r="F1111" s="59">
        <v>103.840145491572</v>
      </c>
      <c r="G1111" s="59">
        <v>96.633300696841999</v>
      </c>
      <c r="H1111" s="59">
        <v>98.115690832352001</v>
      </c>
      <c r="I1111" s="59">
        <v>94.131612849675506</v>
      </c>
      <c r="J1111" s="60">
        <v>0.42254155177496699</v>
      </c>
      <c r="K1111" s="60">
        <v>0.43195600470607698</v>
      </c>
      <c r="L1111" s="60">
        <v>0.36719970127491702</v>
      </c>
      <c r="M1111" s="60">
        <v>0.61378910044757695</v>
      </c>
    </row>
    <row r="1112" spans="1:13" x14ac:dyDescent="0.35">
      <c r="A1112" t="s">
        <v>3800</v>
      </c>
      <c r="B1112" t="s">
        <v>3801</v>
      </c>
      <c r="C1112" s="2" t="s">
        <v>31</v>
      </c>
      <c r="D1112" s="2" t="s">
        <v>6320</v>
      </c>
      <c r="E1112" s="2" t="s">
        <v>6419</v>
      </c>
      <c r="F1112" s="59">
        <v>102.705919666623</v>
      </c>
      <c r="G1112" s="59">
        <v>90.511606831774799</v>
      </c>
      <c r="H1112" s="59">
        <v>97.606281809399405</v>
      </c>
      <c r="I1112" s="59">
        <v>92.036807948303405</v>
      </c>
      <c r="J1112" s="60">
        <v>0.42240255014405698</v>
      </c>
      <c r="K1112" s="60">
        <v>0.431792465120799</v>
      </c>
      <c r="L1112" s="60">
        <v>0.36699913691371</v>
      </c>
      <c r="M1112" s="60">
        <v>0.613713259384848</v>
      </c>
    </row>
    <row r="1113" spans="1:13" x14ac:dyDescent="0.35">
      <c r="A1113" t="s">
        <v>2906</v>
      </c>
      <c r="B1113" t="s">
        <v>2907</v>
      </c>
      <c r="C1113" s="2" t="s">
        <v>31</v>
      </c>
      <c r="D1113" s="2" t="s">
        <v>6351</v>
      </c>
      <c r="E1113" s="2" t="s">
        <v>6418</v>
      </c>
      <c r="F1113" s="59">
        <v>97.447161829712201</v>
      </c>
      <c r="G1113" s="59">
        <v>102.64292460725</v>
      </c>
      <c r="H1113" s="59"/>
      <c r="I1113" s="59">
        <v>109.68619115260201</v>
      </c>
      <c r="J1113" s="60">
        <v>0.35407546198759798</v>
      </c>
      <c r="K1113" s="60">
        <v>0.34459232527854</v>
      </c>
      <c r="L1113" s="60">
        <v>0.26889408393434899</v>
      </c>
      <c r="M1113" s="60">
        <v>0.47108695997600297</v>
      </c>
    </row>
    <row r="1114" spans="1:13" x14ac:dyDescent="0.35">
      <c r="A1114" t="s">
        <v>5338</v>
      </c>
      <c r="B1114" t="s">
        <v>5339</v>
      </c>
      <c r="C1114" s="2" t="s">
        <v>40</v>
      </c>
      <c r="D1114" s="2" t="s">
        <v>6319</v>
      </c>
      <c r="E1114" s="2" t="s">
        <v>6418</v>
      </c>
      <c r="F1114" s="59"/>
      <c r="G1114" s="59"/>
      <c r="H1114" s="59"/>
      <c r="I1114" s="59">
        <v>102.50653692258101</v>
      </c>
      <c r="J1114" s="60">
        <v>0.21777056570108699</v>
      </c>
      <c r="K1114" s="60">
        <v>0.178312134703629</v>
      </c>
      <c r="L1114" s="60">
        <v>7.3078764145384098E-2</v>
      </c>
      <c r="M1114" s="60">
        <v>0.30985147112263101</v>
      </c>
    </row>
    <row r="1115" spans="1:13" x14ac:dyDescent="0.35">
      <c r="A1115" t="s">
        <v>5330</v>
      </c>
      <c r="B1115" t="s">
        <v>5331</v>
      </c>
      <c r="C1115" s="2" t="s">
        <v>40</v>
      </c>
      <c r="D1115" s="2" t="s">
        <v>6319</v>
      </c>
      <c r="E1115" s="2" t="s">
        <v>6418</v>
      </c>
      <c r="F1115" s="59"/>
      <c r="G1115" s="59"/>
      <c r="H1115" s="59"/>
      <c r="I1115" s="59">
        <v>102.443822146874</v>
      </c>
      <c r="J1115" s="60">
        <v>0.26964086427869499</v>
      </c>
      <c r="K1115" s="60">
        <v>0.22831714606360401</v>
      </c>
      <c r="L1115" s="60">
        <v>0.146913924685696</v>
      </c>
      <c r="M1115" s="60">
        <v>0.37036531250173499</v>
      </c>
    </row>
    <row r="1116" spans="1:13" x14ac:dyDescent="0.35">
      <c r="A1116" t="s">
        <v>4754</v>
      </c>
      <c r="B1116" t="s">
        <v>4755</v>
      </c>
      <c r="C1116" s="2" t="s">
        <v>40</v>
      </c>
      <c r="D1116" s="2" t="s">
        <v>6303</v>
      </c>
      <c r="E1116" s="2" t="s">
        <v>6418</v>
      </c>
      <c r="F1116" s="59"/>
      <c r="G1116" s="59"/>
      <c r="H1116" s="59"/>
      <c r="I1116" s="59">
        <v>99.282454192713601</v>
      </c>
      <c r="J1116" s="60">
        <v>0.25212271203137299</v>
      </c>
      <c r="K1116" s="60">
        <v>0.22035061801821901</v>
      </c>
      <c r="L1116" s="60">
        <v>0.15687898023545099</v>
      </c>
      <c r="M1116" s="60">
        <v>0.348522618988509</v>
      </c>
    </row>
    <row r="1117" spans="1:13" x14ac:dyDescent="0.35">
      <c r="A1117" t="s">
        <v>4750</v>
      </c>
      <c r="B1117" t="s">
        <v>4751</v>
      </c>
      <c r="C1117" s="2" t="s">
        <v>31</v>
      </c>
      <c r="D1117" s="2" t="s">
        <v>6303</v>
      </c>
      <c r="E1117" s="2" t="s">
        <v>6418</v>
      </c>
      <c r="F1117" s="59"/>
      <c r="G1117" s="59"/>
      <c r="H1117" s="59"/>
      <c r="I1117" s="59">
        <v>99.282454192713601</v>
      </c>
      <c r="J1117" s="60">
        <v>0.25212271203137299</v>
      </c>
      <c r="K1117" s="60">
        <v>0.22035061801821901</v>
      </c>
      <c r="L1117" s="60">
        <v>0.15687898023545099</v>
      </c>
      <c r="M1117" s="60">
        <v>0.348522618988509</v>
      </c>
    </row>
    <row r="1118" spans="1:13" x14ac:dyDescent="0.35">
      <c r="A1118" t="s">
        <v>4752</v>
      </c>
      <c r="B1118" t="s">
        <v>4753</v>
      </c>
      <c r="C1118" s="2" t="s">
        <v>40</v>
      </c>
      <c r="D1118" s="2" t="s">
        <v>6303</v>
      </c>
      <c r="E1118" s="2" t="s">
        <v>6418</v>
      </c>
      <c r="F1118" s="59"/>
      <c r="G1118" s="59"/>
      <c r="H1118" s="59"/>
      <c r="I1118" s="59">
        <v>99.282454192713601</v>
      </c>
      <c r="J1118" s="60">
        <v>0.25212271203137299</v>
      </c>
      <c r="K1118" s="60">
        <v>0.22035061801821901</v>
      </c>
      <c r="L1118" s="60">
        <v>0.15687898023545099</v>
      </c>
      <c r="M1118" s="60">
        <v>0.348522618988509</v>
      </c>
    </row>
    <row r="1119" spans="1:13" x14ac:dyDescent="0.35">
      <c r="A1119" t="s">
        <v>5334</v>
      </c>
      <c r="B1119" t="s">
        <v>5335</v>
      </c>
      <c r="C1119" s="2" t="s">
        <v>40</v>
      </c>
      <c r="D1119" s="2" t="s">
        <v>6319</v>
      </c>
      <c r="E1119" s="2" t="s">
        <v>6418</v>
      </c>
      <c r="F1119" s="59"/>
      <c r="G1119" s="59"/>
      <c r="H1119" s="59"/>
      <c r="I1119" s="59">
        <v>102.50653692258101</v>
      </c>
      <c r="J1119" s="60">
        <v>0.21777056570108699</v>
      </c>
      <c r="K1119" s="60">
        <v>0.178312134703629</v>
      </c>
      <c r="L1119" s="60">
        <v>7.3078764145384098E-2</v>
      </c>
      <c r="M1119" s="60">
        <v>0.30985147112263101</v>
      </c>
    </row>
    <row r="1120" spans="1:13" x14ac:dyDescent="0.35">
      <c r="A1120" t="s">
        <v>3160</v>
      </c>
      <c r="B1120" t="s">
        <v>3161</v>
      </c>
      <c r="C1120" s="2" t="s">
        <v>31</v>
      </c>
      <c r="D1120" s="2" t="s">
        <v>6351</v>
      </c>
      <c r="E1120" s="2" t="s">
        <v>6418</v>
      </c>
      <c r="F1120" s="59"/>
      <c r="G1120" s="59"/>
      <c r="H1120" s="59"/>
      <c r="I1120" s="59">
        <v>109.83519559754301</v>
      </c>
      <c r="J1120" s="60">
        <v>0.271796653835369</v>
      </c>
      <c r="K1120" s="60">
        <v>0.24155836219377499</v>
      </c>
      <c r="L1120" s="60">
        <v>0.12343006772555699</v>
      </c>
      <c r="M1120" s="60">
        <v>0.33808903488486802</v>
      </c>
    </row>
    <row r="1121" spans="1:13" x14ac:dyDescent="0.35">
      <c r="A1121" t="s">
        <v>3154</v>
      </c>
      <c r="B1121" t="s">
        <v>3155</v>
      </c>
      <c r="C1121" s="2" t="s">
        <v>40</v>
      </c>
      <c r="D1121" s="2" t="s">
        <v>6351</v>
      </c>
      <c r="E1121" s="2" t="s">
        <v>6418</v>
      </c>
      <c r="F1121" s="59"/>
      <c r="G1121" s="59"/>
      <c r="H1121" s="59"/>
      <c r="I1121" s="59">
        <v>109.83519559754301</v>
      </c>
      <c r="J1121" s="60">
        <v>0.271796653835369</v>
      </c>
      <c r="K1121" s="60">
        <v>0.24155836219377499</v>
      </c>
      <c r="L1121" s="60">
        <v>0.12343006772555699</v>
      </c>
      <c r="M1121" s="60">
        <v>0.33808903488486802</v>
      </c>
    </row>
    <row r="1122" spans="1:13" x14ac:dyDescent="0.35">
      <c r="A1122" t="s">
        <v>3156</v>
      </c>
      <c r="B1122" t="s">
        <v>3157</v>
      </c>
      <c r="C1122" s="2" t="s">
        <v>31</v>
      </c>
      <c r="D1122" s="2" t="s">
        <v>6351</v>
      </c>
      <c r="E1122" s="2" t="s">
        <v>6418</v>
      </c>
      <c r="F1122" s="59"/>
      <c r="G1122" s="59"/>
      <c r="H1122" s="59"/>
      <c r="I1122" s="59">
        <v>109.83519559754301</v>
      </c>
      <c r="J1122" s="60">
        <v>0.271796653835369</v>
      </c>
      <c r="K1122" s="60">
        <v>0.24155836219377499</v>
      </c>
      <c r="L1122" s="60">
        <v>0.12343006772555699</v>
      </c>
      <c r="M1122" s="60">
        <v>0.33808903488486802</v>
      </c>
    </row>
    <row r="1123" spans="1:13" x14ac:dyDescent="0.35">
      <c r="A1123" t="s">
        <v>3158</v>
      </c>
      <c r="B1123" t="s">
        <v>3159</v>
      </c>
      <c r="C1123" s="2" t="s">
        <v>31</v>
      </c>
      <c r="D1123" s="2" t="s">
        <v>6351</v>
      </c>
      <c r="E1123" s="2" t="s">
        <v>6418</v>
      </c>
      <c r="F1123" s="59"/>
      <c r="G1123" s="59"/>
      <c r="H1123" s="59"/>
      <c r="I1123" s="59">
        <v>109.83519559754301</v>
      </c>
      <c r="J1123" s="60">
        <v>0.271796653835369</v>
      </c>
      <c r="K1123" s="60">
        <v>0.24155836219377499</v>
      </c>
      <c r="L1123" s="60">
        <v>0.12343006772555699</v>
      </c>
      <c r="M1123" s="60">
        <v>0.33808903488486802</v>
      </c>
    </row>
    <row r="1124" spans="1:13" x14ac:dyDescent="0.35">
      <c r="A1124" t="s">
        <v>5328</v>
      </c>
      <c r="B1124" t="s">
        <v>5329</v>
      </c>
      <c r="C1124" s="2" t="s">
        <v>31</v>
      </c>
      <c r="D1124" s="2" t="s">
        <v>6319</v>
      </c>
      <c r="E1124" s="2" t="s">
        <v>6418</v>
      </c>
      <c r="F1124" s="59"/>
      <c r="G1124" s="59"/>
      <c r="H1124" s="59"/>
      <c r="I1124" s="59">
        <v>102.50653692258101</v>
      </c>
      <c r="J1124" s="60">
        <v>0.21777056570108699</v>
      </c>
      <c r="K1124" s="60">
        <v>0.178312134703629</v>
      </c>
      <c r="L1124" s="60">
        <v>7.3078764145384098E-2</v>
      </c>
      <c r="M1124" s="60">
        <v>0.30985147112263101</v>
      </c>
    </row>
    <row r="1125" spans="1:13" x14ac:dyDescent="0.35">
      <c r="A1125" t="s">
        <v>5422</v>
      </c>
      <c r="B1125" t="s">
        <v>5423</v>
      </c>
      <c r="C1125" s="2" t="s">
        <v>31</v>
      </c>
      <c r="D1125" s="2" t="s">
        <v>6319</v>
      </c>
      <c r="E1125" s="2" t="s">
        <v>6418</v>
      </c>
      <c r="F1125" s="59">
        <v>107.265519214579</v>
      </c>
      <c r="G1125" s="59"/>
      <c r="H1125" s="59"/>
      <c r="I1125" s="59">
        <v>98.653469463769497</v>
      </c>
      <c r="J1125" s="60">
        <v>0.31541936040528801</v>
      </c>
      <c r="K1125" s="60">
        <v>0.26039974851335501</v>
      </c>
      <c r="L1125" s="60">
        <v>0.19095530404395999</v>
      </c>
      <c r="M1125" s="60">
        <v>0.454119812398594</v>
      </c>
    </row>
    <row r="1126" spans="1:13" x14ac:dyDescent="0.35">
      <c r="A1126" t="s">
        <v>5432</v>
      </c>
      <c r="B1126" t="s">
        <v>5433</v>
      </c>
      <c r="C1126" s="2" t="s">
        <v>40</v>
      </c>
      <c r="D1126" s="2" t="s">
        <v>6319</v>
      </c>
      <c r="E1126" s="2" t="s">
        <v>6418</v>
      </c>
      <c r="F1126" s="59"/>
      <c r="G1126" s="59"/>
      <c r="H1126" s="59"/>
      <c r="I1126" s="59">
        <v>100.231893232676</v>
      </c>
      <c r="J1126" s="60">
        <v>0.20196751422692</v>
      </c>
      <c r="K1126" s="60">
        <v>0.14523336683027499</v>
      </c>
      <c r="L1126" s="60">
        <v>0.01</v>
      </c>
      <c r="M1126" s="60">
        <v>0.33112948577073997</v>
      </c>
    </row>
    <row r="1127" spans="1:13" x14ac:dyDescent="0.35">
      <c r="A1127" t="s">
        <v>5428</v>
      </c>
      <c r="B1127" t="s">
        <v>5429</v>
      </c>
      <c r="C1127" s="2" t="s">
        <v>40</v>
      </c>
      <c r="D1127" s="2" t="s">
        <v>6319</v>
      </c>
      <c r="E1127" s="2" t="s">
        <v>6418</v>
      </c>
      <c r="F1127" s="59"/>
      <c r="G1127" s="59"/>
      <c r="H1127" s="59"/>
      <c r="I1127" s="59">
        <v>100.231893232676</v>
      </c>
      <c r="J1127" s="60">
        <v>0.20196751422692</v>
      </c>
      <c r="K1127" s="60">
        <v>0.14523336683027499</v>
      </c>
      <c r="L1127" s="60">
        <v>0.01</v>
      </c>
      <c r="M1127" s="60">
        <v>0.33112948577073997</v>
      </c>
    </row>
    <row r="1128" spans="1:13" x14ac:dyDescent="0.35">
      <c r="A1128" t="s">
        <v>5424</v>
      </c>
      <c r="B1128" t="s">
        <v>5425</v>
      </c>
      <c r="C1128" s="2" t="s">
        <v>31</v>
      </c>
      <c r="D1128" s="2" t="s">
        <v>6319</v>
      </c>
      <c r="E1128" s="2" t="s">
        <v>6418</v>
      </c>
      <c r="F1128" s="59"/>
      <c r="G1128" s="59"/>
      <c r="H1128" s="59"/>
      <c r="I1128" s="59">
        <v>100.231893232676</v>
      </c>
      <c r="J1128" s="60">
        <v>0.20196751422692</v>
      </c>
      <c r="K1128" s="60">
        <v>0.14523336683027499</v>
      </c>
      <c r="L1128" s="60">
        <v>0.01</v>
      </c>
      <c r="M1128" s="60">
        <v>0.33112948577073997</v>
      </c>
    </row>
    <row r="1129" spans="1:13" x14ac:dyDescent="0.35">
      <c r="A1129" t="s">
        <v>5430</v>
      </c>
      <c r="B1129" t="s">
        <v>5431</v>
      </c>
      <c r="C1129" s="2" t="s">
        <v>40</v>
      </c>
      <c r="D1129" s="2" t="s">
        <v>6319</v>
      </c>
      <c r="E1129" s="2" t="s">
        <v>6418</v>
      </c>
      <c r="F1129" s="59"/>
      <c r="G1129" s="59"/>
      <c r="H1129" s="59"/>
      <c r="I1129" s="59">
        <v>100.231893232676</v>
      </c>
      <c r="J1129" s="60">
        <v>0.20196751422692</v>
      </c>
      <c r="K1129" s="60">
        <v>0.14523336683027499</v>
      </c>
      <c r="L1129" s="60">
        <v>0.01</v>
      </c>
      <c r="M1129" s="60">
        <v>0.33112948577073997</v>
      </c>
    </row>
    <row r="1130" spans="1:13" x14ac:dyDescent="0.35">
      <c r="A1130" t="s">
        <v>5426</v>
      </c>
      <c r="B1130" t="s">
        <v>5427</v>
      </c>
      <c r="C1130" s="2" t="s">
        <v>40</v>
      </c>
      <c r="D1130" s="2" t="s">
        <v>6319</v>
      </c>
      <c r="E1130" s="2" t="s">
        <v>6419</v>
      </c>
      <c r="F1130" s="59">
        <v>106.42334228281101</v>
      </c>
      <c r="G1130" s="59">
        <v>98.478978457412794</v>
      </c>
      <c r="H1130" s="59">
        <v>99.897313800214405</v>
      </c>
      <c r="I1130" s="59">
        <v>103.748324856552</v>
      </c>
      <c r="J1130" s="60">
        <v>0.454244222250833</v>
      </c>
      <c r="K1130" s="60">
        <v>0.38622699533132598</v>
      </c>
      <c r="L1130" s="60">
        <v>0.309928481842772</v>
      </c>
      <c r="M1130" s="60">
        <v>0.62583033674339805</v>
      </c>
    </row>
    <row r="1131" spans="1:13" x14ac:dyDescent="0.35">
      <c r="A1131" t="s">
        <v>3904</v>
      </c>
      <c r="B1131" t="s">
        <v>3905</v>
      </c>
      <c r="C1131" s="2" t="s">
        <v>40</v>
      </c>
      <c r="D1131" s="2" t="s">
        <v>6320</v>
      </c>
      <c r="E1131" s="2" t="s">
        <v>6418</v>
      </c>
      <c r="F1131" s="59">
        <v>106.10256123758001</v>
      </c>
      <c r="G1131" s="59"/>
      <c r="H1131" s="59"/>
      <c r="I1131" s="59">
        <v>100.423218780692</v>
      </c>
      <c r="J1131" s="60">
        <v>0.34740304703413299</v>
      </c>
      <c r="K1131" s="60">
        <v>0.284791152568523</v>
      </c>
      <c r="L1131" s="60">
        <v>0.20599498694059601</v>
      </c>
      <c r="M1131" s="60">
        <v>0.50129417207701998</v>
      </c>
    </row>
    <row r="1132" spans="1:13" x14ac:dyDescent="0.35">
      <c r="A1132" t="s">
        <v>5336</v>
      </c>
      <c r="B1132" t="s">
        <v>5337</v>
      </c>
      <c r="C1132" s="2" t="s">
        <v>40</v>
      </c>
      <c r="D1132" s="2" t="s">
        <v>6319</v>
      </c>
      <c r="E1132" s="2" t="s">
        <v>6418</v>
      </c>
      <c r="F1132" s="59"/>
      <c r="G1132" s="59"/>
      <c r="H1132" s="59"/>
      <c r="I1132" s="59">
        <v>102.50653692258101</v>
      </c>
      <c r="J1132" s="60">
        <v>0.21777056570108699</v>
      </c>
      <c r="K1132" s="60">
        <v>0.178312134703629</v>
      </c>
      <c r="L1132" s="60">
        <v>7.3078764145384098E-2</v>
      </c>
      <c r="M1132" s="60">
        <v>0.30985147112263101</v>
      </c>
    </row>
    <row r="1133" spans="1:13" x14ac:dyDescent="0.35">
      <c r="A1133" t="s">
        <v>5340</v>
      </c>
      <c r="B1133" t="s">
        <v>5341</v>
      </c>
      <c r="C1133" s="2" t="s">
        <v>40</v>
      </c>
      <c r="D1133" s="2" t="s">
        <v>6319</v>
      </c>
      <c r="E1133" s="2" t="s">
        <v>6418</v>
      </c>
      <c r="F1133" s="59"/>
      <c r="G1133" s="59"/>
      <c r="H1133" s="59"/>
      <c r="I1133" s="59">
        <v>102.50653692258101</v>
      </c>
      <c r="J1133" s="60">
        <v>0.21777056570108699</v>
      </c>
      <c r="K1133" s="60">
        <v>0.178312134703629</v>
      </c>
      <c r="L1133" s="60">
        <v>7.3078764145384098E-2</v>
      </c>
      <c r="M1133" s="60">
        <v>0.30985147112263101</v>
      </c>
    </row>
    <row r="1134" spans="1:13" x14ac:dyDescent="0.35">
      <c r="A1134" t="s">
        <v>5332</v>
      </c>
      <c r="B1134" t="s">
        <v>5333</v>
      </c>
      <c r="C1134" s="2" t="s">
        <v>40</v>
      </c>
      <c r="D1134" s="2" t="s">
        <v>6319</v>
      </c>
      <c r="E1134" s="2" t="s">
        <v>6418</v>
      </c>
      <c r="F1134" s="59"/>
      <c r="G1134" s="59"/>
      <c r="H1134" s="59"/>
      <c r="I1134" s="59">
        <v>102.50653692258101</v>
      </c>
      <c r="J1134" s="60">
        <v>0.21777056570108699</v>
      </c>
      <c r="K1134" s="60">
        <v>0.178312134703629</v>
      </c>
      <c r="L1134" s="60">
        <v>7.3078764145384098E-2</v>
      </c>
      <c r="M1134" s="60">
        <v>0.30985147112263101</v>
      </c>
    </row>
    <row r="1135" spans="1:13" x14ac:dyDescent="0.35">
      <c r="A1135" t="s">
        <v>2173</v>
      </c>
      <c r="B1135" t="s">
        <v>2174</v>
      </c>
      <c r="C1135" s="2" t="s">
        <v>40</v>
      </c>
      <c r="D1135" s="2" t="s">
        <v>6374</v>
      </c>
      <c r="E1135" s="2" t="s">
        <v>6419</v>
      </c>
      <c r="F1135" s="59">
        <v>98.037250398202005</v>
      </c>
      <c r="G1135" s="59">
        <v>101.233187034666</v>
      </c>
      <c r="H1135" s="59">
        <v>101.359512465116</v>
      </c>
      <c r="I1135" s="59">
        <v>99.850492136626201</v>
      </c>
      <c r="J1135" s="60">
        <v>0.494212044244558</v>
      </c>
      <c r="K1135" s="60">
        <v>0.43682199406833</v>
      </c>
      <c r="L1135" s="60">
        <v>0.392829592560764</v>
      </c>
      <c r="M1135" s="60">
        <v>0.65092124803278795</v>
      </c>
    </row>
    <row r="1136" spans="1:13" x14ac:dyDescent="0.35">
      <c r="A1136" t="s">
        <v>5602</v>
      </c>
      <c r="B1136" t="s">
        <v>5603</v>
      </c>
      <c r="C1136" s="2" t="s">
        <v>31</v>
      </c>
      <c r="D1136" s="2" t="s">
        <v>6323</v>
      </c>
      <c r="E1136" s="2" t="s">
        <v>6418</v>
      </c>
      <c r="F1136" s="59"/>
      <c r="G1136" s="59"/>
      <c r="H1136" s="59"/>
      <c r="I1136" s="59">
        <v>108.60257988902799</v>
      </c>
      <c r="J1136" s="60">
        <v>0.20866272658954599</v>
      </c>
      <c r="K1136" s="60">
        <v>0.16966240651963199</v>
      </c>
      <c r="L1136" s="60">
        <v>0.124284788832453</v>
      </c>
      <c r="M1136" s="60">
        <v>0.32322838120033798</v>
      </c>
    </row>
    <row r="1137" spans="1:13" x14ac:dyDescent="0.35">
      <c r="A1137" t="s">
        <v>5594</v>
      </c>
      <c r="B1137" t="s">
        <v>5595</v>
      </c>
      <c r="C1137" s="2" t="s">
        <v>40</v>
      </c>
      <c r="D1137" s="2" t="s">
        <v>6323</v>
      </c>
      <c r="E1137" s="2" t="s">
        <v>6418</v>
      </c>
      <c r="F1137" s="59"/>
      <c r="G1137" s="59"/>
      <c r="H1137" s="59"/>
      <c r="I1137" s="59">
        <v>108.60257988902799</v>
      </c>
      <c r="J1137" s="60">
        <v>0.20866272658954599</v>
      </c>
      <c r="K1137" s="60">
        <v>0.16966240651963199</v>
      </c>
      <c r="L1137" s="60">
        <v>0.124284788832453</v>
      </c>
      <c r="M1137" s="60">
        <v>0.32322838120033798</v>
      </c>
    </row>
    <row r="1138" spans="1:13" x14ac:dyDescent="0.35">
      <c r="A1138" t="s">
        <v>5592</v>
      </c>
      <c r="B1138" t="s">
        <v>5593</v>
      </c>
      <c r="C1138" s="2" t="s">
        <v>40</v>
      </c>
      <c r="D1138" s="2" t="s">
        <v>6323</v>
      </c>
      <c r="E1138" s="2" t="s">
        <v>6418</v>
      </c>
      <c r="F1138" s="59"/>
      <c r="G1138" s="59"/>
      <c r="H1138" s="59"/>
      <c r="I1138" s="59">
        <v>108.60257988902799</v>
      </c>
      <c r="J1138" s="60">
        <v>0.20866272658954599</v>
      </c>
      <c r="K1138" s="60">
        <v>0.16966240651963199</v>
      </c>
      <c r="L1138" s="60">
        <v>0.124284788832453</v>
      </c>
      <c r="M1138" s="60">
        <v>0.32322838120033798</v>
      </c>
    </row>
    <row r="1139" spans="1:13" x14ac:dyDescent="0.35">
      <c r="A1139" t="s">
        <v>5604</v>
      </c>
      <c r="B1139" t="s">
        <v>5605</v>
      </c>
      <c r="C1139" s="2" t="s">
        <v>31</v>
      </c>
      <c r="D1139" s="2" t="s">
        <v>6323</v>
      </c>
      <c r="E1139" s="2" t="s">
        <v>6418</v>
      </c>
      <c r="F1139" s="59"/>
      <c r="G1139" s="59"/>
      <c r="H1139" s="59"/>
      <c r="I1139" s="59">
        <v>108.60257988902799</v>
      </c>
      <c r="J1139" s="60">
        <v>0.20866272658954599</v>
      </c>
      <c r="K1139" s="60">
        <v>0.16966240651963199</v>
      </c>
      <c r="L1139" s="60">
        <v>0.124284788832453</v>
      </c>
      <c r="M1139" s="60">
        <v>0.32322838120033798</v>
      </c>
    </row>
    <row r="1140" spans="1:13" x14ac:dyDescent="0.35">
      <c r="A1140" t="s">
        <v>5590</v>
      </c>
      <c r="B1140" t="s">
        <v>5591</v>
      </c>
      <c r="C1140" s="2" t="s">
        <v>40</v>
      </c>
      <c r="D1140" s="2" t="s">
        <v>6323</v>
      </c>
      <c r="E1140" s="2" t="s">
        <v>6418</v>
      </c>
      <c r="F1140" s="59">
        <v>114.237595617713</v>
      </c>
      <c r="G1140" s="59">
        <v>104.89810083656</v>
      </c>
      <c r="H1140" s="59"/>
      <c r="I1140" s="59">
        <v>112.692786014242</v>
      </c>
      <c r="J1140" s="60">
        <v>0.34139814910970201</v>
      </c>
      <c r="K1140" s="60">
        <v>0.30036150594375599</v>
      </c>
      <c r="L1140" s="60">
        <v>0.25058550340955399</v>
      </c>
      <c r="M1140" s="60">
        <v>0.46509248186249302</v>
      </c>
    </row>
    <row r="1141" spans="1:13" x14ac:dyDescent="0.35">
      <c r="A1141" t="s">
        <v>5598</v>
      </c>
      <c r="B1141" t="s">
        <v>5599</v>
      </c>
      <c r="C1141" s="2" t="s">
        <v>31</v>
      </c>
      <c r="D1141" s="2" t="s">
        <v>6323</v>
      </c>
      <c r="E1141" s="2" t="s">
        <v>6418</v>
      </c>
      <c r="F1141" s="59"/>
      <c r="G1141" s="59"/>
      <c r="H1141" s="59"/>
      <c r="I1141" s="59">
        <v>108.60257988902799</v>
      </c>
      <c r="J1141" s="60">
        <v>0.20866272658954599</v>
      </c>
      <c r="K1141" s="60">
        <v>0.16966240651963199</v>
      </c>
      <c r="L1141" s="60">
        <v>0.124284788832453</v>
      </c>
      <c r="M1141" s="60">
        <v>0.32322838120033798</v>
      </c>
    </row>
    <row r="1142" spans="1:13" x14ac:dyDescent="0.35">
      <c r="A1142" t="s">
        <v>5600</v>
      </c>
      <c r="B1142" t="s">
        <v>5601</v>
      </c>
      <c r="C1142" s="2" t="s">
        <v>31</v>
      </c>
      <c r="D1142" s="2" t="s">
        <v>6323</v>
      </c>
      <c r="E1142" s="2" t="s">
        <v>6418</v>
      </c>
      <c r="F1142" s="59"/>
      <c r="G1142" s="59"/>
      <c r="H1142" s="59"/>
      <c r="I1142" s="59">
        <v>108.60257988902799</v>
      </c>
      <c r="J1142" s="60">
        <v>0.20866272658954599</v>
      </c>
      <c r="K1142" s="60">
        <v>0.16966240651963199</v>
      </c>
      <c r="L1142" s="60">
        <v>0.124284788832453</v>
      </c>
      <c r="M1142" s="60">
        <v>0.32322838120033798</v>
      </c>
    </row>
    <row r="1143" spans="1:13" x14ac:dyDescent="0.35">
      <c r="A1143" t="s">
        <v>5596</v>
      </c>
      <c r="B1143" t="s">
        <v>5597</v>
      </c>
      <c r="C1143" s="2" t="s">
        <v>31</v>
      </c>
      <c r="D1143" s="2" t="s">
        <v>6323</v>
      </c>
      <c r="E1143" s="2" t="s">
        <v>6419</v>
      </c>
      <c r="F1143" s="59">
        <v>109.76262714772599</v>
      </c>
      <c r="G1143" s="59">
        <v>100.94646846305</v>
      </c>
      <c r="H1143" s="59">
        <v>100.184418730541</v>
      </c>
      <c r="I1143" s="59">
        <v>111.140228931834</v>
      </c>
      <c r="J1143" s="60">
        <v>0.42485666958027302</v>
      </c>
      <c r="K1143" s="60">
        <v>0.36668361734921801</v>
      </c>
      <c r="L1143" s="60">
        <v>0.318291338980637</v>
      </c>
      <c r="M1143" s="60">
        <v>0.61490115212928498</v>
      </c>
    </row>
    <row r="1144" spans="1:13" x14ac:dyDescent="0.35">
      <c r="A1144" t="s">
        <v>6040</v>
      </c>
      <c r="B1144" t="s">
        <v>6041</v>
      </c>
      <c r="C1144" s="2" t="s">
        <v>40</v>
      </c>
      <c r="D1144" s="2" t="s">
        <v>6310</v>
      </c>
      <c r="E1144" s="2" t="s">
        <v>6418</v>
      </c>
      <c r="F1144" s="59"/>
      <c r="G1144" s="59"/>
      <c r="H1144" s="59"/>
      <c r="I1144" s="59">
        <v>109.236095141455</v>
      </c>
      <c r="J1144" s="60">
        <v>0.28717027049466498</v>
      </c>
      <c r="K1144" s="60">
        <v>0.25974323820375</v>
      </c>
      <c r="L1144" s="60">
        <v>0.230941789794255</v>
      </c>
      <c r="M1144" s="60">
        <v>0.38395732652346998</v>
      </c>
    </row>
    <row r="1145" spans="1:13" x14ac:dyDescent="0.35">
      <c r="A1145" t="s">
        <v>4608</v>
      </c>
      <c r="B1145" t="s">
        <v>4609</v>
      </c>
      <c r="C1145" s="2" t="s">
        <v>40</v>
      </c>
      <c r="D1145" s="2" t="s">
        <v>6303</v>
      </c>
      <c r="E1145" s="2" t="s">
        <v>6418</v>
      </c>
      <c r="F1145" s="59"/>
      <c r="G1145" s="59"/>
      <c r="H1145" s="59"/>
      <c r="I1145" s="59">
        <v>110.464895406323</v>
      </c>
      <c r="J1145" s="60">
        <v>0.296840840717155</v>
      </c>
      <c r="K1145" s="60">
        <v>0.26750733330382898</v>
      </c>
      <c r="L1145" s="60">
        <v>0.220256570044331</v>
      </c>
      <c r="M1145" s="60">
        <v>0.40117921856979599</v>
      </c>
    </row>
    <row r="1146" spans="1:13" x14ac:dyDescent="0.35">
      <c r="A1146" t="s">
        <v>4600</v>
      </c>
      <c r="B1146" t="s">
        <v>4601</v>
      </c>
      <c r="C1146" s="2" t="s">
        <v>40</v>
      </c>
      <c r="D1146" s="2" t="s">
        <v>6303</v>
      </c>
      <c r="E1146" s="2" t="s">
        <v>6419</v>
      </c>
      <c r="F1146" s="59">
        <v>119.307164832762</v>
      </c>
      <c r="G1146" s="59">
        <v>104.333260990021</v>
      </c>
      <c r="H1146" s="59">
        <v>113.279365611957</v>
      </c>
      <c r="I1146" s="59">
        <v>116.686165781474</v>
      </c>
      <c r="J1146" s="60">
        <v>0.45925124893895902</v>
      </c>
      <c r="K1146" s="60">
        <v>0.41176714198389203</v>
      </c>
      <c r="L1146" s="60">
        <v>0.35408990153831099</v>
      </c>
      <c r="M1146" s="60">
        <v>0.61318629076911901</v>
      </c>
    </row>
    <row r="1147" spans="1:13" x14ac:dyDescent="0.35">
      <c r="A1147" t="s">
        <v>4596</v>
      </c>
      <c r="B1147" t="s">
        <v>4597</v>
      </c>
      <c r="C1147" s="2" t="s">
        <v>31</v>
      </c>
      <c r="D1147" s="2" t="s">
        <v>6303</v>
      </c>
      <c r="E1147" s="2" t="s">
        <v>6418</v>
      </c>
      <c r="F1147" s="59"/>
      <c r="G1147" s="59"/>
      <c r="H1147" s="59"/>
      <c r="I1147" s="59">
        <v>110.464895406323</v>
      </c>
      <c r="J1147" s="60">
        <v>0.296840840717155</v>
      </c>
      <c r="K1147" s="60">
        <v>0.26750733330382898</v>
      </c>
      <c r="L1147" s="60">
        <v>0.220256570044331</v>
      </c>
      <c r="M1147" s="60">
        <v>0.40117921856979599</v>
      </c>
    </row>
    <row r="1148" spans="1:13" x14ac:dyDescent="0.35">
      <c r="A1148" t="s">
        <v>4594</v>
      </c>
      <c r="B1148" t="s">
        <v>4595</v>
      </c>
      <c r="C1148" s="2" t="s">
        <v>31</v>
      </c>
      <c r="D1148" s="2" t="s">
        <v>6303</v>
      </c>
      <c r="E1148" s="2" t="s">
        <v>6418</v>
      </c>
      <c r="F1148" s="59"/>
      <c r="G1148" s="59"/>
      <c r="H1148" s="59"/>
      <c r="I1148" s="59">
        <v>110.464895406323</v>
      </c>
      <c r="J1148" s="60">
        <v>0.296840840717155</v>
      </c>
      <c r="K1148" s="60">
        <v>0.26750733330382898</v>
      </c>
      <c r="L1148" s="60">
        <v>0.220256570044331</v>
      </c>
      <c r="M1148" s="60">
        <v>0.40117921856979599</v>
      </c>
    </row>
    <row r="1149" spans="1:13" x14ac:dyDescent="0.35">
      <c r="A1149" t="s">
        <v>4606</v>
      </c>
      <c r="B1149" t="s">
        <v>4607</v>
      </c>
      <c r="C1149" s="2" t="s">
        <v>40</v>
      </c>
      <c r="D1149" s="2" t="s">
        <v>6303</v>
      </c>
      <c r="E1149" s="2" t="s">
        <v>6418</v>
      </c>
      <c r="F1149" s="59"/>
      <c r="G1149" s="59"/>
      <c r="H1149" s="59"/>
      <c r="I1149" s="59">
        <v>110.464895406323</v>
      </c>
      <c r="J1149" s="60">
        <v>0.296840840717155</v>
      </c>
      <c r="K1149" s="60">
        <v>0.26750733330382898</v>
      </c>
      <c r="L1149" s="60">
        <v>0.220256570044331</v>
      </c>
      <c r="M1149" s="60">
        <v>0.40117921856979599</v>
      </c>
    </row>
    <row r="1150" spans="1:13" x14ac:dyDescent="0.35">
      <c r="A1150" t="s">
        <v>4598</v>
      </c>
      <c r="B1150" t="s">
        <v>4599</v>
      </c>
      <c r="C1150" s="2" t="s">
        <v>31</v>
      </c>
      <c r="D1150" s="2" t="s">
        <v>6303</v>
      </c>
      <c r="E1150" s="2" t="s">
        <v>6419</v>
      </c>
      <c r="F1150" s="59">
        <v>118.172942478718</v>
      </c>
      <c r="G1150" s="59">
        <v>111.85775604127799</v>
      </c>
      <c r="H1150" s="59">
        <v>116.07809278217201</v>
      </c>
      <c r="I1150" s="59">
        <v>108.504287996401</v>
      </c>
      <c r="J1150" s="60">
        <v>0.459734305790862</v>
      </c>
      <c r="K1150" s="60">
        <v>0.41205213716196298</v>
      </c>
      <c r="L1150" s="60">
        <v>0.34876321444064801</v>
      </c>
      <c r="M1150" s="60">
        <v>0.60348347847186401</v>
      </c>
    </row>
    <row r="1151" spans="1:13" x14ac:dyDescent="0.35">
      <c r="A1151" t="s">
        <v>4602</v>
      </c>
      <c r="B1151" t="s">
        <v>4603</v>
      </c>
      <c r="C1151" s="2" t="s">
        <v>40</v>
      </c>
      <c r="D1151" s="2" t="s">
        <v>6303</v>
      </c>
      <c r="E1151" s="2" t="s">
        <v>6419</v>
      </c>
      <c r="F1151" s="59">
        <v>121.546731610789</v>
      </c>
      <c r="G1151" s="59">
        <v>110.777258753837</v>
      </c>
      <c r="H1151" s="59">
        <v>114.722143125613</v>
      </c>
      <c r="I1151" s="59">
        <v>114.38466995936</v>
      </c>
      <c r="J1151" s="60">
        <v>0.45925124893895902</v>
      </c>
      <c r="K1151" s="60">
        <v>0.41176714198389203</v>
      </c>
      <c r="L1151" s="60">
        <v>0.34854118164806502</v>
      </c>
      <c r="M1151" s="60">
        <v>0.61318629076911901</v>
      </c>
    </row>
    <row r="1152" spans="1:13" x14ac:dyDescent="0.35">
      <c r="A1152" t="s">
        <v>4604</v>
      </c>
      <c r="B1152" t="s">
        <v>4605</v>
      </c>
      <c r="C1152" s="2" t="s">
        <v>40</v>
      </c>
      <c r="D1152" s="2" t="s">
        <v>6303</v>
      </c>
      <c r="E1152" s="2" t="s">
        <v>6418</v>
      </c>
      <c r="F1152" s="59"/>
      <c r="G1152" s="59"/>
      <c r="H1152" s="59"/>
      <c r="I1152" s="59">
        <v>110.464895406323</v>
      </c>
      <c r="J1152" s="60">
        <v>0.296840840717155</v>
      </c>
      <c r="K1152" s="60">
        <v>0.26750733330382898</v>
      </c>
      <c r="L1152" s="60">
        <v>0.220256570044331</v>
      </c>
      <c r="M1152" s="60">
        <v>0.40117921856979599</v>
      </c>
    </row>
    <row r="1153" spans="1:13" x14ac:dyDescent="0.35">
      <c r="A1153" t="s">
        <v>2904</v>
      </c>
      <c r="B1153" t="s">
        <v>2905</v>
      </c>
      <c r="C1153" s="2" t="s">
        <v>31</v>
      </c>
      <c r="D1153" s="2" t="s">
        <v>6351</v>
      </c>
      <c r="E1153" s="2" t="s">
        <v>6418</v>
      </c>
      <c r="F1153" s="59">
        <v>97.447161829712201</v>
      </c>
      <c r="G1153" s="59">
        <v>102.64292460725</v>
      </c>
      <c r="H1153" s="59"/>
      <c r="I1153" s="59">
        <v>109.68619115260201</v>
      </c>
      <c r="J1153" s="60">
        <v>0.35407546198759798</v>
      </c>
      <c r="K1153" s="60">
        <v>0.34459232527854</v>
      </c>
      <c r="L1153" s="60">
        <v>0.26889408393434899</v>
      </c>
      <c r="M1153" s="60">
        <v>0.47108695997600297</v>
      </c>
    </row>
    <row r="1154" spans="1:13" x14ac:dyDescent="0.35">
      <c r="A1154" t="s">
        <v>3710</v>
      </c>
      <c r="B1154" t="s">
        <v>3711</v>
      </c>
      <c r="C1154" s="2" t="s">
        <v>31</v>
      </c>
      <c r="D1154" s="2" t="s">
        <v>6320</v>
      </c>
      <c r="E1154" s="2" t="s">
        <v>6419</v>
      </c>
      <c r="F1154" s="59">
        <v>103.391400507116</v>
      </c>
      <c r="G1154" s="59">
        <v>101.04217257437899</v>
      </c>
      <c r="H1154" s="59">
        <v>101.40115679857399</v>
      </c>
      <c r="I1154" s="59">
        <v>111.182325151144</v>
      </c>
      <c r="J1154" s="60">
        <v>0.42296318039050301</v>
      </c>
      <c r="K1154" s="60">
        <v>0.349473365266806</v>
      </c>
      <c r="L1154" s="60">
        <v>0.269374381154453</v>
      </c>
      <c r="M1154" s="60">
        <v>0.59802743628800503</v>
      </c>
    </row>
    <row r="1155" spans="1:13" x14ac:dyDescent="0.35">
      <c r="A1155" t="s">
        <v>3714</v>
      </c>
      <c r="B1155" t="s">
        <v>3715</v>
      </c>
      <c r="C1155" s="2" t="s">
        <v>40</v>
      </c>
      <c r="D1155" s="2" t="s">
        <v>6320</v>
      </c>
      <c r="E1155" s="2" t="s">
        <v>6418</v>
      </c>
      <c r="F1155" s="59"/>
      <c r="G1155" s="59"/>
      <c r="H1155" s="59"/>
      <c r="I1155" s="59">
        <v>104.65523812394601</v>
      </c>
      <c r="J1155" s="60">
        <v>0.167068503865933</v>
      </c>
      <c r="K1155" s="60">
        <v>8.9206186391769499E-2</v>
      </c>
      <c r="L1155" s="60">
        <v>0.01</v>
      </c>
      <c r="M1155" s="60">
        <v>0.30421758201640697</v>
      </c>
    </row>
    <row r="1156" spans="1:13" x14ac:dyDescent="0.35">
      <c r="A1156" t="s">
        <v>3712</v>
      </c>
      <c r="B1156" t="s">
        <v>3713</v>
      </c>
      <c r="C1156" s="2" t="s">
        <v>31</v>
      </c>
      <c r="D1156" s="2" t="s">
        <v>6320</v>
      </c>
      <c r="E1156" s="2" t="s">
        <v>6418</v>
      </c>
      <c r="F1156" s="59"/>
      <c r="G1156" s="59"/>
      <c r="H1156" s="59"/>
      <c r="I1156" s="59">
        <v>104.65523812394601</v>
      </c>
      <c r="J1156" s="60">
        <v>0.167068503865933</v>
      </c>
      <c r="K1156" s="60">
        <v>8.9206186391769499E-2</v>
      </c>
      <c r="L1156" s="60">
        <v>0.01</v>
      </c>
      <c r="M1156" s="60">
        <v>0.30421758201640697</v>
      </c>
    </row>
    <row r="1157" spans="1:13" x14ac:dyDescent="0.35">
      <c r="A1157" t="s">
        <v>3708</v>
      </c>
      <c r="B1157" t="s">
        <v>3709</v>
      </c>
      <c r="C1157" s="2" t="s">
        <v>31</v>
      </c>
      <c r="D1157" s="2" t="s">
        <v>6320</v>
      </c>
      <c r="E1157" s="2" t="s">
        <v>6418</v>
      </c>
      <c r="F1157" s="59"/>
      <c r="G1157" s="59"/>
      <c r="H1157" s="59"/>
      <c r="I1157" s="59">
        <v>104.65523812394601</v>
      </c>
      <c r="J1157" s="60">
        <v>0.167068503865933</v>
      </c>
      <c r="K1157" s="60">
        <v>8.9206186391769499E-2</v>
      </c>
      <c r="L1157" s="60">
        <v>0.01</v>
      </c>
      <c r="M1157" s="60">
        <v>0.30421758201640697</v>
      </c>
    </row>
    <row r="1158" spans="1:13" x14ac:dyDescent="0.35">
      <c r="A1158" t="s">
        <v>6244</v>
      </c>
      <c r="B1158" t="s">
        <v>6245</v>
      </c>
      <c r="C1158" s="2" t="s">
        <v>31</v>
      </c>
      <c r="D1158" s="2" t="s">
        <v>6355</v>
      </c>
      <c r="E1158" s="2" t="s">
        <v>6418</v>
      </c>
      <c r="F1158" s="59"/>
      <c r="G1158" s="59"/>
      <c r="H1158" s="59"/>
      <c r="I1158" s="59">
        <v>114.795954570231</v>
      </c>
      <c r="J1158" s="60">
        <v>0.27181303928653799</v>
      </c>
      <c r="K1158" s="60">
        <v>0.24675540565149301</v>
      </c>
      <c r="L1158" s="60">
        <v>0.224092652399319</v>
      </c>
      <c r="M1158" s="60">
        <v>0.36096248175726298</v>
      </c>
    </row>
    <row r="1159" spans="1:13" x14ac:dyDescent="0.35">
      <c r="A1159" t="s">
        <v>2536</v>
      </c>
      <c r="B1159" t="s">
        <v>2537</v>
      </c>
      <c r="C1159" s="2" t="s">
        <v>31</v>
      </c>
      <c r="D1159" s="2" t="s">
        <v>6324</v>
      </c>
      <c r="E1159" s="2" t="s">
        <v>6418</v>
      </c>
      <c r="F1159" s="59"/>
      <c r="G1159" s="59"/>
      <c r="H1159" s="59"/>
      <c r="I1159" s="59">
        <v>108.842396946335</v>
      </c>
      <c r="J1159" s="60">
        <v>0.27148512737535002</v>
      </c>
      <c r="K1159" s="60">
        <v>0.193722457616854</v>
      </c>
      <c r="L1159" s="60">
        <v>0.01</v>
      </c>
      <c r="M1159" s="60">
        <v>0.429495103275924</v>
      </c>
    </row>
    <row r="1160" spans="1:13" x14ac:dyDescent="0.35">
      <c r="A1160" t="s">
        <v>2632</v>
      </c>
      <c r="B1160" t="s">
        <v>2633</v>
      </c>
      <c r="C1160" s="2" t="s">
        <v>31</v>
      </c>
      <c r="D1160" s="2" t="s">
        <v>6324</v>
      </c>
      <c r="E1160" s="2" t="s">
        <v>6419</v>
      </c>
      <c r="F1160" s="59">
        <v>110.753466413927</v>
      </c>
      <c r="G1160" s="59">
        <v>93.672428939400007</v>
      </c>
      <c r="H1160" s="59">
        <v>103.52337829676</v>
      </c>
      <c r="I1160" s="59">
        <v>96.784382165697096</v>
      </c>
      <c r="J1160" s="60">
        <v>0.46689537627030397</v>
      </c>
      <c r="K1160" s="60">
        <v>0.40741811209156797</v>
      </c>
      <c r="L1160" s="60">
        <v>0.36159741350861202</v>
      </c>
      <c r="M1160" s="60">
        <v>0.65360702991039099</v>
      </c>
    </row>
    <row r="1161" spans="1:13" x14ac:dyDescent="0.35">
      <c r="A1161" t="s">
        <v>2532</v>
      </c>
      <c r="B1161" t="s">
        <v>2533</v>
      </c>
      <c r="C1161" s="2" t="s">
        <v>31</v>
      </c>
      <c r="D1161" s="2" t="s">
        <v>6324</v>
      </c>
      <c r="E1161" s="2" t="s">
        <v>6418</v>
      </c>
      <c r="F1161" s="59"/>
      <c r="G1161" s="59"/>
      <c r="H1161" s="59"/>
      <c r="I1161" s="59">
        <v>108.842396946335</v>
      </c>
      <c r="J1161" s="60">
        <v>0.27148512737535002</v>
      </c>
      <c r="K1161" s="60">
        <v>0.193722457616854</v>
      </c>
      <c r="L1161" s="60">
        <v>0.01</v>
      </c>
      <c r="M1161" s="60">
        <v>0.429495103275924</v>
      </c>
    </row>
    <row r="1162" spans="1:13" x14ac:dyDescent="0.35">
      <c r="A1162" t="s">
        <v>818</v>
      </c>
      <c r="B1162" t="s">
        <v>819</v>
      </c>
      <c r="C1162" s="2" t="s">
        <v>40</v>
      </c>
      <c r="D1162" s="2" t="s">
        <v>6373</v>
      </c>
      <c r="E1162" s="2" t="s">
        <v>6418</v>
      </c>
      <c r="F1162" s="59"/>
      <c r="G1162" s="59"/>
      <c r="H1162" s="59"/>
      <c r="I1162" s="59">
        <v>95.641467284643497</v>
      </c>
      <c r="J1162" s="60">
        <v>0.29829592375193598</v>
      </c>
      <c r="K1162" s="60">
        <v>0.261203895545149</v>
      </c>
      <c r="L1162" s="60">
        <v>0.21258742204174799</v>
      </c>
      <c r="M1162" s="60">
        <v>0.40597202030118401</v>
      </c>
    </row>
    <row r="1163" spans="1:13" x14ac:dyDescent="0.35">
      <c r="A1163" t="s">
        <v>822</v>
      </c>
      <c r="B1163" t="s">
        <v>823</v>
      </c>
      <c r="C1163" s="2" t="s">
        <v>40</v>
      </c>
      <c r="D1163" s="2" t="s">
        <v>6373</v>
      </c>
      <c r="E1163" s="2" t="s">
        <v>6418</v>
      </c>
      <c r="F1163" s="59"/>
      <c r="G1163" s="59"/>
      <c r="H1163" s="59"/>
      <c r="I1163" s="59">
        <v>95.641467284643497</v>
      </c>
      <c r="J1163" s="60">
        <v>0.29829592375193598</v>
      </c>
      <c r="K1163" s="60">
        <v>0.261203895545149</v>
      </c>
      <c r="L1163" s="60">
        <v>0.21258742204174799</v>
      </c>
      <c r="M1163" s="60">
        <v>0.40597202030118401</v>
      </c>
    </row>
    <row r="1164" spans="1:13" x14ac:dyDescent="0.35">
      <c r="A1164" t="s">
        <v>824</v>
      </c>
      <c r="B1164" t="s">
        <v>825</v>
      </c>
      <c r="C1164" s="2" t="s">
        <v>40</v>
      </c>
      <c r="D1164" s="2" t="s">
        <v>6373</v>
      </c>
      <c r="E1164" s="2" t="s">
        <v>6418</v>
      </c>
      <c r="F1164" s="59"/>
      <c r="G1164" s="59"/>
      <c r="H1164" s="59"/>
      <c r="I1164" s="59">
        <v>95.641467284643497</v>
      </c>
      <c r="J1164" s="60">
        <v>0.29829592375193598</v>
      </c>
      <c r="K1164" s="60">
        <v>0.261203895545149</v>
      </c>
      <c r="L1164" s="60">
        <v>0.21258742204174799</v>
      </c>
      <c r="M1164" s="60">
        <v>0.40597202030118401</v>
      </c>
    </row>
    <row r="1165" spans="1:13" x14ac:dyDescent="0.35">
      <c r="A1165" t="s">
        <v>820</v>
      </c>
      <c r="B1165" t="s">
        <v>821</v>
      </c>
      <c r="C1165" s="2" t="s">
        <v>40</v>
      </c>
      <c r="D1165" s="2" t="s">
        <v>6373</v>
      </c>
      <c r="E1165" s="2" t="s">
        <v>6418</v>
      </c>
      <c r="F1165" s="59"/>
      <c r="G1165" s="59"/>
      <c r="H1165" s="59"/>
      <c r="I1165" s="59">
        <v>95.641467284643497</v>
      </c>
      <c r="J1165" s="60">
        <v>0.29829592375193598</v>
      </c>
      <c r="K1165" s="60">
        <v>0.261203895545149</v>
      </c>
      <c r="L1165" s="60">
        <v>0.21258742204174799</v>
      </c>
      <c r="M1165" s="60">
        <v>0.40597202030118401</v>
      </c>
    </row>
    <row r="1166" spans="1:13" x14ac:dyDescent="0.35">
      <c r="A1166" t="s">
        <v>826</v>
      </c>
      <c r="B1166" t="s">
        <v>827</v>
      </c>
      <c r="C1166" s="2" t="s">
        <v>40</v>
      </c>
      <c r="D1166" s="2" t="s">
        <v>6373</v>
      </c>
      <c r="E1166" s="2" t="s">
        <v>6418</v>
      </c>
      <c r="F1166" s="59"/>
      <c r="G1166" s="59"/>
      <c r="H1166" s="59"/>
      <c r="I1166" s="59">
        <v>95.641467284643497</v>
      </c>
      <c r="J1166" s="60">
        <v>0.29829592375193598</v>
      </c>
      <c r="K1166" s="60">
        <v>0.261203895545149</v>
      </c>
      <c r="L1166" s="60">
        <v>0.21258742204174799</v>
      </c>
      <c r="M1166" s="60">
        <v>0.40597202030118401</v>
      </c>
    </row>
    <row r="1167" spans="1:13" x14ac:dyDescent="0.35">
      <c r="A1167" t="s">
        <v>684</v>
      </c>
      <c r="B1167" t="s">
        <v>685</v>
      </c>
      <c r="C1167" s="2" t="s">
        <v>40</v>
      </c>
      <c r="D1167" s="2" t="s">
        <v>6373</v>
      </c>
      <c r="E1167" s="2" t="s">
        <v>6419</v>
      </c>
      <c r="F1167" s="59">
        <v>107.97924142114699</v>
      </c>
      <c r="G1167" s="59">
        <v>115.873245592286</v>
      </c>
      <c r="H1167" s="59">
        <v>105.520135090095</v>
      </c>
      <c r="I1167" s="59">
        <v>100.291881608585</v>
      </c>
      <c r="J1167" s="60">
        <v>0.49527694882323298</v>
      </c>
      <c r="K1167" s="60">
        <v>0.43525796080828799</v>
      </c>
      <c r="L1167" s="60">
        <v>0.38032570209949701</v>
      </c>
      <c r="M1167" s="60">
        <v>0.64513239209705697</v>
      </c>
    </row>
    <row r="1168" spans="1:13" x14ac:dyDescent="0.35">
      <c r="A1168" t="s">
        <v>5462</v>
      </c>
      <c r="B1168" t="s">
        <v>5463</v>
      </c>
      <c r="C1168" s="2" t="s">
        <v>31</v>
      </c>
      <c r="D1168" s="2" t="s">
        <v>6319</v>
      </c>
      <c r="E1168" s="2" t="s">
        <v>6418</v>
      </c>
      <c r="F1168" s="59"/>
      <c r="G1168" s="59"/>
      <c r="H1168" s="59"/>
      <c r="I1168" s="59">
        <v>108.474017125613</v>
      </c>
      <c r="J1168" s="60">
        <v>0.27081979281365398</v>
      </c>
      <c r="K1168" s="60">
        <v>0.24287375480457199</v>
      </c>
      <c r="L1168" s="60">
        <v>0.215446222215152</v>
      </c>
      <c r="M1168" s="60">
        <v>0.36532771988084101</v>
      </c>
    </row>
    <row r="1169" spans="1:13" x14ac:dyDescent="0.35">
      <c r="A1169" t="s">
        <v>6218</v>
      </c>
      <c r="B1169" t="s">
        <v>6219</v>
      </c>
      <c r="C1169" s="2" t="s">
        <v>31</v>
      </c>
      <c r="D1169" s="2" t="s">
        <v>6311</v>
      </c>
      <c r="E1169" s="2" t="s">
        <v>6418</v>
      </c>
      <c r="F1169" s="59"/>
      <c r="G1169" s="59"/>
      <c r="H1169" s="59"/>
      <c r="I1169" s="59">
        <v>109.96729585838</v>
      </c>
      <c r="J1169" s="60">
        <v>0.24387014131304099</v>
      </c>
      <c r="K1169" s="60">
        <v>0.21704828810448301</v>
      </c>
      <c r="L1169" s="60">
        <v>0.193886285901924</v>
      </c>
      <c r="M1169" s="60">
        <v>0.33218364642454401</v>
      </c>
    </row>
    <row r="1170" spans="1:13" x14ac:dyDescent="0.35">
      <c r="A1170" t="s">
        <v>2652</v>
      </c>
      <c r="B1170" t="s">
        <v>2653</v>
      </c>
      <c r="C1170" s="2" t="s">
        <v>31</v>
      </c>
      <c r="D1170" s="2" t="s">
        <v>6324</v>
      </c>
      <c r="E1170" s="2" t="s">
        <v>6418</v>
      </c>
      <c r="F1170" s="59"/>
      <c r="G1170" s="59"/>
      <c r="H1170" s="59"/>
      <c r="I1170" s="59">
        <v>97.394016783748199</v>
      </c>
      <c r="J1170" s="60">
        <v>0.29849575900526998</v>
      </c>
      <c r="K1170" s="60">
        <v>0.241609094892757</v>
      </c>
      <c r="L1170" s="60">
        <v>0.16481889432306601</v>
      </c>
      <c r="M1170" s="60">
        <v>0.42471999508320002</v>
      </c>
    </row>
    <row r="1171" spans="1:13" x14ac:dyDescent="0.35">
      <c r="A1171" t="s">
        <v>5736</v>
      </c>
      <c r="B1171" t="s">
        <v>5737</v>
      </c>
      <c r="C1171" s="2" t="s">
        <v>31</v>
      </c>
      <c r="D1171" s="2" t="s">
        <v>6304</v>
      </c>
      <c r="E1171" s="2" t="s">
        <v>6418</v>
      </c>
      <c r="F1171" s="59"/>
      <c r="G1171" s="59"/>
      <c r="H1171" s="59"/>
      <c r="I1171" s="59">
        <v>97.211383372252698</v>
      </c>
      <c r="J1171" s="60">
        <v>0.24604072060219301</v>
      </c>
      <c r="K1171" s="60">
        <v>0.21752489242376799</v>
      </c>
      <c r="L1171" s="60">
        <v>0.18983739695263399</v>
      </c>
      <c r="M1171" s="60">
        <v>0.32866629854993901</v>
      </c>
    </row>
    <row r="1172" spans="1:13" x14ac:dyDescent="0.35">
      <c r="A1172" t="s">
        <v>4430</v>
      </c>
      <c r="B1172" t="s">
        <v>4431</v>
      </c>
      <c r="C1172" s="2" t="s">
        <v>31</v>
      </c>
      <c r="D1172" s="2" t="s">
        <v>6303</v>
      </c>
      <c r="E1172" s="2" t="s">
        <v>6418</v>
      </c>
      <c r="F1172" s="59"/>
      <c r="G1172" s="59"/>
      <c r="H1172" s="59"/>
      <c r="I1172" s="59">
        <v>100.55533420223099</v>
      </c>
      <c r="J1172" s="60">
        <v>0.252548631760177</v>
      </c>
      <c r="K1172" s="60">
        <v>0.21438407280977101</v>
      </c>
      <c r="L1172" s="60">
        <v>0.177821203106521</v>
      </c>
      <c r="M1172" s="60">
        <v>0.35130963136662802</v>
      </c>
    </row>
    <row r="1173" spans="1:13" x14ac:dyDescent="0.35">
      <c r="A1173" t="s">
        <v>6188</v>
      </c>
      <c r="B1173" t="s">
        <v>6189</v>
      </c>
      <c r="C1173" s="2" t="s">
        <v>31</v>
      </c>
      <c r="D1173" s="2" t="s">
        <v>6311</v>
      </c>
      <c r="E1173" s="2" t="s">
        <v>6418</v>
      </c>
      <c r="F1173" s="59"/>
      <c r="G1173" s="59"/>
      <c r="H1173" s="59"/>
      <c r="I1173" s="59">
        <v>103.50178655414599</v>
      </c>
      <c r="J1173" s="60">
        <v>0.27346250928476501</v>
      </c>
      <c r="K1173" s="60">
        <v>0.24329711310537799</v>
      </c>
      <c r="L1173" s="60">
        <v>0.20742841732412201</v>
      </c>
      <c r="M1173" s="60">
        <v>0.35746128873014399</v>
      </c>
    </row>
    <row r="1174" spans="1:13" x14ac:dyDescent="0.35">
      <c r="A1174" t="s">
        <v>4078</v>
      </c>
      <c r="B1174" t="s">
        <v>4079</v>
      </c>
      <c r="C1174" s="2" t="s">
        <v>40</v>
      </c>
      <c r="D1174" s="2" t="s">
        <v>6322</v>
      </c>
      <c r="E1174" s="2" t="s">
        <v>6418</v>
      </c>
      <c r="F1174" s="59"/>
      <c r="G1174" s="59"/>
      <c r="H1174" s="59"/>
      <c r="I1174" s="59">
        <v>97.330031035753606</v>
      </c>
      <c r="J1174" s="60">
        <v>0.27833958440689299</v>
      </c>
      <c r="K1174" s="60">
        <v>0.25652884216948302</v>
      </c>
      <c r="L1174" s="60">
        <v>0.22573266934351499</v>
      </c>
      <c r="M1174" s="60">
        <v>0.33832808276140602</v>
      </c>
    </row>
    <row r="1175" spans="1:13" x14ac:dyDescent="0.35">
      <c r="A1175" t="s">
        <v>4076</v>
      </c>
      <c r="B1175" t="s">
        <v>4077</v>
      </c>
      <c r="C1175" s="2" t="s">
        <v>40</v>
      </c>
      <c r="D1175" s="2" t="s">
        <v>6322</v>
      </c>
      <c r="E1175" s="2" t="s">
        <v>6418</v>
      </c>
      <c r="F1175" s="59">
        <v>105.057017036799</v>
      </c>
      <c r="G1175" s="59">
        <v>103.644370081997</v>
      </c>
      <c r="H1175" s="59"/>
      <c r="I1175" s="59">
        <v>93.607936892171196</v>
      </c>
      <c r="J1175" s="60">
        <v>0.35284454842604102</v>
      </c>
      <c r="K1175" s="60">
        <v>0.32183606235004403</v>
      </c>
      <c r="L1175" s="60">
        <v>0.28300253141759102</v>
      </c>
      <c r="M1175" s="60">
        <v>0.444944992715613</v>
      </c>
    </row>
    <row r="1176" spans="1:13" x14ac:dyDescent="0.35">
      <c r="A1176" t="s">
        <v>1656</v>
      </c>
      <c r="B1176" t="s">
        <v>1657</v>
      </c>
      <c r="C1176" s="2" t="s">
        <v>31</v>
      </c>
      <c r="D1176" s="2" t="s">
        <v>6321</v>
      </c>
      <c r="E1176" s="2" t="s">
        <v>6418</v>
      </c>
      <c r="F1176" s="59">
        <v>90.902562093216503</v>
      </c>
      <c r="G1176" s="59">
        <v>93.059505523715998</v>
      </c>
      <c r="H1176" s="59">
        <v>92.009741174718997</v>
      </c>
      <c r="I1176" s="59">
        <v>101.340021880162</v>
      </c>
      <c r="J1176" s="60">
        <v>0.44150919703753599</v>
      </c>
      <c r="K1176" s="60">
        <v>0.40973174993768802</v>
      </c>
      <c r="L1176" s="60">
        <v>0.34727065027919701</v>
      </c>
      <c r="M1176" s="60">
        <v>0.535701586043</v>
      </c>
    </row>
    <row r="1177" spans="1:13" x14ac:dyDescent="0.35">
      <c r="A1177" t="s">
        <v>2412</v>
      </c>
      <c r="B1177" t="s">
        <v>2413</v>
      </c>
      <c r="C1177" s="2" t="s">
        <v>40</v>
      </c>
      <c r="D1177" s="2" t="s">
        <v>6324</v>
      </c>
      <c r="E1177" s="2" t="s">
        <v>6419</v>
      </c>
      <c r="F1177" s="59">
        <v>113.79981036306</v>
      </c>
      <c r="G1177" s="59">
        <v>97.242776039403594</v>
      </c>
      <c r="H1177" s="59">
        <v>103.254877860902</v>
      </c>
      <c r="I1177" s="59">
        <v>119.02061086528199</v>
      </c>
      <c r="J1177" s="60">
        <v>0.45680822850991398</v>
      </c>
      <c r="K1177" s="60">
        <v>0.39312236085571001</v>
      </c>
      <c r="L1177" s="60">
        <v>0.328848007894261</v>
      </c>
      <c r="M1177" s="60">
        <v>0.63800486556779801</v>
      </c>
    </row>
    <row r="1178" spans="1:13" x14ac:dyDescent="0.35">
      <c r="A1178" t="s">
        <v>4702</v>
      </c>
      <c r="B1178" t="s">
        <v>4703</v>
      </c>
      <c r="C1178" s="2" t="s">
        <v>31</v>
      </c>
      <c r="D1178" s="2" t="s">
        <v>6303</v>
      </c>
      <c r="E1178" s="2" t="s">
        <v>6418</v>
      </c>
      <c r="F1178" s="59"/>
      <c r="G1178" s="59"/>
      <c r="H1178" s="59"/>
      <c r="I1178" s="59">
        <v>100.637879177767</v>
      </c>
      <c r="J1178" s="60">
        <v>0.226186344646059</v>
      </c>
      <c r="K1178" s="60">
        <v>0.18834898610678599</v>
      </c>
      <c r="L1178" s="60">
        <v>0.127832606187611</v>
      </c>
      <c r="M1178" s="60">
        <v>0.32029389414502701</v>
      </c>
    </row>
    <row r="1179" spans="1:13" x14ac:dyDescent="0.35">
      <c r="A1179" t="s">
        <v>4696</v>
      </c>
      <c r="B1179" t="s">
        <v>4697</v>
      </c>
      <c r="C1179" s="2" t="s">
        <v>31</v>
      </c>
      <c r="D1179" s="2" t="s">
        <v>6303</v>
      </c>
      <c r="E1179" s="2" t="s">
        <v>6418</v>
      </c>
      <c r="F1179" s="59"/>
      <c r="G1179" s="59"/>
      <c r="H1179" s="59"/>
      <c r="I1179" s="59">
        <v>100.637879177767</v>
      </c>
      <c r="J1179" s="60">
        <v>0.226186344646059</v>
      </c>
      <c r="K1179" s="60">
        <v>0.18834898610678599</v>
      </c>
      <c r="L1179" s="60">
        <v>0.127832606187611</v>
      </c>
      <c r="M1179" s="60">
        <v>0.32029389414502701</v>
      </c>
    </row>
    <row r="1180" spans="1:13" x14ac:dyDescent="0.35">
      <c r="A1180" t="s">
        <v>4692</v>
      </c>
      <c r="B1180" t="s">
        <v>4693</v>
      </c>
      <c r="C1180" s="2" t="s">
        <v>40</v>
      </c>
      <c r="D1180" s="2" t="s">
        <v>6303</v>
      </c>
      <c r="E1180" s="2" t="s">
        <v>6418</v>
      </c>
      <c r="F1180" s="59">
        <v>99.245472448030199</v>
      </c>
      <c r="G1180" s="59"/>
      <c r="H1180" s="59"/>
      <c r="I1180" s="59">
        <v>105.496404474987</v>
      </c>
      <c r="J1180" s="60">
        <v>0.344673939612753</v>
      </c>
      <c r="K1180" s="60">
        <v>0.29698761467306201</v>
      </c>
      <c r="L1180" s="60">
        <v>0.240407230003788</v>
      </c>
      <c r="M1180" s="60">
        <v>0.46632164184191399</v>
      </c>
    </row>
    <row r="1181" spans="1:13" x14ac:dyDescent="0.35">
      <c r="A1181" t="s">
        <v>4694</v>
      </c>
      <c r="B1181" t="s">
        <v>4695</v>
      </c>
      <c r="C1181" s="2" t="s">
        <v>31</v>
      </c>
      <c r="D1181" s="2" t="s">
        <v>6303</v>
      </c>
      <c r="E1181" s="2" t="s">
        <v>6418</v>
      </c>
      <c r="F1181" s="59">
        <v>98.021041271592694</v>
      </c>
      <c r="G1181" s="59"/>
      <c r="H1181" s="59"/>
      <c r="I1181" s="59">
        <v>99.141750232792603</v>
      </c>
      <c r="J1181" s="60">
        <v>0.32332189439018999</v>
      </c>
      <c r="K1181" s="60">
        <v>0.29054357085083199</v>
      </c>
      <c r="L1181" s="60">
        <v>0.22077412600882401</v>
      </c>
      <c r="M1181" s="60">
        <v>0.39838683753820098</v>
      </c>
    </row>
    <row r="1182" spans="1:13" x14ac:dyDescent="0.35">
      <c r="A1182" t="s">
        <v>4698</v>
      </c>
      <c r="B1182" t="s">
        <v>4699</v>
      </c>
      <c r="C1182" s="2" t="s">
        <v>31</v>
      </c>
      <c r="D1182" s="2" t="s">
        <v>6303</v>
      </c>
      <c r="E1182" s="2" t="s">
        <v>6418</v>
      </c>
      <c r="F1182" s="59"/>
      <c r="G1182" s="59"/>
      <c r="H1182" s="59"/>
      <c r="I1182" s="59">
        <v>100.637879177767</v>
      </c>
      <c r="J1182" s="60">
        <v>0.226186344646059</v>
      </c>
      <c r="K1182" s="60">
        <v>0.18834898610678599</v>
      </c>
      <c r="L1182" s="60">
        <v>0.127832606187611</v>
      </c>
      <c r="M1182" s="60">
        <v>0.32029389414502701</v>
      </c>
    </row>
    <row r="1183" spans="1:13" x14ac:dyDescent="0.35">
      <c r="A1183" t="s">
        <v>4700</v>
      </c>
      <c r="B1183" t="s">
        <v>4701</v>
      </c>
      <c r="C1183" s="2" t="s">
        <v>31</v>
      </c>
      <c r="D1183" s="2" t="s">
        <v>6303</v>
      </c>
      <c r="E1183" s="2" t="s">
        <v>6418</v>
      </c>
      <c r="F1183" s="59"/>
      <c r="G1183" s="59"/>
      <c r="H1183" s="59"/>
      <c r="I1183" s="59">
        <v>100.637879177767</v>
      </c>
      <c r="J1183" s="60">
        <v>0.226186344646059</v>
      </c>
      <c r="K1183" s="60">
        <v>0.18834898610678599</v>
      </c>
      <c r="L1183" s="60">
        <v>0.127832606187611</v>
      </c>
      <c r="M1183" s="60">
        <v>0.32029389414502701</v>
      </c>
    </row>
    <row r="1184" spans="1:13" x14ac:dyDescent="0.35">
      <c r="A1184" t="s">
        <v>4706</v>
      </c>
      <c r="B1184" t="s">
        <v>4707</v>
      </c>
      <c r="C1184" s="2" t="s">
        <v>31</v>
      </c>
      <c r="D1184" s="2" t="s">
        <v>6303</v>
      </c>
      <c r="E1184" s="2" t="s">
        <v>6418</v>
      </c>
      <c r="F1184" s="59"/>
      <c r="G1184" s="59"/>
      <c r="H1184" s="59"/>
      <c r="I1184" s="59">
        <v>100.637879177767</v>
      </c>
      <c r="J1184" s="60">
        <v>0.226186344646059</v>
      </c>
      <c r="K1184" s="60">
        <v>0.18834898610678599</v>
      </c>
      <c r="L1184" s="60">
        <v>0.127832606187611</v>
      </c>
      <c r="M1184" s="60">
        <v>0.32029389414502701</v>
      </c>
    </row>
    <row r="1185" spans="1:13" x14ac:dyDescent="0.35">
      <c r="A1185" t="s">
        <v>4710</v>
      </c>
      <c r="B1185" t="s">
        <v>4711</v>
      </c>
      <c r="C1185" s="2" t="s">
        <v>31</v>
      </c>
      <c r="D1185" s="2" t="s">
        <v>6303</v>
      </c>
      <c r="E1185" s="2" t="s">
        <v>6418</v>
      </c>
      <c r="F1185" s="59"/>
      <c r="G1185" s="59"/>
      <c r="H1185" s="59"/>
      <c r="I1185" s="59">
        <v>100.637879177767</v>
      </c>
      <c r="J1185" s="60">
        <v>0.226186344646059</v>
      </c>
      <c r="K1185" s="60">
        <v>0.18834898610678599</v>
      </c>
      <c r="L1185" s="60">
        <v>0.127832606187611</v>
      </c>
      <c r="M1185" s="60">
        <v>0.32029389414502701</v>
      </c>
    </row>
    <row r="1186" spans="1:13" x14ac:dyDescent="0.35">
      <c r="A1186" t="s">
        <v>4704</v>
      </c>
      <c r="B1186" t="s">
        <v>4705</v>
      </c>
      <c r="C1186" s="2" t="s">
        <v>31</v>
      </c>
      <c r="D1186" s="2" t="s">
        <v>6303</v>
      </c>
      <c r="E1186" s="2" t="s">
        <v>6418</v>
      </c>
      <c r="F1186" s="59"/>
      <c r="G1186" s="59"/>
      <c r="H1186" s="59"/>
      <c r="I1186" s="59">
        <v>100.637879177767</v>
      </c>
      <c r="J1186" s="60">
        <v>0.226186344646059</v>
      </c>
      <c r="K1186" s="60">
        <v>0.18834898610678599</v>
      </c>
      <c r="L1186" s="60">
        <v>0.127832606187611</v>
      </c>
      <c r="M1186" s="60">
        <v>0.32029389414502701</v>
      </c>
    </row>
    <row r="1187" spans="1:13" x14ac:dyDescent="0.35">
      <c r="A1187" t="s">
        <v>4708</v>
      </c>
      <c r="B1187" t="s">
        <v>4709</v>
      </c>
      <c r="C1187" s="2" t="s">
        <v>31</v>
      </c>
      <c r="D1187" s="2" t="s">
        <v>6303</v>
      </c>
      <c r="E1187" s="2" t="s">
        <v>6418</v>
      </c>
      <c r="F1187" s="59"/>
      <c r="G1187" s="59"/>
      <c r="H1187" s="59"/>
      <c r="I1187" s="59">
        <v>100.637879177767</v>
      </c>
      <c r="J1187" s="60">
        <v>0.226186344646059</v>
      </c>
      <c r="K1187" s="60">
        <v>0.18834898610678599</v>
      </c>
      <c r="L1187" s="60">
        <v>0.127832606187611</v>
      </c>
      <c r="M1187" s="60">
        <v>0.32029389414502701</v>
      </c>
    </row>
    <row r="1188" spans="1:13" x14ac:dyDescent="0.35">
      <c r="A1188" t="s">
        <v>4182</v>
      </c>
      <c r="B1188" t="s">
        <v>4183</v>
      </c>
      <c r="C1188" s="2" t="s">
        <v>31</v>
      </c>
      <c r="D1188" s="2" t="s">
        <v>6322</v>
      </c>
      <c r="E1188" s="2" t="s">
        <v>6418</v>
      </c>
      <c r="F1188" s="59">
        <v>96.507934921687095</v>
      </c>
      <c r="G1188" s="59"/>
      <c r="H1188" s="59"/>
      <c r="I1188" s="59">
        <v>100.428694321343</v>
      </c>
      <c r="J1188" s="60">
        <v>0.30206067574897399</v>
      </c>
      <c r="K1188" s="60">
        <v>0.27396526721778602</v>
      </c>
      <c r="L1188" s="60">
        <v>0.20440278918403401</v>
      </c>
      <c r="M1188" s="60">
        <v>0.37073688131240901</v>
      </c>
    </row>
    <row r="1189" spans="1:13" x14ac:dyDescent="0.35">
      <c r="A1189" t="s">
        <v>4176</v>
      </c>
      <c r="B1189" t="s">
        <v>4177</v>
      </c>
      <c r="C1189" s="2" t="s">
        <v>40</v>
      </c>
      <c r="D1189" s="2" t="s">
        <v>6322</v>
      </c>
      <c r="E1189" s="2" t="s">
        <v>6419</v>
      </c>
      <c r="F1189" s="59">
        <v>95.314394800243704</v>
      </c>
      <c r="G1189" s="59">
        <v>92.901879323836795</v>
      </c>
      <c r="H1189" s="59">
        <v>83.914669587046404</v>
      </c>
      <c r="I1189" s="59">
        <v>97.436436431394</v>
      </c>
      <c r="J1189" s="60">
        <v>0.55625939406714298</v>
      </c>
      <c r="K1189" s="60">
        <v>0.52205911297888596</v>
      </c>
      <c r="L1189" s="60">
        <v>0.41165883367265199</v>
      </c>
      <c r="M1189" s="60">
        <v>0.60891349859975197</v>
      </c>
    </row>
    <row r="1190" spans="1:13" x14ac:dyDescent="0.35">
      <c r="A1190" t="s">
        <v>4178</v>
      </c>
      <c r="B1190" t="s">
        <v>4179</v>
      </c>
      <c r="C1190" s="2" t="s">
        <v>31</v>
      </c>
      <c r="D1190" s="2" t="s">
        <v>6322</v>
      </c>
      <c r="E1190" s="2" t="s">
        <v>6418</v>
      </c>
      <c r="F1190" s="59">
        <v>96.507934921687095</v>
      </c>
      <c r="G1190" s="59"/>
      <c r="H1190" s="59"/>
      <c r="I1190" s="59">
        <v>100.428694321343</v>
      </c>
      <c r="J1190" s="60">
        <v>0.30206067574897399</v>
      </c>
      <c r="K1190" s="60">
        <v>0.27396526721778602</v>
      </c>
      <c r="L1190" s="60">
        <v>0.20440278918403401</v>
      </c>
      <c r="M1190" s="60">
        <v>0.37073688131240901</v>
      </c>
    </row>
    <row r="1191" spans="1:13" x14ac:dyDescent="0.35">
      <c r="A1191" t="s">
        <v>4180</v>
      </c>
      <c r="B1191" t="s">
        <v>4181</v>
      </c>
      <c r="C1191" s="2" t="s">
        <v>31</v>
      </c>
      <c r="D1191" s="2" t="s">
        <v>6322</v>
      </c>
      <c r="E1191" s="2" t="s">
        <v>6418</v>
      </c>
      <c r="F1191" s="59">
        <v>96.507934921687095</v>
      </c>
      <c r="G1191" s="59"/>
      <c r="H1191" s="59"/>
      <c r="I1191" s="59">
        <v>100.428694321343</v>
      </c>
      <c r="J1191" s="60">
        <v>0.30206067574897399</v>
      </c>
      <c r="K1191" s="60">
        <v>0.27396526721778602</v>
      </c>
      <c r="L1191" s="60">
        <v>0.20440278918403401</v>
      </c>
      <c r="M1191" s="60">
        <v>0.37073688131240901</v>
      </c>
    </row>
    <row r="1192" spans="1:13" x14ac:dyDescent="0.35">
      <c r="A1192" t="s">
        <v>4046</v>
      </c>
      <c r="B1192" t="s">
        <v>4047</v>
      </c>
      <c r="C1192" s="2" t="s">
        <v>40</v>
      </c>
      <c r="D1192" s="2" t="s">
        <v>6320</v>
      </c>
      <c r="E1192" s="2" t="s">
        <v>6418</v>
      </c>
      <c r="F1192" s="59"/>
      <c r="G1192" s="59"/>
      <c r="H1192" s="59"/>
      <c r="I1192" s="59">
        <v>100.637879177767</v>
      </c>
      <c r="J1192" s="60">
        <v>0.226186344646059</v>
      </c>
      <c r="K1192" s="60">
        <v>0.18834898610678599</v>
      </c>
      <c r="L1192" s="60">
        <v>0.127832606187611</v>
      </c>
      <c r="M1192" s="60">
        <v>0.32029389414502701</v>
      </c>
    </row>
    <row r="1193" spans="1:13" x14ac:dyDescent="0.35">
      <c r="A1193" t="s">
        <v>4038</v>
      </c>
      <c r="B1193" t="s">
        <v>4039</v>
      </c>
      <c r="C1193" s="2" t="s">
        <v>40</v>
      </c>
      <c r="D1193" s="2" t="s">
        <v>6320</v>
      </c>
      <c r="E1193" s="2" t="s">
        <v>6418</v>
      </c>
      <c r="F1193" s="59"/>
      <c r="G1193" s="59"/>
      <c r="H1193" s="59"/>
      <c r="I1193" s="59">
        <v>100.637879177767</v>
      </c>
      <c r="J1193" s="60">
        <v>0.226186344646059</v>
      </c>
      <c r="K1193" s="60">
        <v>0.18834898610678599</v>
      </c>
      <c r="L1193" s="60">
        <v>0.127832606187611</v>
      </c>
      <c r="M1193" s="60">
        <v>0.32029389414502701</v>
      </c>
    </row>
    <row r="1194" spans="1:13" x14ac:dyDescent="0.35">
      <c r="A1194" t="s">
        <v>4032</v>
      </c>
      <c r="B1194" t="s">
        <v>4033</v>
      </c>
      <c r="C1194" s="2" t="s">
        <v>31</v>
      </c>
      <c r="D1194" s="2" t="s">
        <v>6320</v>
      </c>
      <c r="E1194" s="2" t="s">
        <v>6418</v>
      </c>
      <c r="F1194" s="59"/>
      <c r="G1194" s="59"/>
      <c r="H1194" s="59"/>
      <c r="I1194" s="59">
        <v>100.637879177767</v>
      </c>
      <c r="J1194" s="60">
        <v>0.226186344646059</v>
      </c>
      <c r="K1194" s="60">
        <v>0.18834898610678599</v>
      </c>
      <c r="L1194" s="60">
        <v>0.127832606187611</v>
      </c>
      <c r="M1194" s="60">
        <v>0.32029389414502701</v>
      </c>
    </row>
    <row r="1195" spans="1:13" x14ac:dyDescent="0.35">
      <c r="A1195" t="s">
        <v>4036</v>
      </c>
      <c r="B1195" t="s">
        <v>4037</v>
      </c>
      <c r="C1195" s="2" t="s">
        <v>31</v>
      </c>
      <c r="D1195" s="2" t="s">
        <v>6320</v>
      </c>
      <c r="E1195" s="2" t="s">
        <v>6418</v>
      </c>
      <c r="F1195" s="59"/>
      <c r="G1195" s="59"/>
      <c r="H1195" s="59"/>
      <c r="I1195" s="59">
        <v>100.637879177767</v>
      </c>
      <c r="J1195" s="60">
        <v>0.226186344646059</v>
      </c>
      <c r="K1195" s="60">
        <v>0.18834898610678599</v>
      </c>
      <c r="L1195" s="60">
        <v>0.127832606187611</v>
      </c>
      <c r="M1195" s="60">
        <v>0.32029389414502701</v>
      </c>
    </row>
    <row r="1196" spans="1:13" x14ac:dyDescent="0.35">
      <c r="A1196" t="s">
        <v>4042</v>
      </c>
      <c r="B1196" t="s">
        <v>4043</v>
      </c>
      <c r="C1196" s="2" t="s">
        <v>40</v>
      </c>
      <c r="D1196" s="2" t="s">
        <v>6320</v>
      </c>
      <c r="E1196" s="2" t="s">
        <v>6418</v>
      </c>
      <c r="F1196" s="59"/>
      <c r="G1196" s="59"/>
      <c r="H1196" s="59"/>
      <c r="I1196" s="59">
        <v>100.637879177767</v>
      </c>
      <c r="J1196" s="60">
        <v>0.226186344646059</v>
      </c>
      <c r="K1196" s="60">
        <v>0.18834898610678599</v>
      </c>
      <c r="L1196" s="60">
        <v>0.127832606187611</v>
      </c>
      <c r="M1196" s="60">
        <v>0.32029389414502701</v>
      </c>
    </row>
    <row r="1197" spans="1:13" x14ac:dyDescent="0.35">
      <c r="A1197" t="s">
        <v>4034</v>
      </c>
      <c r="B1197" t="s">
        <v>4035</v>
      </c>
      <c r="C1197" s="2" t="s">
        <v>31</v>
      </c>
      <c r="D1197" s="2" t="s">
        <v>6320</v>
      </c>
      <c r="E1197" s="2" t="s">
        <v>6418</v>
      </c>
      <c r="F1197" s="59"/>
      <c r="G1197" s="59"/>
      <c r="H1197" s="59"/>
      <c r="I1197" s="59">
        <v>100.637879177767</v>
      </c>
      <c r="J1197" s="60">
        <v>0.226186344646059</v>
      </c>
      <c r="K1197" s="60">
        <v>0.18834898610678599</v>
      </c>
      <c r="L1197" s="60">
        <v>0.127832606187611</v>
      </c>
      <c r="M1197" s="60">
        <v>0.32029389414502701</v>
      </c>
    </row>
    <row r="1198" spans="1:13" x14ac:dyDescent="0.35">
      <c r="A1198" t="s">
        <v>4044</v>
      </c>
      <c r="B1198" t="s">
        <v>4045</v>
      </c>
      <c r="C1198" s="2" t="s">
        <v>40</v>
      </c>
      <c r="D1198" s="2" t="s">
        <v>6320</v>
      </c>
      <c r="E1198" s="2" t="s">
        <v>6418</v>
      </c>
      <c r="F1198" s="59"/>
      <c r="G1198" s="59"/>
      <c r="H1198" s="59"/>
      <c r="I1198" s="59">
        <v>100.637879177767</v>
      </c>
      <c r="J1198" s="60">
        <v>0.226186344646059</v>
      </c>
      <c r="K1198" s="60">
        <v>0.18834898610678599</v>
      </c>
      <c r="L1198" s="60">
        <v>0.127832606187611</v>
      </c>
      <c r="M1198" s="60">
        <v>0.32029389414502701</v>
      </c>
    </row>
    <row r="1199" spans="1:13" x14ac:dyDescent="0.35">
      <c r="A1199" t="s">
        <v>4040</v>
      </c>
      <c r="B1199" t="s">
        <v>4041</v>
      </c>
      <c r="C1199" s="2" t="s">
        <v>40</v>
      </c>
      <c r="D1199" s="2" t="s">
        <v>6320</v>
      </c>
      <c r="E1199" s="2" t="s">
        <v>6418</v>
      </c>
      <c r="F1199" s="59"/>
      <c r="G1199" s="59"/>
      <c r="H1199" s="59"/>
      <c r="I1199" s="59">
        <v>100.637879177767</v>
      </c>
      <c r="J1199" s="60">
        <v>0.226186344646059</v>
      </c>
      <c r="K1199" s="60">
        <v>0.18834898610678599</v>
      </c>
      <c r="L1199" s="60">
        <v>0.127832606187611</v>
      </c>
      <c r="M1199" s="60">
        <v>0.32029389414502701</v>
      </c>
    </row>
    <row r="1200" spans="1:13" x14ac:dyDescent="0.35">
      <c r="A1200" t="s">
        <v>3228</v>
      </c>
      <c r="B1200" t="s">
        <v>3229</v>
      </c>
      <c r="C1200" s="2" t="s">
        <v>31</v>
      </c>
      <c r="D1200" s="2" t="s">
        <v>6315</v>
      </c>
      <c r="E1200" s="2" t="s">
        <v>6418</v>
      </c>
      <c r="F1200" s="59">
        <v>96.082540798081993</v>
      </c>
      <c r="G1200" s="59"/>
      <c r="H1200" s="59"/>
      <c r="I1200" s="59">
        <v>99.658579111360098</v>
      </c>
      <c r="J1200" s="60">
        <v>0.30730492928942998</v>
      </c>
      <c r="K1200" s="60">
        <v>0.265616685596961</v>
      </c>
      <c r="L1200" s="60">
        <v>0.191714436244039</v>
      </c>
      <c r="M1200" s="60">
        <v>0.41589399555650702</v>
      </c>
    </row>
    <row r="1201" spans="1:13" x14ac:dyDescent="0.35">
      <c r="A1201" t="s">
        <v>3226</v>
      </c>
      <c r="B1201" t="s">
        <v>3227</v>
      </c>
      <c r="C1201" s="2" t="s">
        <v>31</v>
      </c>
      <c r="D1201" s="2" t="s">
        <v>6315</v>
      </c>
      <c r="E1201" s="2" t="s">
        <v>6419</v>
      </c>
      <c r="F1201" s="59">
        <v>100.469042840014</v>
      </c>
      <c r="G1201" s="59">
        <v>93.950055662119894</v>
      </c>
      <c r="H1201" s="59">
        <v>97.400997422174299</v>
      </c>
      <c r="I1201" s="59">
        <v>94.606496610608502</v>
      </c>
      <c r="J1201" s="60">
        <v>0.48207403843152902</v>
      </c>
      <c r="K1201" s="60">
        <v>0.41836707969626902</v>
      </c>
      <c r="L1201" s="60">
        <v>0.34155774380832199</v>
      </c>
      <c r="M1201" s="60">
        <v>0.65704563003606198</v>
      </c>
    </row>
    <row r="1202" spans="1:13" x14ac:dyDescent="0.35">
      <c r="A1202" t="s">
        <v>3232</v>
      </c>
      <c r="B1202" t="s">
        <v>3233</v>
      </c>
      <c r="C1202" s="2" t="s">
        <v>40</v>
      </c>
      <c r="D1202" s="2" t="s">
        <v>6315</v>
      </c>
      <c r="E1202" s="2" t="s">
        <v>6418</v>
      </c>
      <c r="F1202" s="59">
        <v>96.082540798081993</v>
      </c>
      <c r="G1202" s="59"/>
      <c r="H1202" s="59"/>
      <c r="I1202" s="59">
        <v>99.658579111360098</v>
      </c>
      <c r="J1202" s="60">
        <v>0.30730492928942998</v>
      </c>
      <c r="K1202" s="60">
        <v>0.265616685596961</v>
      </c>
      <c r="L1202" s="60">
        <v>0.191714436244039</v>
      </c>
      <c r="M1202" s="60">
        <v>0.41589399555650702</v>
      </c>
    </row>
    <row r="1203" spans="1:13" x14ac:dyDescent="0.35">
      <c r="A1203" t="s">
        <v>3230</v>
      </c>
      <c r="B1203" t="s">
        <v>3231</v>
      </c>
      <c r="C1203" s="2" t="s">
        <v>31</v>
      </c>
      <c r="D1203" s="2" t="s">
        <v>6315</v>
      </c>
      <c r="E1203" s="2" t="s">
        <v>6418</v>
      </c>
      <c r="F1203" s="59">
        <v>96.082540798081993</v>
      </c>
      <c r="G1203" s="59"/>
      <c r="H1203" s="59"/>
      <c r="I1203" s="59">
        <v>99.658579111360098</v>
      </c>
      <c r="J1203" s="60">
        <v>0.30730492928942998</v>
      </c>
      <c r="K1203" s="60">
        <v>0.265616685596961</v>
      </c>
      <c r="L1203" s="60">
        <v>0.191714436244039</v>
      </c>
      <c r="M1203" s="60">
        <v>0.41589399555650702</v>
      </c>
    </row>
    <row r="1204" spans="1:13" x14ac:dyDescent="0.35">
      <c r="A1204" t="s">
        <v>3463</v>
      </c>
      <c r="B1204" t="s">
        <v>3464</v>
      </c>
      <c r="C1204" s="2" t="s">
        <v>40</v>
      </c>
      <c r="D1204" s="2" t="s">
        <v>6315</v>
      </c>
      <c r="E1204" s="2" t="s">
        <v>6418</v>
      </c>
      <c r="F1204" s="59">
        <v>96.082540798081993</v>
      </c>
      <c r="G1204" s="59"/>
      <c r="H1204" s="59"/>
      <c r="I1204" s="59">
        <v>99.658579111360098</v>
      </c>
      <c r="J1204" s="60">
        <v>0.30730492928942998</v>
      </c>
      <c r="K1204" s="60">
        <v>0.265616685596961</v>
      </c>
      <c r="L1204" s="60">
        <v>0.191714436244039</v>
      </c>
      <c r="M1204" s="60">
        <v>0.41589399555650702</v>
      </c>
    </row>
    <row r="1205" spans="1:13" x14ac:dyDescent="0.35">
      <c r="A1205" t="s">
        <v>3459</v>
      </c>
      <c r="B1205" t="s">
        <v>3460</v>
      </c>
      <c r="C1205" s="2" t="s">
        <v>31</v>
      </c>
      <c r="D1205" s="2" t="s">
        <v>6315</v>
      </c>
      <c r="E1205" s="2" t="s">
        <v>6418</v>
      </c>
      <c r="F1205" s="59">
        <v>96.082540798081993</v>
      </c>
      <c r="G1205" s="59"/>
      <c r="H1205" s="59"/>
      <c r="I1205" s="59">
        <v>99.658579111360098</v>
      </c>
      <c r="J1205" s="60">
        <v>0.30730492928942998</v>
      </c>
      <c r="K1205" s="60">
        <v>0.265616685596961</v>
      </c>
      <c r="L1205" s="60">
        <v>0.191714436244039</v>
      </c>
      <c r="M1205" s="60">
        <v>0.41589399555650702</v>
      </c>
    </row>
    <row r="1206" spans="1:13" x14ac:dyDescent="0.35">
      <c r="A1206" t="s">
        <v>3461</v>
      </c>
      <c r="B1206" t="s">
        <v>3462</v>
      </c>
      <c r="C1206" s="2" t="s">
        <v>31</v>
      </c>
      <c r="D1206" s="2" t="s">
        <v>6315</v>
      </c>
      <c r="E1206" s="2" t="s">
        <v>6418</v>
      </c>
      <c r="F1206" s="59">
        <v>96.082540798081993</v>
      </c>
      <c r="G1206" s="59"/>
      <c r="H1206" s="59"/>
      <c r="I1206" s="59">
        <v>99.658579111360098</v>
      </c>
      <c r="J1206" s="60">
        <v>0.30730492928942998</v>
      </c>
      <c r="K1206" s="60">
        <v>0.265616685596961</v>
      </c>
      <c r="L1206" s="60">
        <v>0.191714436244039</v>
      </c>
      <c r="M1206" s="60">
        <v>0.41589399555650702</v>
      </c>
    </row>
    <row r="1207" spans="1:13" x14ac:dyDescent="0.35">
      <c r="A1207" t="s">
        <v>2768</v>
      </c>
      <c r="B1207" t="s">
        <v>2769</v>
      </c>
      <c r="C1207" s="2" t="s">
        <v>31</v>
      </c>
      <c r="D1207" s="2" t="s">
        <v>6351</v>
      </c>
      <c r="E1207" s="2" t="s">
        <v>6418</v>
      </c>
      <c r="F1207" s="59">
        <v>96.935029788769498</v>
      </c>
      <c r="G1207" s="59">
        <v>92.481782766610706</v>
      </c>
      <c r="H1207" s="59"/>
      <c r="I1207" s="59">
        <v>100.02446550175701</v>
      </c>
      <c r="J1207" s="60">
        <v>0.354759226689911</v>
      </c>
      <c r="K1207" s="60">
        <v>0.32986862700602998</v>
      </c>
      <c r="L1207" s="60">
        <v>0.22737496603437801</v>
      </c>
      <c r="M1207" s="60">
        <v>0.39898743960048699</v>
      </c>
    </row>
    <row r="1208" spans="1:13" x14ac:dyDescent="0.35">
      <c r="A1208" t="s">
        <v>2762</v>
      </c>
      <c r="B1208" t="s">
        <v>2763</v>
      </c>
      <c r="C1208" s="2" t="s">
        <v>31</v>
      </c>
      <c r="D1208" s="2" t="s">
        <v>6351</v>
      </c>
      <c r="E1208" s="2" t="s">
        <v>6418</v>
      </c>
      <c r="F1208" s="59">
        <v>96.935029788769498</v>
      </c>
      <c r="G1208" s="59">
        <v>92.481782766610706</v>
      </c>
      <c r="H1208" s="59"/>
      <c r="I1208" s="59">
        <v>100.02446550175701</v>
      </c>
      <c r="J1208" s="60">
        <v>0.354759226689911</v>
      </c>
      <c r="K1208" s="60">
        <v>0.32986862700602998</v>
      </c>
      <c r="L1208" s="60">
        <v>0.22737496603437801</v>
      </c>
      <c r="M1208" s="60">
        <v>0.39898743960048699</v>
      </c>
    </row>
    <row r="1209" spans="1:13" x14ac:dyDescent="0.35">
      <c r="A1209" t="s">
        <v>2764</v>
      </c>
      <c r="B1209" t="s">
        <v>2765</v>
      </c>
      <c r="C1209" s="2" t="s">
        <v>31</v>
      </c>
      <c r="D1209" s="2" t="s">
        <v>6351</v>
      </c>
      <c r="E1209" s="2" t="s">
        <v>6418</v>
      </c>
      <c r="F1209" s="59">
        <v>96.935029788769498</v>
      </c>
      <c r="G1209" s="59">
        <v>92.481782766610706</v>
      </c>
      <c r="H1209" s="59"/>
      <c r="I1209" s="59">
        <v>100.02446550175701</v>
      </c>
      <c r="J1209" s="60">
        <v>0.354759226689911</v>
      </c>
      <c r="K1209" s="60">
        <v>0.32986862700602998</v>
      </c>
      <c r="L1209" s="60">
        <v>0.22737496603437801</v>
      </c>
      <c r="M1209" s="60">
        <v>0.39898743960048699</v>
      </c>
    </row>
    <row r="1210" spans="1:13" x14ac:dyDescent="0.35">
      <c r="A1210" t="s">
        <v>2766</v>
      </c>
      <c r="B1210" t="s">
        <v>2767</v>
      </c>
      <c r="C1210" s="2" t="s">
        <v>31</v>
      </c>
      <c r="D1210" s="2" t="s">
        <v>6351</v>
      </c>
      <c r="E1210" s="2" t="s">
        <v>6418</v>
      </c>
      <c r="F1210" s="59">
        <v>96.935029788769498</v>
      </c>
      <c r="G1210" s="59">
        <v>92.481782766610706</v>
      </c>
      <c r="H1210" s="59"/>
      <c r="I1210" s="59">
        <v>100.02446550175701</v>
      </c>
      <c r="J1210" s="60">
        <v>0.354759226689911</v>
      </c>
      <c r="K1210" s="60">
        <v>0.32986862700602998</v>
      </c>
      <c r="L1210" s="60">
        <v>0.22737496603437801</v>
      </c>
      <c r="M1210" s="60">
        <v>0.39898743960048699</v>
      </c>
    </row>
    <row r="1211" spans="1:13" x14ac:dyDescent="0.35">
      <c r="A1211" t="s">
        <v>2760</v>
      </c>
      <c r="B1211" t="s">
        <v>2761</v>
      </c>
      <c r="C1211" s="2" t="s">
        <v>40</v>
      </c>
      <c r="D1211" s="2" t="s">
        <v>6351</v>
      </c>
      <c r="E1211" s="2" t="s">
        <v>6418</v>
      </c>
      <c r="F1211" s="59">
        <v>96.935029788769498</v>
      </c>
      <c r="G1211" s="59">
        <v>92.481782766610706</v>
      </c>
      <c r="H1211" s="59"/>
      <c r="I1211" s="59">
        <v>100.02446550175701</v>
      </c>
      <c r="J1211" s="60">
        <v>0.354759226689911</v>
      </c>
      <c r="K1211" s="60">
        <v>0.32986862700602998</v>
      </c>
      <c r="L1211" s="60">
        <v>0.22737496603437801</v>
      </c>
      <c r="M1211" s="60">
        <v>0.39898743960048699</v>
      </c>
    </row>
    <row r="1212" spans="1:13" x14ac:dyDescent="0.35">
      <c r="A1212" t="s">
        <v>2750</v>
      </c>
      <c r="B1212" t="s">
        <v>2751</v>
      </c>
      <c r="C1212" s="2" t="s">
        <v>40</v>
      </c>
      <c r="D1212" s="2" t="s">
        <v>6351</v>
      </c>
      <c r="E1212" s="2" t="s">
        <v>6418</v>
      </c>
      <c r="F1212" s="59">
        <v>96.935029788769498</v>
      </c>
      <c r="G1212" s="59">
        <v>92.481782766610706</v>
      </c>
      <c r="H1212" s="59"/>
      <c r="I1212" s="59">
        <v>100.02446550175701</v>
      </c>
      <c r="J1212" s="60">
        <v>0.354759226689911</v>
      </c>
      <c r="K1212" s="60">
        <v>0.32986862700602998</v>
      </c>
      <c r="L1212" s="60">
        <v>0.22737496603437801</v>
      </c>
      <c r="M1212" s="60">
        <v>0.39898743960048699</v>
      </c>
    </row>
    <row r="1213" spans="1:13" x14ac:dyDescent="0.35">
      <c r="A1213" t="s">
        <v>2752</v>
      </c>
      <c r="B1213" t="s">
        <v>2753</v>
      </c>
      <c r="C1213" s="2" t="s">
        <v>40</v>
      </c>
      <c r="D1213" s="2" t="s">
        <v>6351</v>
      </c>
      <c r="E1213" s="2" t="s">
        <v>6418</v>
      </c>
      <c r="F1213" s="59">
        <v>96.935029788769498</v>
      </c>
      <c r="G1213" s="59">
        <v>92.481782766610706</v>
      </c>
      <c r="H1213" s="59"/>
      <c r="I1213" s="59">
        <v>100.02446550175701</v>
      </c>
      <c r="J1213" s="60">
        <v>0.354759226689911</v>
      </c>
      <c r="K1213" s="60">
        <v>0.32986862700602998</v>
      </c>
      <c r="L1213" s="60">
        <v>0.22737496603437801</v>
      </c>
      <c r="M1213" s="60">
        <v>0.39898743960048699</v>
      </c>
    </row>
    <row r="1214" spans="1:13" x14ac:dyDescent="0.35">
      <c r="A1214" t="s">
        <v>2754</v>
      </c>
      <c r="B1214" t="s">
        <v>2755</v>
      </c>
      <c r="C1214" s="2" t="s">
        <v>40</v>
      </c>
      <c r="D1214" s="2" t="s">
        <v>6351</v>
      </c>
      <c r="E1214" s="2" t="s">
        <v>6418</v>
      </c>
      <c r="F1214" s="59">
        <v>96.935029788769498</v>
      </c>
      <c r="G1214" s="59">
        <v>92.481782766610706</v>
      </c>
      <c r="H1214" s="59"/>
      <c r="I1214" s="59">
        <v>100.02446550175701</v>
      </c>
      <c r="J1214" s="60">
        <v>0.354759226689911</v>
      </c>
      <c r="K1214" s="60">
        <v>0.32986862700602998</v>
      </c>
      <c r="L1214" s="60">
        <v>0.22737496603437801</v>
      </c>
      <c r="M1214" s="60">
        <v>0.39898743960048699</v>
      </c>
    </row>
    <row r="1215" spans="1:13" x14ac:dyDescent="0.35">
      <c r="A1215" t="s">
        <v>2758</v>
      </c>
      <c r="B1215" t="s">
        <v>2759</v>
      </c>
      <c r="C1215" s="2" t="s">
        <v>40</v>
      </c>
      <c r="D1215" s="2" t="s">
        <v>6351</v>
      </c>
      <c r="E1215" s="2" t="s">
        <v>6418</v>
      </c>
      <c r="F1215" s="59">
        <v>96.935029788769498</v>
      </c>
      <c r="G1215" s="59">
        <v>92.481782766610706</v>
      </c>
      <c r="H1215" s="59"/>
      <c r="I1215" s="59">
        <v>100.02446550175701</v>
      </c>
      <c r="J1215" s="60">
        <v>0.354759226689911</v>
      </c>
      <c r="K1215" s="60">
        <v>0.32986862700602998</v>
      </c>
      <c r="L1215" s="60">
        <v>0.22737496603437801</v>
      </c>
      <c r="M1215" s="60">
        <v>0.39898743960048699</v>
      </c>
    </row>
    <row r="1216" spans="1:13" x14ac:dyDescent="0.35">
      <c r="A1216" t="s">
        <v>2756</v>
      </c>
      <c r="B1216" t="s">
        <v>2757</v>
      </c>
      <c r="C1216" s="2" t="s">
        <v>40</v>
      </c>
      <c r="D1216" s="2" t="s">
        <v>6351</v>
      </c>
      <c r="E1216" s="2" t="s">
        <v>6418</v>
      </c>
      <c r="F1216" s="59">
        <v>96.935029788769498</v>
      </c>
      <c r="G1216" s="59">
        <v>92.481782766610706</v>
      </c>
      <c r="H1216" s="59"/>
      <c r="I1216" s="59">
        <v>100.02446550175701</v>
      </c>
      <c r="J1216" s="60">
        <v>0.354759226689911</v>
      </c>
      <c r="K1216" s="60">
        <v>0.32986862700602998</v>
      </c>
      <c r="L1216" s="60">
        <v>0.22737496603437801</v>
      </c>
      <c r="M1216" s="60">
        <v>0.39898743960048699</v>
      </c>
    </row>
    <row r="1217" spans="1:13" x14ac:dyDescent="0.35">
      <c r="A1217" t="s">
        <v>2468</v>
      </c>
      <c r="B1217" t="s">
        <v>2469</v>
      </c>
      <c r="C1217" s="2" t="s">
        <v>31</v>
      </c>
      <c r="D1217" s="2" t="s">
        <v>6324</v>
      </c>
      <c r="E1217" s="2" t="s">
        <v>6418</v>
      </c>
      <c r="F1217" s="59">
        <v>96.775264029063607</v>
      </c>
      <c r="G1217" s="59"/>
      <c r="H1217" s="59"/>
      <c r="I1217" s="59">
        <v>102.164066743685</v>
      </c>
      <c r="J1217" s="60">
        <v>0.31097094132974501</v>
      </c>
      <c r="K1217" s="60">
        <v>0.288128365440324</v>
      </c>
      <c r="L1217" s="60">
        <v>0.20137990774339801</v>
      </c>
      <c r="M1217" s="60">
        <v>0.35790548331344202</v>
      </c>
    </row>
    <row r="1218" spans="1:13" x14ac:dyDescent="0.35">
      <c r="A1218" t="s">
        <v>2466</v>
      </c>
      <c r="B1218" t="s">
        <v>2467</v>
      </c>
      <c r="C1218" s="2" t="s">
        <v>31</v>
      </c>
      <c r="D1218" s="2" t="s">
        <v>6324</v>
      </c>
      <c r="E1218" s="2" t="s">
        <v>6418</v>
      </c>
      <c r="F1218" s="59">
        <v>96.775264029063607</v>
      </c>
      <c r="G1218" s="59"/>
      <c r="H1218" s="59"/>
      <c r="I1218" s="59">
        <v>102.164066743685</v>
      </c>
      <c r="J1218" s="60">
        <v>0.31097094132974501</v>
      </c>
      <c r="K1218" s="60">
        <v>0.288128365440324</v>
      </c>
      <c r="L1218" s="60">
        <v>0.20137990774339801</v>
      </c>
      <c r="M1218" s="60">
        <v>0.35790548331344202</v>
      </c>
    </row>
    <row r="1219" spans="1:13" x14ac:dyDescent="0.35">
      <c r="A1219" t="s">
        <v>2464</v>
      </c>
      <c r="B1219" t="s">
        <v>2465</v>
      </c>
      <c r="C1219" s="2" t="s">
        <v>40</v>
      </c>
      <c r="D1219" s="2" t="s">
        <v>6324</v>
      </c>
      <c r="E1219" s="2" t="s">
        <v>6418</v>
      </c>
      <c r="F1219" s="59">
        <v>96.775264029063607</v>
      </c>
      <c r="G1219" s="59"/>
      <c r="H1219" s="59"/>
      <c r="I1219" s="59">
        <v>102.164066743685</v>
      </c>
      <c r="J1219" s="60">
        <v>0.31097094132974501</v>
      </c>
      <c r="K1219" s="60">
        <v>0.288128365440324</v>
      </c>
      <c r="L1219" s="60">
        <v>0.20137990774339801</v>
      </c>
      <c r="M1219" s="60">
        <v>0.35790548331344202</v>
      </c>
    </row>
    <row r="1220" spans="1:13" x14ac:dyDescent="0.35">
      <c r="A1220" t="s">
        <v>2458</v>
      </c>
      <c r="B1220" t="s">
        <v>2459</v>
      </c>
      <c r="C1220" s="2" t="s">
        <v>40</v>
      </c>
      <c r="D1220" s="2" t="s">
        <v>6324</v>
      </c>
      <c r="E1220" s="2" t="s">
        <v>6418</v>
      </c>
      <c r="F1220" s="59">
        <v>96.775264029063607</v>
      </c>
      <c r="G1220" s="59"/>
      <c r="H1220" s="59"/>
      <c r="I1220" s="59">
        <v>102.164066743685</v>
      </c>
      <c r="J1220" s="60">
        <v>0.31097094132974501</v>
      </c>
      <c r="K1220" s="60">
        <v>0.288128365440324</v>
      </c>
      <c r="L1220" s="60">
        <v>0.20137990774339801</v>
      </c>
      <c r="M1220" s="60">
        <v>0.35790548331344202</v>
      </c>
    </row>
    <row r="1221" spans="1:13" x14ac:dyDescent="0.35">
      <c r="A1221" t="s">
        <v>2462</v>
      </c>
      <c r="B1221" t="s">
        <v>2463</v>
      </c>
      <c r="C1221" s="2" t="s">
        <v>40</v>
      </c>
      <c r="D1221" s="2" t="s">
        <v>6324</v>
      </c>
      <c r="E1221" s="2" t="s">
        <v>6418</v>
      </c>
      <c r="F1221" s="59">
        <v>96.775264029063607</v>
      </c>
      <c r="G1221" s="59"/>
      <c r="H1221" s="59"/>
      <c r="I1221" s="59">
        <v>102.164066743685</v>
      </c>
      <c r="J1221" s="60">
        <v>0.31097094132974501</v>
      </c>
      <c r="K1221" s="60">
        <v>0.288128365440324</v>
      </c>
      <c r="L1221" s="60">
        <v>0.20137990774339801</v>
      </c>
      <c r="M1221" s="60">
        <v>0.35790548331344202</v>
      </c>
    </row>
    <row r="1222" spans="1:13" x14ac:dyDescent="0.35">
      <c r="A1222" t="s">
        <v>2460</v>
      </c>
      <c r="B1222" t="s">
        <v>2461</v>
      </c>
      <c r="C1222" s="2" t="s">
        <v>40</v>
      </c>
      <c r="D1222" s="2" t="s">
        <v>6324</v>
      </c>
      <c r="E1222" s="2" t="s">
        <v>6418</v>
      </c>
      <c r="F1222" s="59">
        <v>96.775264029063607</v>
      </c>
      <c r="G1222" s="59"/>
      <c r="H1222" s="59"/>
      <c r="I1222" s="59">
        <v>102.164066743685</v>
      </c>
      <c r="J1222" s="60">
        <v>0.31097094132974501</v>
      </c>
      <c r="K1222" s="60">
        <v>0.288128365440324</v>
      </c>
      <c r="L1222" s="60">
        <v>0.20137990774339801</v>
      </c>
      <c r="M1222" s="60">
        <v>0.35790548331344202</v>
      </c>
    </row>
    <row r="1223" spans="1:13" x14ac:dyDescent="0.35">
      <c r="A1223" t="s">
        <v>1951</v>
      </c>
      <c r="B1223" t="s">
        <v>1952</v>
      </c>
      <c r="C1223" s="2" t="s">
        <v>40</v>
      </c>
      <c r="D1223" s="2" t="s">
        <v>6374</v>
      </c>
      <c r="E1223" s="2" t="s">
        <v>6418</v>
      </c>
      <c r="F1223" s="59">
        <v>96.935029788769498</v>
      </c>
      <c r="G1223" s="59">
        <v>92.481782766610706</v>
      </c>
      <c r="H1223" s="59"/>
      <c r="I1223" s="59">
        <v>100.02446550175701</v>
      </c>
      <c r="J1223" s="60">
        <v>0.354759226689911</v>
      </c>
      <c r="K1223" s="60">
        <v>0.32986862700602998</v>
      </c>
      <c r="L1223" s="60">
        <v>0.22737496603437801</v>
      </c>
      <c r="M1223" s="60">
        <v>0.39898743960048699</v>
      </c>
    </row>
    <row r="1224" spans="1:13" x14ac:dyDescent="0.35">
      <c r="A1224" t="s">
        <v>1953</v>
      </c>
      <c r="B1224" t="s">
        <v>1954</v>
      </c>
      <c r="C1224" s="2" t="s">
        <v>40</v>
      </c>
      <c r="D1224" s="2" t="s">
        <v>6374</v>
      </c>
      <c r="E1224" s="2" t="s">
        <v>6419</v>
      </c>
      <c r="F1224" s="59">
        <v>95.332582342734696</v>
      </c>
      <c r="G1224" s="59">
        <v>91.012827834659802</v>
      </c>
      <c r="H1224" s="59">
        <v>81.645014181025303</v>
      </c>
      <c r="I1224" s="59">
        <v>100.068705949861</v>
      </c>
      <c r="J1224" s="60">
        <v>0.56298596158779501</v>
      </c>
      <c r="K1224" s="60">
        <v>0.51701565269330396</v>
      </c>
      <c r="L1224" s="60">
        <v>0.43056644305075498</v>
      </c>
      <c r="M1224" s="60">
        <v>0.68650239522541801</v>
      </c>
    </row>
    <row r="1225" spans="1:13" x14ac:dyDescent="0.35">
      <c r="A1225" t="s">
        <v>1945</v>
      </c>
      <c r="B1225" t="s">
        <v>1946</v>
      </c>
      <c r="C1225" s="2" t="s">
        <v>31</v>
      </c>
      <c r="D1225" s="2" t="s">
        <v>6374</v>
      </c>
      <c r="E1225" s="2" t="s">
        <v>6418</v>
      </c>
      <c r="F1225" s="59">
        <v>96.935029788769498</v>
      </c>
      <c r="G1225" s="59">
        <v>92.481782766610706</v>
      </c>
      <c r="H1225" s="59"/>
      <c r="I1225" s="59">
        <v>100.02446550175701</v>
      </c>
      <c r="J1225" s="60">
        <v>0.354759226689911</v>
      </c>
      <c r="K1225" s="60">
        <v>0.32986862700602998</v>
      </c>
      <c r="L1225" s="60">
        <v>0.22737496603437801</v>
      </c>
      <c r="M1225" s="60">
        <v>0.39898743960048699</v>
      </c>
    </row>
    <row r="1226" spans="1:13" x14ac:dyDescent="0.35">
      <c r="A1226" t="s">
        <v>1955</v>
      </c>
      <c r="B1226" t="s">
        <v>1956</v>
      </c>
      <c r="C1226" s="2" t="s">
        <v>40</v>
      </c>
      <c r="D1226" s="2" t="s">
        <v>6374</v>
      </c>
      <c r="E1226" s="2" t="s">
        <v>6418</v>
      </c>
      <c r="F1226" s="59">
        <v>96.935029788769498</v>
      </c>
      <c r="G1226" s="59">
        <v>92.481782766610706</v>
      </c>
      <c r="H1226" s="59"/>
      <c r="I1226" s="59">
        <v>100.02446550175701</v>
      </c>
      <c r="J1226" s="60">
        <v>0.354759226689911</v>
      </c>
      <c r="K1226" s="60">
        <v>0.32986862700602998</v>
      </c>
      <c r="L1226" s="60">
        <v>0.22737496603437801</v>
      </c>
      <c r="M1226" s="60">
        <v>0.39898743960048699</v>
      </c>
    </row>
    <row r="1227" spans="1:13" x14ac:dyDescent="0.35">
      <c r="A1227" t="s">
        <v>1941</v>
      </c>
      <c r="B1227" t="s">
        <v>1942</v>
      </c>
      <c r="C1227" s="2" t="s">
        <v>31</v>
      </c>
      <c r="D1227" s="2" t="s">
        <v>6374</v>
      </c>
      <c r="E1227" s="2" t="s">
        <v>6418</v>
      </c>
      <c r="F1227" s="59">
        <v>96.935029788769498</v>
      </c>
      <c r="G1227" s="59">
        <v>92.481782766610706</v>
      </c>
      <c r="H1227" s="59"/>
      <c r="I1227" s="59">
        <v>100.02446550175701</v>
      </c>
      <c r="J1227" s="60">
        <v>0.354759226689911</v>
      </c>
      <c r="K1227" s="60">
        <v>0.32986862700602998</v>
      </c>
      <c r="L1227" s="60">
        <v>0.22737496603437801</v>
      </c>
      <c r="M1227" s="60">
        <v>0.39898743960048699</v>
      </c>
    </row>
    <row r="1228" spans="1:13" x14ac:dyDescent="0.35">
      <c r="A1228" t="s">
        <v>1943</v>
      </c>
      <c r="B1228" t="s">
        <v>1944</v>
      </c>
      <c r="C1228" s="2" t="s">
        <v>31</v>
      </c>
      <c r="D1228" s="2" t="s">
        <v>6374</v>
      </c>
      <c r="E1228" s="2" t="s">
        <v>6418</v>
      </c>
      <c r="F1228" s="59">
        <v>96.935029788769498</v>
      </c>
      <c r="G1228" s="59">
        <v>92.481782766610706</v>
      </c>
      <c r="H1228" s="59"/>
      <c r="I1228" s="59">
        <v>100.02446550175701</v>
      </c>
      <c r="J1228" s="60">
        <v>0.354759226689911</v>
      </c>
      <c r="K1228" s="60">
        <v>0.32986862700602998</v>
      </c>
      <c r="L1228" s="60">
        <v>0.22737496603437801</v>
      </c>
      <c r="M1228" s="60">
        <v>0.39898743960048699</v>
      </c>
    </row>
    <row r="1229" spans="1:13" x14ac:dyDescent="0.35">
      <c r="A1229" t="s">
        <v>1949</v>
      </c>
      <c r="B1229" t="s">
        <v>1950</v>
      </c>
      <c r="C1229" s="2" t="s">
        <v>40</v>
      </c>
      <c r="D1229" s="2" t="s">
        <v>6374</v>
      </c>
      <c r="E1229" s="2" t="s">
        <v>6418</v>
      </c>
      <c r="F1229" s="59">
        <v>96.935029788769498</v>
      </c>
      <c r="G1229" s="59">
        <v>92.481782766610706</v>
      </c>
      <c r="H1229" s="59"/>
      <c r="I1229" s="59">
        <v>100.02446550175701</v>
      </c>
      <c r="J1229" s="60">
        <v>0.354759226689911</v>
      </c>
      <c r="K1229" s="60">
        <v>0.32986862700602998</v>
      </c>
      <c r="L1229" s="60">
        <v>0.22737496603437801</v>
      </c>
      <c r="M1229" s="60">
        <v>0.39898743960048699</v>
      </c>
    </row>
    <row r="1230" spans="1:13" x14ac:dyDescent="0.35">
      <c r="A1230" t="s">
        <v>1939</v>
      </c>
      <c r="B1230" t="s">
        <v>1940</v>
      </c>
      <c r="C1230" s="2" t="s">
        <v>31</v>
      </c>
      <c r="D1230" s="2" t="s">
        <v>6374</v>
      </c>
      <c r="E1230" s="2" t="s">
        <v>6418</v>
      </c>
      <c r="F1230" s="59">
        <v>96.935029788769498</v>
      </c>
      <c r="G1230" s="59">
        <v>92.481782766610706</v>
      </c>
      <c r="H1230" s="59"/>
      <c r="I1230" s="59">
        <v>100.02446550175701</v>
      </c>
      <c r="J1230" s="60">
        <v>0.354759226689911</v>
      </c>
      <c r="K1230" s="60">
        <v>0.32986862700602998</v>
      </c>
      <c r="L1230" s="60">
        <v>0.22737496603437801</v>
      </c>
      <c r="M1230" s="60">
        <v>0.39898743960048699</v>
      </c>
    </row>
    <row r="1231" spans="1:13" x14ac:dyDescent="0.35">
      <c r="A1231" t="s">
        <v>1957</v>
      </c>
      <c r="B1231" t="s">
        <v>1958</v>
      </c>
      <c r="C1231" s="2" t="s">
        <v>40</v>
      </c>
      <c r="D1231" s="2" t="s">
        <v>6374</v>
      </c>
      <c r="E1231" s="2" t="s">
        <v>6418</v>
      </c>
      <c r="F1231" s="59">
        <v>96.935029788769498</v>
      </c>
      <c r="G1231" s="59">
        <v>92.481782766610706</v>
      </c>
      <c r="H1231" s="59"/>
      <c r="I1231" s="59">
        <v>100.02446550175701</v>
      </c>
      <c r="J1231" s="60">
        <v>0.354759226689911</v>
      </c>
      <c r="K1231" s="60">
        <v>0.32986862700602998</v>
      </c>
      <c r="L1231" s="60">
        <v>0.22737496603437801</v>
      </c>
      <c r="M1231" s="60">
        <v>0.39898743960048699</v>
      </c>
    </row>
    <row r="1232" spans="1:13" x14ac:dyDescent="0.35">
      <c r="A1232" t="s">
        <v>1947</v>
      </c>
      <c r="B1232" t="s">
        <v>1948</v>
      </c>
      <c r="C1232" s="2" t="s">
        <v>31</v>
      </c>
      <c r="D1232" s="2" t="s">
        <v>6374</v>
      </c>
      <c r="E1232" s="2" t="s">
        <v>6418</v>
      </c>
      <c r="F1232" s="59">
        <v>96.935029788769498</v>
      </c>
      <c r="G1232" s="59">
        <v>92.481782766610706</v>
      </c>
      <c r="H1232" s="59"/>
      <c r="I1232" s="59">
        <v>100.02446550175701</v>
      </c>
      <c r="J1232" s="60">
        <v>0.354759226689911</v>
      </c>
      <c r="K1232" s="60">
        <v>0.32986862700602998</v>
      </c>
      <c r="L1232" s="60">
        <v>0.22737496603437801</v>
      </c>
      <c r="M1232" s="60">
        <v>0.39898743960048699</v>
      </c>
    </row>
    <row r="1233" spans="1:13" x14ac:dyDescent="0.35">
      <c r="A1233" t="s">
        <v>1959</v>
      </c>
      <c r="B1233" t="s">
        <v>1960</v>
      </c>
      <c r="C1233" s="2" t="s">
        <v>40</v>
      </c>
      <c r="D1233" s="2" t="s">
        <v>6374</v>
      </c>
      <c r="E1233" s="2" t="s">
        <v>6418</v>
      </c>
      <c r="F1233" s="59">
        <v>96.935029788769498</v>
      </c>
      <c r="G1233" s="59">
        <v>92.481782766610706</v>
      </c>
      <c r="H1233" s="59"/>
      <c r="I1233" s="59">
        <v>100.02446550175701</v>
      </c>
      <c r="J1233" s="60">
        <v>0.354759226689911</v>
      </c>
      <c r="K1233" s="60">
        <v>0.32986862700602998</v>
      </c>
      <c r="L1233" s="60">
        <v>0.22737496603437801</v>
      </c>
      <c r="M1233" s="60">
        <v>0.39898743960048699</v>
      </c>
    </row>
    <row r="1234" spans="1:13" x14ac:dyDescent="0.35">
      <c r="A1234" t="s">
        <v>1706</v>
      </c>
      <c r="B1234" t="s">
        <v>1707</v>
      </c>
      <c r="C1234" s="2" t="s">
        <v>31</v>
      </c>
      <c r="D1234" s="2" t="s">
        <v>6321</v>
      </c>
      <c r="E1234" s="2" t="s">
        <v>6418</v>
      </c>
      <c r="F1234" s="59">
        <v>100.75064777988401</v>
      </c>
      <c r="G1234" s="59"/>
      <c r="H1234" s="59"/>
      <c r="I1234" s="59">
        <v>99.315176043858003</v>
      </c>
      <c r="J1234" s="60">
        <v>0.33469198664649902</v>
      </c>
      <c r="K1234" s="60">
        <v>0.29650800094920299</v>
      </c>
      <c r="L1234" s="60">
        <v>0.20923794731270401</v>
      </c>
      <c r="M1234" s="60">
        <v>0.43008964232615299</v>
      </c>
    </row>
    <row r="1235" spans="1:13" x14ac:dyDescent="0.35">
      <c r="A1235" t="s">
        <v>1704</v>
      </c>
      <c r="B1235" t="s">
        <v>1705</v>
      </c>
      <c r="C1235" s="2" t="s">
        <v>31</v>
      </c>
      <c r="D1235" s="2" t="s">
        <v>6321</v>
      </c>
      <c r="E1235" s="2" t="s">
        <v>6418</v>
      </c>
      <c r="F1235" s="59">
        <v>100.75064777988401</v>
      </c>
      <c r="G1235" s="59"/>
      <c r="H1235" s="59"/>
      <c r="I1235" s="59">
        <v>99.315176043858003</v>
      </c>
      <c r="J1235" s="60">
        <v>0.33469198664649902</v>
      </c>
      <c r="K1235" s="60">
        <v>0.29650800094920299</v>
      </c>
      <c r="L1235" s="60">
        <v>0.20923794731270401</v>
      </c>
      <c r="M1235" s="60">
        <v>0.43008964232615299</v>
      </c>
    </row>
    <row r="1236" spans="1:13" x14ac:dyDescent="0.35">
      <c r="A1236" t="s">
        <v>1718</v>
      </c>
      <c r="B1236" t="s">
        <v>1719</v>
      </c>
      <c r="C1236" s="2" t="s">
        <v>31</v>
      </c>
      <c r="D1236" s="2" t="s">
        <v>6321</v>
      </c>
      <c r="E1236" s="2" t="s">
        <v>6418</v>
      </c>
      <c r="F1236" s="59">
        <v>100.75064777988401</v>
      </c>
      <c r="G1236" s="59"/>
      <c r="H1236" s="59"/>
      <c r="I1236" s="59">
        <v>99.315176043858003</v>
      </c>
      <c r="J1236" s="60">
        <v>0.33469198664649902</v>
      </c>
      <c r="K1236" s="60">
        <v>0.29650800094920299</v>
      </c>
      <c r="L1236" s="60">
        <v>0.20923794731270401</v>
      </c>
      <c r="M1236" s="60">
        <v>0.43008964232615299</v>
      </c>
    </row>
    <row r="1237" spans="1:13" x14ac:dyDescent="0.35">
      <c r="A1237" t="s">
        <v>1714</v>
      </c>
      <c r="B1237" t="s">
        <v>1715</v>
      </c>
      <c r="C1237" s="2" t="s">
        <v>31</v>
      </c>
      <c r="D1237" s="2" t="s">
        <v>6321</v>
      </c>
      <c r="E1237" s="2" t="s">
        <v>6419</v>
      </c>
      <c r="F1237" s="59">
        <v>99.441995092273999</v>
      </c>
      <c r="G1237" s="59">
        <v>105.949236455182</v>
      </c>
      <c r="H1237" s="59">
        <v>95.527663175526996</v>
      </c>
      <c r="I1237" s="59">
        <v>101.580412517407</v>
      </c>
      <c r="J1237" s="60">
        <v>0.49526071352871098</v>
      </c>
      <c r="K1237" s="60">
        <v>0.43850859047907098</v>
      </c>
      <c r="L1237" s="60">
        <v>0.35333455550116599</v>
      </c>
      <c r="M1237" s="60">
        <v>0.65900411557014904</v>
      </c>
    </row>
    <row r="1238" spans="1:13" x14ac:dyDescent="0.35">
      <c r="A1238" t="s">
        <v>1720</v>
      </c>
      <c r="B1238" t="s">
        <v>1721</v>
      </c>
      <c r="C1238" s="2" t="s">
        <v>31</v>
      </c>
      <c r="D1238" s="2" t="s">
        <v>6321</v>
      </c>
      <c r="E1238" s="2" t="s">
        <v>6418</v>
      </c>
      <c r="F1238" s="59">
        <v>100.75064777988401</v>
      </c>
      <c r="G1238" s="59"/>
      <c r="H1238" s="59"/>
      <c r="I1238" s="59">
        <v>99.315176043858003</v>
      </c>
      <c r="J1238" s="60">
        <v>0.33469198664649902</v>
      </c>
      <c r="K1238" s="60">
        <v>0.29650800094920299</v>
      </c>
      <c r="L1238" s="60">
        <v>0.20923794731270401</v>
      </c>
      <c r="M1238" s="60">
        <v>0.43008964232615299</v>
      </c>
    </row>
    <row r="1239" spans="1:13" x14ac:dyDescent="0.35">
      <c r="A1239" t="s">
        <v>1710</v>
      </c>
      <c r="B1239" t="s">
        <v>1711</v>
      </c>
      <c r="C1239" s="2" t="s">
        <v>31</v>
      </c>
      <c r="D1239" s="2" t="s">
        <v>6321</v>
      </c>
      <c r="E1239" s="2" t="s">
        <v>6418</v>
      </c>
      <c r="F1239" s="59">
        <v>100.75064777988401</v>
      </c>
      <c r="G1239" s="59"/>
      <c r="H1239" s="59"/>
      <c r="I1239" s="59">
        <v>99.315176043858003</v>
      </c>
      <c r="J1239" s="60">
        <v>0.33469198664649902</v>
      </c>
      <c r="K1239" s="60">
        <v>0.29650800094920299</v>
      </c>
      <c r="L1239" s="60">
        <v>0.20923794731270401</v>
      </c>
      <c r="M1239" s="60">
        <v>0.43008964232615299</v>
      </c>
    </row>
    <row r="1240" spans="1:13" x14ac:dyDescent="0.35">
      <c r="A1240" t="s">
        <v>1724</v>
      </c>
      <c r="B1240" t="s">
        <v>1725</v>
      </c>
      <c r="C1240" s="2" t="s">
        <v>40</v>
      </c>
      <c r="D1240" s="2" t="s">
        <v>6321</v>
      </c>
      <c r="E1240" s="2" t="s">
        <v>6418</v>
      </c>
      <c r="F1240" s="59">
        <v>100.75064777988401</v>
      </c>
      <c r="G1240" s="59"/>
      <c r="H1240" s="59"/>
      <c r="I1240" s="59">
        <v>99.315176043858003</v>
      </c>
      <c r="J1240" s="60">
        <v>0.33469198664649902</v>
      </c>
      <c r="K1240" s="60">
        <v>0.29650800094920299</v>
      </c>
      <c r="L1240" s="60">
        <v>0.20923794731270401</v>
      </c>
      <c r="M1240" s="60">
        <v>0.43008964232615299</v>
      </c>
    </row>
    <row r="1241" spans="1:13" x14ac:dyDescent="0.35">
      <c r="A1241" t="s">
        <v>1726</v>
      </c>
      <c r="B1241" t="s">
        <v>1727</v>
      </c>
      <c r="C1241" s="2" t="s">
        <v>40</v>
      </c>
      <c r="D1241" s="2" t="s">
        <v>6321</v>
      </c>
      <c r="E1241" s="2" t="s">
        <v>6418</v>
      </c>
      <c r="F1241" s="59">
        <v>100.75064777988401</v>
      </c>
      <c r="G1241" s="59"/>
      <c r="H1241" s="59"/>
      <c r="I1241" s="59">
        <v>99.315176043858003</v>
      </c>
      <c r="J1241" s="60">
        <v>0.33469198664649902</v>
      </c>
      <c r="K1241" s="60">
        <v>0.29650800094920299</v>
      </c>
      <c r="L1241" s="60">
        <v>0.20923794731270401</v>
      </c>
      <c r="M1241" s="60">
        <v>0.43008964232615299</v>
      </c>
    </row>
    <row r="1242" spans="1:13" x14ac:dyDescent="0.35">
      <c r="A1242" t="s">
        <v>1722</v>
      </c>
      <c r="B1242" t="s">
        <v>1723</v>
      </c>
      <c r="C1242" s="2" t="s">
        <v>31</v>
      </c>
      <c r="D1242" s="2" t="s">
        <v>6321</v>
      </c>
      <c r="E1242" s="2" t="s">
        <v>6418</v>
      </c>
      <c r="F1242" s="59">
        <v>100.75064777988401</v>
      </c>
      <c r="G1242" s="59"/>
      <c r="H1242" s="59"/>
      <c r="I1242" s="59">
        <v>99.315176043858003</v>
      </c>
      <c r="J1242" s="60">
        <v>0.33469198664649902</v>
      </c>
      <c r="K1242" s="60">
        <v>0.29650800094920299</v>
      </c>
      <c r="L1242" s="60">
        <v>0.20923794731270401</v>
      </c>
      <c r="M1242" s="60">
        <v>0.43008964232615299</v>
      </c>
    </row>
    <row r="1243" spans="1:13" x14ac:dyDescent="0.35">
      <c r="A1243" t="s">
        <v>1712</v>
      </c>
      <c r="B1243" t="s">
        <v>1713</v>
      </c>
      <c r="C1243" s="2" t="s">
        <v>31</v>
      </c>
      <c r="D1243" s="2" t="s">
        <v>6321</v>
      </c>
      <c r="E1243" s="2" t="s">
        <v>6419</v>
      </c>
      <c r="F1243" s="59">
        <v>104.911176548176</v>
      </c>
      <c r="G1243" s="59">
        <v>108.934320506307</v>
      </c>
      <c r="H1243" s="59">
        <v>98.303428971879697</v>
      </c>
      <c r="I1243" s="59">
        <v>97.789784414860094</v>
      </c>
      <c r="J1243" s="60">
        <v>0.495329708660881</v>
      </c>
      <c r="K1243" s="60">
        <v>0.43652536019619298</v>
      </c>
      <c r="L1243" s="60">
        <v>0.34539696284080101</v>
      </c>
      <c r="M1243" s="60">
        <v>0.64201115945146103</v>
      </c>
    </row>
    <row r="1244" spans="1:13" x14ac:dyDescent="0.35">
      <c r="A1244" t="s">
        <v>1708</v>
      </c>
      <c r="B1244" t="s">
        <v>1709</v>
      </c>
      <c r="C1244" s="2" t="s">
        <v>31</v>
      </c>
      <c r="D1244" s="2" t="s">
        <v>6321</v>
      </c>
      <c r="E1244" s="2" t="s">
        <v>6418</v>
      </c>
      <c r="F1244" s="59">
        <v>100.75064777988401</v>
      </c>
      <c r="G1244" s="59"/>
      <c r="H1244" s="59"/>
      <c r="I1244" s="59">
        <v>99.315176043858003</v>
      </c>
      <c r="J1244" s="60">
        <v>0.33469198664649902</v>
      </c>
      <c r="K1244" s="60">
        <v>0.29650800094920299</v>
      </c>
      <c r="L1244" s="60">
        <v>0.20923794731270401</v>
      </c>
      <c r="M1244" s="60">
        <v>0.43008964232615299</v>
      </c>
    </row>
    <row r="1245" spans="1:13" x14ac:dyDescent="0.35">
      <c r="A1245" t="s">
        <v>1716</v>
      </c>
      <c r="B1245" t="s">
        <v>1717</v>
      </c>
      <c r="C1245" s="2" t="s">
        <v>31</v>
      </c>
      <c r="D1245" s="2" t="s">
        <v>6321</v>
      </c>
      <c r="E1245" s="2" t="s">
        <v>6418</v>
      </c>
      <c r="F1245" s="59">
        <v>100.75064777988401</v>
      </c>
      <c r="G1245" s="59"/>
      <c r="H1245" s="59"/>
      <c r="I1245" s="59">
        <v>99.315176043858003</v>
      </c>
      <c r="J1245" s="60">
        <v>0.33469198664649902</v>
      </c>
      <c r="K1245" s="60">
        <v>0.29650800094920299</v>
      </c>
      <c r="L1245" s="60">
        <v>0.20923794731270401</v>
      </c>
      <c r="M1245" s="60">
        <v>0.43008964232615299</v>
      </c>
    </row>
    <row r="1246" spans="1:13" x14ac:dyDescent="0.35">
      <c r="A1246" t="s">
        <v>1042</v>
      </c>
      <c r="B1246" t="s">
        <v>1043</v>
      </c>
      <c r="C1246" s="2" t="s">
        <v>40</v>
      </c>
      <c r="D1246" s="2" t="s">
        <v>6316</v>
      </c>
      <c r="E1246" s="2" t="s">
        <v>6418</v>
      </c>
      <c r="F1246" s="59"/>
      <c r="G1246" s="59"/>
      <c r="H1246" s="59"/>
      <c r="I1246" s="59">
        <v>105.077488976822</v>
      </c>
      <c r="J1246" s="60">
        <v>0.25314186497066599</v>
      </c>
      <c r="K1246" s="60">
        <v>0.19654109117511701</v>
      </c>
      <c r="L1246" s="60">
        <v>0.01</v>
      </c>
      <c r="M1246" s="60">
        <v>0.40463458736458202</v>
      </c>
    </row>
    <row r="1247" spans="1:13" x14ac:dyDescent="0.35">
      <c r="A1247" t="s">
        <v>1032</v>
      </c>
      <c r="B1247" t="s">
        <v>1033</v>
      </c>
      <c r="C1247" s="2" t="s">
        <v>31</v>
      </c>
      <c r="D1247" s="2" t="s">
        <v>6316</v>
      </c>
      <c r="E1247" s="2" t="s">
        <v>6418</v>
      </c>
      <c r="F1247" s="59"/>
      <c r="G1247" s="59"/>
      <c r="H1247" s="59"/>
      <c r="I1247" s="59">
        <v>105.077488976822</v>
      </c>
      <c r="J1247" s="60">
        <v>0.25314186497066599</v>
      </c>
      <c r="K1247" s="60">
        <v>0.19654109117511701</v>
      </c>
      <c r="L1247" s="60">
        <v>0.01</v>
      </c>
      <c r="M1247" s="60">
        <v>0.40463458736458202</v>
      </c>
    </row>
    <row r="1248" spans="1:13" x14ac:dyDescent="0.35">
      <c r="A1248" t="s">
        <v>1034</v>
      </c>
      <c r="B1248" t="s">
        <v>1035</v>
      </c>
      <c r="C1248" s="2" t="s">
        <v>31</v>
      </c>
      <c r="D1248" s="2" t="s">
        <v>6316</v>
      </c>
      <c r="E1248" s="2" t="s">
        <v>6418</v>
      </c>
      <c r="F1248" s="59"/>
      <c r="G1248" s="59"/>
      <c r="H1248" s="59"/>
      <c r="I1248" s="59">
        <v>105.077488976822</v>
      </c>
      <c r="J1248" s="60">
        <v>0.25314186497066599</v>
      </c>
      <c r="K1248" s="60">
        <v>0.19654109117511701</v>
      </c>
      <c r="L1248" s="60">
        <v>0.01</v>
      </c>
      <c r="M1248" s="60">
        <v>0.40463458736458202</v>
      </c>
    </row>
    <row r="1249" spans="1:13" x14ac:dyDescent="0.35">
      <c r="A1249" t="s">
        <v>1038</v>
      </c>
      <c r="B1249" t="s">
        <v>1039</v>
      </c>
      <c r="C1249" s="2" t="s">
        <v>40</v>
      </c>
      <c r="D1249" s="2" t="s">
        <v>6316</v>
      </c>
      <c r="E1249" s="2" t="s">
        <v>6418</v>
      </c>
      <c r="F1249" s="59"/>
      <c r="G1249" s="59"/>
      <c r="H1249" s="59"/>
      <c r="I1249" s="59">
        <v>105.077488976822</v>
      </c>
      <c r="J1249" s="60">
        <v>0.25314186497066599</v>
      </c>
      <c r="K1249" s="60">
        <v>0.19654109117511701</v>
      </c>
      <c r="L1249" s="60">
        <v>0.01</v>
      </c>
      <c r="M1249" s="60">
        <v>0.40463458736458202</v>
      </c>
    </row>
    <row r="1250" spans="1:13" x14ac:dyDescent="0.35">
      <c r="A1250" t="s">
        <v>1030</v>
      </c>
      <c r="B1250" t="s">
        <v>1031</v>
      </c>
      <c r="C1250" s="2" t="s">
        <v>31</v>
      </c>
      <c r="D1250" s="2" t="s">
        <v>6316</v>
      </c>
      <c r="E1250" s="2" t="s">
        <v>6418</v>
      </c>
      <c r="F1250" s="59"/>
      <c r="G1250" s="59"/>
      <c r="H1250" s="59"/>
      <c r="I1250" s="59">
        <v>105.077488976822</v>
      </c>
      <c r="J1250" s="60">
        <v>0.25314186497066599</v>
      </c>
      <c r="K1250" s="60">
        <v>0.19654109117511701</v>
      </c>
      <c r="L1250" s="60">
        <v>0.01</v>
      </c>
      <c r="M1250" s="60">
        <v>0.40463458736458202</v>
      </c>
    </row>
    <row r="1251" spans="1:13" x14ac:dyDescent="0.35">
      <c r="A1251" t="s">
        <v>1036</v>
      </c>
      <c r="B1251" t="s">
        <v>1037</v>
      </c>
      <c r="C1251" s="2" t="s">
        <v>40</v>
      </c>
      <c r="D1251" s="2" t="s">
        <v>6316</v>
      </c>
      <c r="E1251" s="2" t="s">
        <v>6418</v>
      </c>
      <c r="F1251" s="59"/>
      <c r="G1251" s="59"/>
      <c r="H1251" s="59"/>
      <c r="I1251" s="59">
        <v>105.077488976822</v>
      </c>
      <c r="J1251" s="60">
        <v>0.25314186497066599</v>
      </c>
      <c r="K1251" s="60">
        <v>0.19654109117511701</v>
      </c>
      <c r="L1251" s="60">
        <v>0.01</v>
      </c>
      <c r="M1251" s="60">
        <v>0.40463458736458202</v>
      </c>
    </row>
    <row r="1252" spans="1:13" x14ac:dyDescent="0.35">
      <c r="A1252" t="s">
        <v>1040</v>
      </c>
      <c r="B1252" t="s">
        <v>1041</v>
      </c>
      <c r="C1252" s="2" t="s">
        <v>40</v>
      </c>
      <c r="D1252" s="2" t="s">
        <v>6316</v>
      </c>
      <c r="E1252" s="2" t="s">
        <v>6419</v>
      </c>
      <c r="F1252" s="59">
        <v>95.193503177159798</v>
      </c>
      <c r="G1252" s="59">
        <v>117.99975943594499</v>
      </c>
      <c r="H1252" s="59">
        <v>98.3033567013685</v>
      </c>
      <c r="I1252" s="59">
        <v>102.495772823286</v>
      </c>
      <c r="J1252" s="60">
        <v>0.44887658436738298</v>
      </c>
      <c r="K1252" s="60">
        <v>0.38732915695647102</v>
      </c>
      <c r="L1252" s="60">
        <v>0.28829056130535102</v>
      </c>
      <c r="M1252" s="60">
        <v>0.62597516676777998</v>
      </c>
    </row>
    <row r="1253" spans="1:13" x14ac:dyDescent="0.35">
      <c r="A1253" t="s">
        <v>638</v>
      </c>
      <c r="B1253" t="s">
        <v>639</v>
      </c>
      <c r="C1253" s="2" t="s">
        <v>40</v>
      </c>
      <c r="D1253" s="2" t="s">
        <v>6373</v>
      </c>
      <c r="E1253" s="2" t="s">
        <v>6418</v>
      </c>
      <c r="F1253" s="59">
        <v>93.108461092204806</v>
      </c>
      <c r="G1253" s="59">
        <v>92.980692423776404</v>
      </c>
      <c r="H1253" s="59"/>
      <c r="I1253" s="59">
        <v>99.388227892385899</v>
      </c>
      <c r="J1253" s="60">
        <v>0.37984114249772599</v>
      </c>
      <c r="K1253" s="60">
        <v>0.354657783851968</v>
      </c>
      <c r="L1253" s="60">
        <v>0.28568295978415398</v>
      </c>
      <c r="M1253" s="60">
        <v>0.438951271468493</v>
      </c>
    </row>
    <row r="1254" spans="1:13" x14ac:dyDescent="0.35">
      <c r="A1254" t="s">
        <v>642</v>
      </c>
      <c r="B1254" t="s">
        <v>643</v>
      </c>
      <c r="C1254" s="2" t="s">
        <v>40</v>
      </c>
      <c r="D1254" s="2" t="s">
        <v>6373</v>
      </c>
      <c r="E1254" s="2" t="s">
        <v>6418</v>
      </c>
      <c r="F1254" s="59">
        <v>93.108461092204806</v>
      </c>
      <c r="G1254" s="59">
        <v>92.980692423776404</v>
      </c>
      <c r="H1254" s="59"/>
      <c r="I1254" s="59">
        <v>99.388227892385899</v>
      </c>
      <c r="J1254" s="60">
        <v>0.37984114249772599</v>
      </c>
      <c r="K1254" s="60">
        <v>0.354657783851968</v>
      </c>
      <c r="L1254" s="60">
        <v>0.28568295978415398</v>
      </c>
      <c r="M1254" s="60">
        <v>0.438951271468493</v>
      </c>
    </row>
    <row r="1255" spans="1:13" x14ac:dyDescent="0.35">
      <c r="A1255" t="s">
        <v>650</v>
      </c>
      <c r="B1255" t="s">
        <v>651</v>
      </c>
      <c r="C1255" s="2" t="s">
        <v>31</v>
      </c>
      <c r="D1255" s="2" t="s">
        <v>6373</v>
      </c>
      <c r="E1255" s="2" t="s">
        <v>6418</v>
      </c>
      <c r="F1255" s="59">
        <v>93.108461092204806</v>
      </c>
      <c r="G1255" s="59">
        <v>92.980692423776404</v>
      </c>
      <c r="H1255" s="59"/>
      <c r="I1255" s="59">
        <v>99.388227892385899</v>
      </c>
      <c r="J1255" s="60">
        <v>0.37984114249772599</v>
      </c>
      <c r="K1255" s="60">
        <v>0.354657783851968</v>
      </c>
      <c r="L1255" s="60">
        <v>0.28568295978415398</v>
      </c>
      <c r="M1255" s="60">
        <v>0.438951271468493</v>
      </c>
    </row>
    <row r="1256" spans="1:13" x14ac:dyDescent="0.35">
      <c r="A1256" t="s">
        <v>644</v>
      </c>
      <c r="B1256" t="s">
        <v>645</v>
      </c>
      <c r="C1256" s="2" t="s">
        <v>40</v>
      </c>
      <c r="D1256" s="2" t="s">
        <v>6373</v>
      </c>
      <c r="E1256" s="2" t="s">
        <v>6418</v>
      </c>
      <c r="F1256" s="59">
        <v>93.108461092204806</v>
      </c>
      <c r="G1256" s="59">
        <v>92.980692423776404</v>
      </c>
      <c r="H1256" s="59"/>
      <c r="I1256" s="59">
        <v>99.388227892385899</v>
      </c>
      <c r="J1256" s="60">
        <v>0.37984114249772599</v>
      </c>
      <c r="K1256" s="60">
        <v>0.354657783851968</v>
      </c>
      <c r="L1256" s="60">
        <v>0.28568295978415398</v>
      </c>
      <c r="M1256" s="60">
        <v>0.438951271468493</v>
      </c>
    </row>
    <row r="1257" spans="1:13" x14ac:dyDescent="0.35">
      <c r="A1257" t="s">
        <v>648</v>
      </c>
      <c r="B1257" t="s">
        <v>649</v>
      </c>
      <c r="C1257" s="2" t="s">
        <v>31</v>
      </c>
      <c r="D1257" s="2" t="s">
        <v>6373</v>
      </c>
      <c r="E1257" s="2" t="s">
        <v>6419</v>
      </c>
      <c r="F1257" s="59">
        <v>87.555915438679307</v>
      </c>
      <c r="G1257" s="59">
        <v>89.925964873762197</v>
      </c>
      <c r="H1257" s="59">
        <v>79.830662995922296</v>
      </c>
      <c r="I1257" s="59">
        <v>98.212305633610399</v>
      </c>
      <c r="J1257" s="60">
        <v>0.48854401370480699</v>
      </c>
      <c r="K1257" s="60">
        <v>0.46856471991904503</v>
      </c>
      <c r="L1257" s="60">
        <v>0.38998154171021798</v>
      </c>
      <c r="M1257" s="60">
        <v>0.49308978853602298</v>
      </c>
    </row>
    <row r="1258" spans="1:13" x14ac:dyDescent="0.35">
      <c r="A1258" t="s">
        <v>652</v>
      </c>
      <c r="B1258" t="s">
        <v>653</v>
      </c>
      <c r="C1258" s="2" t="s">
        <v>31</v>
      </c>
      <c r="D1258" s="2" t="s">
        <v>6373</v>
      </c>
      <c r="E1258" s="2" t="s">
        <v>6418</v>
      </c>
      <c r="F1258" s="59">
        <v>93.108461092204806</v>
      </c>
      <c r="G1258" s="59">
        <v>92.980692423776404</v>
      </c>
      <c r="H1258" s="59"/>
      <c r="I1258" s="59">
        <v>99.388227892385899</v>
      </c>
      <c r="J1258" s="60">
        <v>0.37984114249772599</v>
      </c>
      <c r="K1258" s="60">
        <v>0.354657783851968</v>
      </c>
      <c r="L1258" s="60">
        <v>0.28568295978415398</v>
      </c>
      <c r="M1258" s="60">
        <v>0.438951271468493</v>
      </c>
    </row>
    <row r="1259" spans="1:13" x14ac:dyDescent="0.35">
      <c r="A1259" t="s">
        <v>640</v>
      </c>
      <c r="B1259" t="s">
        <v>641</v>
      </c>
      <c r="C1259" s="2" t="s">
        <v>40</v>
      </c>
      <c r="D1259" s="2" t="s">
        <v>6373</v>
      </c>
      <c r="E1259" s="2" t="s">
        <v>6418</v>
      </c>
      <c r="F1259" s="59">
        <v>93.108461092204806</v>
      </c>
      <c r="G1259" s="59">
        <v>92.980692423776404</v>
      </c>
      <c r="H1259" s="59"/>
      <c r="I1259" s="59">
        <v>99.388227892385899</v>
      </c>
      <c r="J1259" s="60">
        <v>0.37984114249772599</v>
      </c>
      <c r="K1259" s="60">
        <v>0.354657783851968</v>
      </c>
      <c r="L1259" s="60">
        <v>0.28568295978415398</v>
      </c>
      <c r="M1259" s="60">
        <v>0.438951271468493</v>
      </c>
    </row>
    <row r="1260" spans="1:13" x14ac:dyDescent="0.35">
      <c r="A1260" t="s">
        <v>646</v>
      </c>
      <c r="B1260" t="s">
        <v>647</v>
      </c>
      <c r="C1260" s="2" t="s">
        <v>40</v>
      </c>
      <c r="D1260" s="2" t="s">
        <v>6373</v>
      </c>
      <c r="E1260" s="2" t="s">
        <v>6419</v>
      </c>
      <c r="F1260" s="59">
        <v>93.122934766286406</v>
      </c>
      <c r="G1260" s="59">
        <v>91.274009900950006</v>
      </c>
      <c r="H1260" s="59">
        <v>87.190227266175199</v>
      </c>
      <c r="I1260" s="59">
        <v>94.834159837489693</v>
      </c>
      <c r="J1260" s="60">
        <v>0.52601032867026598</v>
      </c>
      <c r="K1260" s="60">
        <v>0.47268964015779003</v>
      </c>
      <c r="L1260" s="60">
        <v>0.40764307029494201</v>
      </c>
      <c r="M1260" s="60">
        <v>0.66402650109790196</v>
      </c>
    </row>
    <row r="1261" spans="1:13" x14ac:dyDescent="0.35">
      <c r="A1261" t="s">
        <v>992</v>
      </c>
      <c r="B1261" t="s">
        <v>993</v>
      </c>
      <c r="C1261" s="2" t="s">
        <v>31</v>
      </c>
      <c r="D1261" s="2" t="s">
        <v>6316</v>
      </c>
      <c r="E1261" s="2" t="s">
        <v>6418</v>
      </c>
      <c r="F1261" s="59">
        <v>100.445260198574</v>
      </c>
      <c r="G1261" s="59">
        <v>98.987675337517999</v>
      </c>
      <c r="H1261" s="59">
        <v>106.35190156633</v>
      </c>
      <c r="I1261" s="59">
        <v>103.08246677056199</v>
      </c>
      <c r="J1261" s="60">
        <v>0.409430572177507</v>
      </c>
      <c r="K1261" s="60">
        <v>0.36759879784619698</v>
      </c>
      <c r="L1261" s="60">
        <v>0.326944271733979</v>
      </c>
      <c r="M1261" s="60">
        <v>0.50727958768926196</v>
      </c>
    </row>
    <row r="1262" spans="1:13" x14ac:dyDescent="0.35">
      <c r="A1262" t="s">
        <v>988</v>
      </c>
      <c r="B1262" t="s">
        <v>989</v>
      </c>
      <c r="C1262" s="2" t="s">
        <v>40</v>
      </c>
      <c r="D1262" s="2" t="s">
        <v>6316</v>
      </c>
      <c r="E1262" s="2" t="s">
        <v>6418</v>
      </c>
      <c r="F1262" s="59">
        <v>100.445260198574</v>
      </c>
      <c r="G1262" s="59">
        <v>98.987675337517999</v>
      </c>
      <c r="H1262" s="59">
        <v>106.35190156633</v>
      </c>
      <c r="I1262" s="59">
        <v>103.08246677056199</v>
      </c>
      <c r="J1262" s="60">
        <v>0.409430572177507</v>
      </c>
      <c r="K1262" s="60">
        <v>0.36759879784619698</v>
      </c>
      <c r="L1262" s="60">
        <v>0.326944271733979</v>
      </c>
      <c r="M1262" s="60">
        <v>0.50727958768926196</v>
      </c>
    </row>
    <row r="1263" spans="1:13" x14ac:dyDescent="0.35">
      <c r="A1263" t="s">
        <v>986</v>
      </c>
      <c r="B1263" t="s">
        <v>987</v>
      </c>
      <c r="C1263" s="2" t="s">
        <v>40</v>
      </c>
      <c r="D1263" s="2" t="s">
        <v>6316</v>
      </c>
      <c r="E1263" s="2" t="s">
        <v>6418</v>
      </c>
      <c r="F1263" s="59">
        <v>100.445260198574</v>
      </c>
      <c r="G1263" s="59">
        <v>98.987675337517999</v>
      </c>
      <c r="H1263" s="59">
        <v>106.35190156633</v>
      </c>
      <c r="I1263" s="59">
        <v>103.08246677056199</v>
      </c>
      <c r="J1263" s="60">
        <v>0.409430572177507</v>
      </c>
      <c r="K1263" s="60">
        <v>0.36759879784619698</v>
      </c>
      <c r="L1263" s="60">
        <v>0.326944271733979</v>
      </c>
      <c r="M1263" s="60">
        <v>0.50727958768926196</v>
      </c>
    </row>
    <row r="1264" spans="1:13" x14ac:dyDescent="0.35">
      <c r="A1264" t="s">
        <v>982</v>
      </c>
      <c r="B1264" t="s">
        <v>983</v>
      </c>
      <c r="C1264" s="2" t="s">
        <v>40</v>
      </c>
      <c r="D1264" s="2" t="s">
        <v>6316</v>
      </c>
      <c r="E1264" s="2" t="s">
        <v>6418</v>
      </c>
      <c r="F1264" s="59">
        <v>100.445260198574</v>
      </c>
      <c r="G1264" s="59">
        <v>98.987675337517999</v>
      </c>
      <c r="H1264" s="59">
        <v>106.35190156633</v>
      </c>
      <c r="I1264" s="59">
        <v>103.08246677056199</v>
      </c>
      <c r="J1264" s="60">
        <v>0.409430572177507</v>
      </c>
      <c r="K1264" s="60">
        <v>0.36759879784619698</v>
      </c>
      <c r="L1264" s="60">
        <v>0.326944271733979</v>
      </c>
      <c r="M1264" s="60">
        <v>0.50727958768926196</v>
      </c>
    </row>
    <row r="1265" spans="1:13" x14ac:dyDescent="0.35">
      <c r="A1265" t="s">
        <v>998</v>
      </c>
      <c r="B1265" t="s">
        <v>999</v>
      </c>
      <c r="C1265" s="2" t="s">
        <v>31</v>
      </c>
      <c r="D1265" s="2" t="s">
        <v>6316</v>
      </c>
      <c r="E1265" s="2" t="s">
        <v>6418</v>
      </c>
      <c r="F1265" s="59">
        <v>100.445260198574</v>
      </c>
      <c r="G1265" s="59">
        <v>98.987675337517999</v>
      </c>
      <c r="H1265" s="59">
        <v>106.35190156633</v>
      </c>
      <c r="I1265" s="59">
        <v>103.08246677056199</v>
      </c>
      <c r="J1265" s="60">
        <v>0.409430572177507</v>
      </c>
      <c r="K1265" s="60">
        <v>0.36759879784619698</v>
      </c>
      <c r="L1265" s="60">
        <v>0.326944271733979</v>
      </c>
      <c r="M1265" s="60">
        <v>0.50727958768926196</v>
      </c>
    </row>
    <row r="1266" spans="1:13" x14ac:dyDescent="0.35">
      <c r="A1266" t="s">
        <v>980</v>
      </c>
      <c r="B1266" t="s">
        <v>981</v>
      </c>
      <c r="C1266" s="2" t="s">
        <v>40</v>
      </c>
      <c r="D1266" s="2" t="s">
        <v>6316</v>
      </c>
      <c r="E1266" s="2" t="s">
        <v>6419</v>
      </c>
      <c r="F1266" s="59">
        <v>104.100869466628</v>
      </c>
      <c r="G1266" s="59">
        <v>96.976895499847799</v>
      </c>
      <c r="H1266" s="59">
        <v>108.492786407829</v>
      </c>
      <c r="I1266" s="59">
        <v>105.57887870057399</v>
      </c>
      <c r="J1266" s="60">
        <v>0.53816804650526895</v>
      </c>
      <c r="K1266" s="60">
        <v>0.48036061981959899</v>
      </c>
      <c r="L1266" s="60">
        <v>0.42848987964262097</v>
      </c>
      <c r="M1266" s="60">
        <v>0.69827343439614098</v>
      </c>
    </row>
    <row r="1267" spans="1:13" x14ac:dyDescent="0.35">
      <c r="A1267" t="s">
        <v>996</v>
      </c>
      <c r="B1267" t="s">
        <v>997</v>
      </c>
      <c r="C1267" s="2" t="s">
        <v>31</v>
      </c>
      <c r="D1267" s="2" t="s">
        <v>6316</v>
      </c>
      <c r="E1267" s="2" t="s">
        <v>6419</v>
      </c>
      <c r="F1267" s="59">
        <v>98.614392490834703</v>
      </c>
      <c r="G1267" s="59">
        <v>96.586126509618495</v>
      </c>
      <c r="H1267" s="59">
        <v>108.046825731581</v>
      </c>
      <c r="I1267" s="59">
        <v>105.71858458086599</v>
      </c>
      <c r="J1267" s="60">
        <v>0.54187539965042597</v>
      </c>
      <c r="K1267" s="60">
        <v>0.48102878921035702</v>
      </c>
      <c r="L1267" s="60">
        <v>0.42948266697242199</v>
      </c>
      <c r="M1267" s="60">
        <v>0.68872227821362098</v>
      </c>
    </row>
    <row r="1268" spans="1:13" x14ac:dyDescent="0.35">
      <c r="A1268" t="s">
        <v>984</v>
      </c>
      <c r="B1268" t="s">
        <v>985</v>
      </c>
      <c r="C1268" s="2" t="s">
        <v>40</v>
      </c>
      <c r="D1268" s="2" t="s">
        <v>6316</v>
      </c>
      <c r="E1268" s="2" t="s">
        <v>6418</v>
      </c>
      <c r="F1268" s="59">
        <v>100.445260198574</v>
      </c>
      <c r="G1268" s="59">
        <v>98.987675337517999</v>
      </c>
      <c r="H1268" s="59">
        <v>106.35190156633</v>
      </c>
      <c r="I1268" s="59">
        <v>103.08246677056199</v>
      </c>
      <c r="J1268" s="60">
        <v>0.409430572177507</v>
      </c>
      <c r="K1268" s="60">
        <v>0.36759879784619698</v>
      </c>
      <c r="L1268" s="60">
        <v>0.326944271733979</v>
      </c>
      <c r="M1268" s="60">
        <v>0.50727958768926196</v>
      </c>
    </row>
    <row r="1269" spans="1:13" x14ac:dyDescent="0.35">
      <c r="A1269" t="s">
        <v>978</v>
      </c>
      <c r="B1269" t="s">
        <v>979</v>
      </c>
      <c r="C1269" s="2" t="s">
        <v>40</v>
      </c>
      <c r="D1269" s="2" t="s">
        <v>6316</v>
      </c>
      <c r="E1269" s="2" t="s">
        <v>6419</v>
      </c>
      <c r="F1269" s="59">
        <v>100.628943965017</v>
      </c>
      <c r="G1269" s="59">
        <v>99.077412387800194</v>
      </c>
      <c r="H1269" s="59">
        <v>107.518838025056</v>
      </c>
      <c r="I1269" s="59">
        <v>98.888424988905697</v>
      </c>
      <c r="J1269" s="60">
        <v>0.53881617679189697</v>
      </c>
      <c r="K1269" s="60">
        <v>0.47984830696186498</v>
      </c>
      <c r="L1269" s="60">
        <v>0.42801786203966402</v>
      </c>
      <c r="M1269" s="60">
        <v>0.67670681153508305</v>
      </c>
    </row>
    <row r="1270" spans="1:13" x14ac:dyDescent="0.35">
      <c r="A1270" t="s">
        <v>990</v>
      </c>
      <c r="B1270" t="s">
        <v>991</v>
      </c>
      <c r="C1270" s="2" t="s">
        <v>31</v>
      </c>
      <c r="D1270" s="2" t="s">
        <v>6316</v>
      </c>
      <c r="E1270" s="2" t="s">
        <v>6418</v>
      </c>
      <c r="F1270" s="59">
        <v>100.445260198574</v>
      </c>
      <c r="G1270" s="59">
        <v>98.987675337517999</v>
      </c>
      <c r="H1270" s="59">
        <v>106.35190156633</v>
      </c>
      <c r="I1270" s="59">
        <v>103.08246677056199</v>
      </c>
      <c r="J1270" s="60">
        <v>0.409430572177507</v>
      </c>
      <c r="K1270" s="60">
        <v>0.36759879784619698</v>
      </c>
      <c r="L1270" s="60">
        <v>0.326944271733979</v>
      </c>
      <c r="M1270" s="60">
        <v>0.50727958768926196</v>
      </c>
    </row>
    <row r="1271" spans="1:13" x14ac:dyDescent="0.35">
      <c r="A1271" t="s">
        <v>976</v>
      </c>
      <c r="B1271" t="s">
        <v>977</v>
      </c>
      <c r="C1271" s="2" t="s">
        <v>40</v>
      </c>
      <c r="D1271" s="2" t="s">
        <v>6316</v>
      </c>
      <c r="E1271" s="2" t="s">
        <v>6418</v>
      </c>
      <c r="F1271" s="59">
        <v>100.445260198574</v>
      </c>
      <c r="G1271" s="59">
        <v>98.987675337517999</v>
      </c>
      <c r="H1271" s="59">
        <v>106.35190156633</v>
      </c>
      <c r="I1271" s="59">
        <v>103.08246677056199</v>
      </c>
      <c r="J1271" s="60">
        <v>0.409430572177507</v>
      </c>
      <c r="K1271" s="60">
        <v>0.36759879784619698</v>
      </c>
      <c r="L1271" s="60">
        <v>0.326944271733979</v>
      </c>
      <c r="M1271" s="60">
        <v>0.50727958768926196</v>
      </c>
    </row>
    <row r="1272" spans="1:13" x14ac:dyDescent="0.35">
      <c r="A1272" t="s">
        <v>994</v>
      </c>
      <c r="B1272" t="s">
        <v>995</v>
      </c>
      <c r="C1272" s="2" t="s">
        <v>31</v>
      </c>
      <c r="D1272" s="2" t="s">
        <v>6316</v>
      </c>
      <c r="E1272" s="2" t="s">
        <v>6419</v>
      </c>
      <c r="F1272" s="59">
        <v>96.912121815402998</v>
      </c>
      <c r="G1272" s="59">
        <v>95.498429948625301</v>
      </c>
      <c r="H1272" s="59">
        <v>107.860316190744</v>
      </c>
      <c r="I1272" s="59">
        <v>101.93025079807499</v>
      </c>
      <c r="J1272" s="60">
        <v>0.54119648462998104</v>
      </c>
      <c r="K1272" s="60">
        <v>0.48187493853427599</v>
      </c>
      <c r="L1272" s="60">
        <v>0.42996716779663202</v>
      </c>
      <c r="M1272" s="60">
        <v>0.69468782366316295</v>
      </c>
    </row>
    <row r="1273" spans="1:13" x14ac:dyDescent="0.35">
      <c r="A1273" t="s">
        <v>3666</v>
      </c>
      <c r="B1273" t="s">
        <v>3667</v>
      </c>
      <c r="C1273" s="2" t="s">
        <v>31</v>
      </c>
      <c r="D1273" s="2" t="s">
        <v>6320</v>
      </c>
      <c r="E1273" s="2" t="s">
        <v>6418</v>
      </c>
      <c r="F1273" s="59">
        <v>99.155194207535999</v>
      </c>
      <c r="G1273" s="59"/>
      <c r="H1273" s="59"/>
      <c r="I1273" s="59">
        <v>98.900869399476093</v>
      </c>
      <c r="J1273" s="60">
        <v>0.30874146841704098</v>
      </c>
      <c r="K1273" s="60">
        <v>0.25563251513763202</v>
      </c>
      <c r="L1273" s="60">
        <v>0.17459136988690299</v>
      </c>
      <c r="M1273" s="60">
        <v>0.43900988486202802</v>
      </c>
    </row>
    <row r="1274" spans="1:13" x14ac:dyDescent="0.35">
      <c r="A1274" t="s">
        <v>3656</v>
      </c>
      <c r="B1274" t="s">
        <v>3657</v>
      </c>
      <c r="C1274" s="2" t="s">
        <v>40</v>
      </c>
      <c r="D1274" s="2" t="s">
        <v>6320</v>
      </c>
      <c r="E1274" s="2" t="s">
        <v>6418</v>
      </c>
      <c r="F1274" s="59">
        <v>99.155194207535999</v>
      </c>
      <c r="G1274" s="59"/>
      <c r="H1274" s="59"/>
      <c r="I1274" s="59">
        <v>98.900869399476093</v>
      </c>
      <c r="J1274" s="60">
        <v>0.30874146841704098</v>
      </c>
      <c r="K1274" s="60">
        <v>0.25563251513763202</v>
      </c>
      <c r="L1274" s="60">
        <v>0.17459136988690299</v>
      </c>
      <c r="M1274" s="60">
        <v>0.43900988486202802</v>
      </c>
    </row>
    <row r="1275" spans="1:13" x14ac:dyDescent="0.35">
      <c r="A1275" t="s">
        <v>3660</v>
      </c>
      <c r="B1275" t="s">
        <v>3661</v>
      </c>
      <c r="C1275" s="2" t="s">
        <v>40</v>
      </c>
      <c r="D1275" s="2" t="s">
        <v>6320</v>
      </c>
      <c r="E1275" s="2" t="s">
        <v>6418</v>
      </c>
      <c r="F1275" s="59">
        <v>99.155194207535999</v>
      </c>
      <c r="G1275" s="59"/>
      <c r="H1275" s="59"/>
      <c r="I1275" s="59">
        <v>98.900869399476093</v>
      </c>
      <c r="J1275" s="60">
        <v>0.30874146841704098</v>
      </c>
      <c r="K1275" s="60">
        <v>0.25563251513763202</v>
      </c>
      <c r="L1275" s="60">
        <v>0.17459136988690299</v>
      </c>
      <c r="M1275" s="60">
        <v>0.43900988486202802</v>
      </c>
    </row>
    <row r="1276" spans="1:13" x14ac:dyDescent="0.35">
      <c r="A1276" t="s">
        <v>3654</v>
      </c>
      <c r="B1276" t="s">
        <v>3655</v>
      </c>
      <c r="C1276" s="2" t="s">
        <v>40</v>
      </c>
      <c r="D1276" s="2" t="s">
        <v>6320</v>
      </c>
      <c r="E1276" s="2" t="s">
        <v>6418</v>
      </c>
      <c r="F1276" s="59">
        <v>99.155194207535999</v>
      </c>
      <c r="G1276" s="59"/>
      <c r="H1276" s="59"/>
      <c r="I1276" s="59">
        <v>98.900869399476093</v>
      </c>
      <c r="J1276" s="60">
        <v>0.30874146841704098</v>
      </c>
      <c r="K1276" s="60">
        <v>0.25563251513763202</v>
      </c>
      <c r="L1276" s="60">
        <v>0.17459136988690299</v>
      </c>
      <c r="M1276" s="60">
        <v>0.43900988486202802</v>
      </c>
    </row>
    <row r="1277" spans="1:13" x14ac:dyDescent="0.35">
      <c r="A1277" t="s">
        <v>3658</v>
      </c>
      <c r="B1277" t="s">
        <v>3659</v>
      </c>
      <c r="C1277" s="2" t="s">
        <v>40</v>
      </c>
      <c r="D1277" s="2" t="s">
        <v>6320</v>
      </c>
      <c r="E1277" s="2" t="s">
        <v>6418</v>
      </c>
      <c r="F1277" s="59">
        <v>99.155194207535999</v>
      </c>
      <c r="G1277" s="59"/>
      <c r="H1277" s="59"/>
      <c r="I1277" s="59">
        <v>98.900869399476093</v>
      </c>
      <c r="J1277" s="60">
        <v>0.30874146841704098</v>
      </c>
      <c r="K1277" s="60">
        <v>0.25563251513763202</v>
      </c>
      <c r="L1277" s="60">
        <v>0.17459136988690299</v>
      </c>
      <c r="M1277" s="60">
        <v>0.43900988486202802</v>
      </c>
    </row>
    <row r="1278" spans="1:13" x14ac:dyDescent="0.35">
      <c r="A1278" t="s">
        <v>3662</v>
      </c>
      <c r="B1278" t="s">
        <v>3663</v>
      </c>
      <c r="C1278" s="2" t="s">
        <v>31</v>
      </c>
      <c r="D1278" s="2" t="s">
        <v>6320</v>
      </c>
      <c r="E1278" s="2" t="s">
        <v>6419</v>
      </c>
      <c r="F1278" s="59">
        <v>96.523206903931396</v>
      </c>
      <c r="G1278" s="59">
        <v>90.873957636929703</v>
      </c>
      <c r="H1278" s="59">
        <v>95.663583358483606</v>
      </c>
      <c r="I1278" s="59">
        <v>103.899325460752</v>
      </c>
      <c r="J1278" s="60">
        <v>0.56606812825921204</v>
      </c>
      <c r="K1278" s="60">
        <v>0.499134067545208</v>
      </c>
      <c r="L1278" s="60">
        <v>0.43156056790318198</v>
      </c>
      <c r="M1278" s="60">
        <v>0.72465878046704701</v>
      </c>
    </row>
    <row r="1279" spans="1:13" x14ac:dyDescent="0.35">
      <c r="A1279" t="s">
        <v>3664</v>
      </c>
      <c r="B1279" t="s">
        <v>3665</v>
      </c>
      <c r="C1279" s="2" t="s">
        <v>31</v>
      </c>
      <c r="D1279" s="2" t="s">
        <v>6320</v>
      </c>
      <c r="E1279" s="2" t="s">
        <v>6418</v>
      </c>
      <c r="F1279" s="59">
        <v>99.155194207535999</v>
      </c>
      <c r="G1279" s="59"/>
      <c r="H1279" s="59"/>
      <c r="I1279" s="59">
        <v>98.900869399476093</v>
      </c>
      <c r="J1279" s="60">
        <v>0.30874146841704098</v>
      </c>
      <c r="K1279" s="60">
        <v>0.25563251513763202</v>
      </c>
      <c r="L1279" s="60">
        <v>0.17459136988690299</v>
      </c>
      <c r="M1279" s="60">
        <v>0.43900988486202802</v>
      </c>
    </row>
    <row r="1280" spans="1:13" x14ac:dyDescent="0.35">
      <c r="A1280" t="s">
        <v>3670</v>
      </c>
      <c r="B1280" t="s">
        <v>3671</v>
      </c>
      <c r="C1280" s="2" t="s">
        <v>31</v>
      </c>
      <c r="D1280" s="2" t="s">
        <v>6320</v>
      </c>
      <c r="E1280" s="2" t="s">
        <v>6418</v>
      </c>
      <c r="F1280" s="59">
        <v>99.155194207535999</v>
      </c>
      <c r="G1280" s="59"/>
      <c r="H1280" s="59"/>
      <c r="I1280" s="59">
        <v>98.900869399476093</v>
      </c>
      <c r="J1280" s="60">
        <v>0.30874146841704098</v>
      </c>
      <c r="K1280" s="60">
        <v>0.25563251513763202</v>
      </c>
      <c r="L1280" s="60">
        <v>0.17459136988690299</v>
      </c>
      <c r="M1280" s="60">
        <v>0.43900988486202802</v>
      </c>
    </row>
    <row r="1281" spans="1:13" x14ac:dyDescent="0.35">
      <c r="A1281" t="s">
        <v>3668</v>
      </c>
      <c r="B1281" t="s">
        <v>3669</v>
      </c>
      <c r="C1281" s="2" t="s">
        <v>31</v>
      </c>
      <c r="D1281" s="2" t="s">
        <v>6320</v>
      </c>
      <c r="E1281" s="2" t="s">
        <v>6418</v>
      </c>
      <c r="F1281" s="59">
        <v>99.155194207535999</v>
      </c>
      <c r="G1281" s="59"/>
      <c r="H1281" s="59"/>
      <c r="I1281" s="59">
        <v>98.900869399476093</v>
      </c>
      <c r="J1281" s="60">
        <v>0.30874146841704098</v>
      </c>
      <c r="K1281" s="60">
        <v>0.25563251513763202</v>
      </c>
      <c r="L1281" s="60">
        <v>0.17459136988690299</v>
      </c>
      <c r="M1281" s="60">
        <v>0.43900988486202802</v>
      </c>
    </row>
    <row r="1282" spans="1:13" x14ac:dyDescent="0.35">
      <c r="A1282" t="s">
        <v>3652</v>
      </c>
      <c r="B1282" t="s">
        <v>3653</v>
      </c>
      <c r="C1282" s="2" t="s">
        <v>40</v>
      </c>
      <c r="D1282" s="2" t="s">
        <v>6320</v>
      </c>
      <c r="E1282" s="2" t="s">
        <v>6418</v>
      </c>
      <c r="F1282" s="59">
        <v>99.155194207535999</v>
      </c>
      <c r="G1282" s="59"/>
      <c r="H1282" s="59"/>
      <c r="I1282" s="59">
        <v>98.900869399476093</v>
      </c>
      <c r="J1282" s="60">
        <v>0.30874146841704098</v>
      </c>
      <c r="K1282" s="60">
        <v>0.25563251513763202</v>
      </c>
      <c r="L1282" s="60">
        <v>0.17459136988690299</v>
      </c>
      <c r="M1282" s="60">
        <v>0.43900988486202802</v>
      </c>
    </row>
    <row r="1283" spans="1:13" x14ac:dyDescent="0.35">
      <c r="A1283" t="s">
        <v>2934</v>
      </c>
      <c r="B1283" t="s">
        <v>2935</v>
      </c>
      <c r="C1283" s="2" t="s">
        <v>40</v>
      </c>
      <c r="D1283" s="2" t="s">
        <v>6351</v>
      </c>
      <c r="E1283" s="2" t="s">
        <v>6418</v>
      </c>
      <c r="F1283" s="59"/>
      <c r="G1283" s="59"/>
      <c r="H1283" s="59"/>
      <c r="I1283" s="59">
        <v>101.055172480686</v>
      </c>
      <c r="J1283" s="60">
        <v>0.24752181399522899</v>
      </c>
      <c r="K1283" s="60">
        <v>0.18981825753961701</v>
      </c>
      <c r="L1283" s="60">
        <v>0.105899412539237</v>
      </c>
      <c r="M1283" s="60">
        <v>0.37623863541831798</v>
      </c>
    </row>
    <row r="1284" spans="1:13" x14ac:dyDescent="0.35">
      <c r="A1284" t="s">
        <v>2930</v>
      </c>
      <c r="B1284" t="s">
        <v>2931</v>
      </c>
      <c r="C1284" s="2" t="s">
        <v>40</v>
      </c>
      <c r="D1284" s="2" t="s">
        <v>6351</v>
      </c>
      <c r="E1284" s="2" t="s">
        <v>6418</v>
      </c>
      <c r="F1284" s="59"/>
      <c r="G1284" s="59"/>
      <c r="H1284" s="59"/>
      <c r="I1284" s="59">
        <v>101.055172480686</v>
      </c>
      <c r="J1284" s="60">
        <v>0.24752181399522899</v>
      </c>
      <c r="K1284" s="60">
        <v>0.18981825753961701</v>
      </c>
      <c r="L1284" s="60">
        <v>0.105899412539237</v>
      </c>
      <c r="M1284" s="60">
        <v>0.37623863541831798</v>
      </c>
    </row>
    <row r="1285" spans="1:13" x14ac:dyDescent="0.35">
      <c r="A1285" t="s">
        <v>2932</v>
      </c>
      <c r="B1285" t="s">
        <v>2933</v>
      </c>
      <c r="C1285" s="2" t="s">
        <v>40</v>
      </c>
      <c r="D1285" s="2" t="s">
        <v>6351</v>
      </c>
      <c r="E1285" s="2" t="s">
        <v>6418</v>
      </c>
      <c r="F1285" s="59"/>
      <c r="G1285" s="59"/>
      <c r="H1285" s="59"/>
      <c r="I1285" s="59">
        <v>101.055172480686</v>
      </c>
      <c r="J1285" s="60">
        <v>0.24752181399522899</v>
      </c>
      <c r="K1285" s="60">
        <v>0.18981825753961701</v>
      </c>
      <c r="L1285" s="60">
        <v>0.105899412539237</v>
      </c>
      <c r="M1285" s="60">
        <v>0.37623863541831798</v>
      </c>
    </row>
    <row r="1286" spans="1:13" x14ac:dyDescent="0.35">
      <c r="A1286" t="s">
        <v>2936</v>
      </c>
      <c r="B1286" t="s">
        <v>2937</v>
      </c>
      <c r="C1286" s="2" t="s">
        <v>31</v>
      </c>
      <c r="D1286" s="2" t="s">
        <v>6351</v>
      </c>
      <c r="E1286" s="2" t="s">
        <v>6418</v>
      </c>
      <c r="F1286" s="59"/>
      <c r="G1286" s="59"/>
      <c r="H1286" s="59"/>
      <c r="I1286" s="59">
        <v>101.055172480686</v>
      </c>
      <c r="J1286" s="60">
        <v>0.24752181399522899</v>
      </c>
      <c r="K1286" s="60">
        <v>0.18981825753961701</v>
      </c>
      <c r="L1286" s="60">
        <v>0.105899412539237</v>
      </c>
      <c r="M1286" s="60">
        <v>0.37623863541831798</v>
      </c>
    </row>
    <row r="1287" spans="1:13" x14ac:dyDescent="0.35">
      <c r="A1287" t="s">
        <v>6078</v>
      </c>
      <c r="B1287" t="s">
        <v>6079</v>
      </c>
      <c r="C1287" s="2" t="s">
        <v>40</v>
      </c>
      <c r="D1287" s="2" t="s">
        <v>6310</v>
      </c>
      <c r="E1287" s="2" t="s">
        <v>6418</v>
      </c>
      <c r="F1287" s="59"/>
      <c r="G1287" s="59"/>
      <c r="H1287" s="59"/>
      <c r="I1287" s="59">
        <v>96.182603318704395</v>
      </c>
      <c r="J1287" s="60">
        <v>0.27507703414886397</v>
      </c>
      <c r="K1287" s="60">
        <v>0.21447612343377501</v>
      </c>
      <c r="L1287" s="60">
        <v>0.13482073168082501</v>
      </c>
      <c r="M1287" s="60">
        <v>0.41127344706169999</v>
      </c>
    </row>
    <row r="1288" spans="1:13" x14ac:dyDescent="0.35">
      <c r="A1288" t="s">
        <v>5852</v>
      </c>
      <c r="B1288" t="s">
        <v>5853</v>
      </c>
      <c r="C1288" s="2" t="s">
        <v>31</v>
      </c>
      <c r="D1288" s="2" t="s">
        <v>6308</v>
      </c>
      <c r="E1288" s="2" t="s">
        <v>6418</v>
      </c>
      <c r="F1288" s="59"/>
      <c r="G1288" s="59"/>
      <c r="H1288" s="59"/>
      <c r="I1288" s="59">
        <v>95.087368849318494</v>
      </c>
      <c r="J1288" s="60">
        <v>0.28889353635350601</v>
      </c>
      <c r="K1288" s="60">
        <v>0.26289699246408399</v>
      </c>
      <c r="L1288" s="60">
        <v>0.23406573382658399</v>
      </c>
      <c r="M1288" s="60">
        <v>0.37152082521477903</v>
      </c>
    </row>
    <row r="1289" spans="1:13" x14ac:dyDescent="0.35">
      <c r="A1289" t="s">
        <v>1062</v>
      </c>
      <c r="B1289" t="s">
        <v>1063</v>
      </c>
      <c r="C1289" s="2" t="s">
        <v>40</v>
      </c>
      <c r="D1289" s="2" t="s">
        <v>6316</v>
      </c>
      <c r="E1289" s="2" t="s">
        <v>6419</v>
      </c>
      <c r="F1289" s="59">
        <v>107.421605814926</v>
      </c>
      <c r="G1289" s="59">
        <v>101.62415161779001</v>
      </c>
      <c r="H1289" s="59">
        <v>106.227916342089</v>
      </c>
      <c r="I1289" s="59">
        <v>91.893311892203698</v>
      </c>
      <c r="J1289" s="60">
        <v>0.46039969070825798</v>
      </c>
      <c r="K1289" s="60">
        <v>0.39696413470548397</v>
      </c>
      <c r="L1289" s="60">
        <v>0.34126403678183198</v>
      </c>
      <c r="M1289" s="60">
        <v>0.617542793101028</v>
      </c>
    </row>
    <row r="1290" spans="1:13" x14ac:dyDescent="0.35">
      <c r="A1290" t="s">
        <v>1354</v>
      </c>
      <c r="B1290" t="s">
        <v>1355</v>
      </c>
      <c r="C1290" s="2" t="s">
        <v>31</v>
      </c>
      <c r="D1290" s="2" t="s">
        <v>6321</v>
      </c>
      <c r="E1290" s="2" t="s">
        <v>6418</v>
      </c>
      <c r="F1290" s="59">
        <v>98.238805854776302</v>
      </c>
      <c r="G1290" s="59"/>
      <c r="H1290" s="59"/>
      <c r="I1290" s="59">
        <v>99.413086392120206</v>
      </c>
      <c r="J1290" s="60">
        <v>0.30652998557782801</v>
      </c>
      <c r="K1290" s="60">
        <v>0.28489316348174698</v>
      </c>
      <c r="L1290" s="60">
        <v>0.24466088416644599</v>
      </c>
      <c r="M1290" s="60">
        <v>0.40439465886425302</v>
      </c>
    </row>
    <row r="1291" spans="1:13" x14ac:dyDescent="0.35">
      <c r="A1291" t="s">
        <v>1358</v>
      </c>
      <c r="B1291" t="s">
        <v>1359</v>
      </c>
      <c r="C1291" s="2" t="s">
        <v>31</v>
      </c>
      <c r="D1291" s="2" t="s">
        <v>6321</v>
      </c>
      <c r="E1291" s="2" t="s">
        <v>6419</v>
      </c>
      <c r="F1291" s="59">
        <v>87.424194591822101</v>
      </c>
      <c r="G1291" s="59">
        <v>85.177513493315402</v>
      </c>
      <c r="H1291" s="59">
        <v>98.5998826090553</v>
      </c>
      <c r="I1291" s="59">
        <v>104.06101436073099</v>
      </c>
      <c r="J1291" s="60">
        <v>0.49847370982498301</v>
      </c>
      <c r="K1291" s="60">
        <v>0.48045285296179702</v>
      </c>
      <c r="L1291" s="60">
        <v>0.41295157611268701</v>
      </c>
      <c r="M1291" s="60">
        <v>0.67142926334878505</v>
      </c>
    </row>
    <row r="1292" spans="1:13" x14ac:dyDescent="0.35">
      <c r="A1292" t="s">
        <v>6148</v>
      </c>
      <c r="B1292" t="s">
        <v>6149</v>
      </c>
      <c r="C1292" s="2" t="s">
        <v>31</v>
      </c>
      <c r="D1292" s="2" t="s">
        <v>6310</v>
      </c>
      <c r="E1292" s="2" t="s">
        <v>6418</v>
      </c>
      <c r="F1292" s="59">
        <v>104.126894312735</v>
      </c>
      <c r="G1292" s="59">
        <v>103.279078941959</v>
      </c>
      <c r="H1292" s="59"/>
      <c r="I1292" s="59">
        <v>120.12830237915701</v>
      </c>
      <c r="J1292" s="60">
        <v>0.35365958150274701</v>
      </c>
      <c r="K1292" s="60">
        <v>0.31797571602279601</v>
      </c>
      <c r="L1292" s="60">
        <v>0.28381769084484698</v>
      </c>
      <c r="M1292" s="60">
        <v>0.44895373484999601</v>
      </c>
    </row>
    <row r="1293" spans="1:13" x14ac:dyDescent="0.35">
      <c r="A1293" t="s">
        <v>5390</v>
      </c>
      <c r="B1293" t="s">
        <v>5391</v>
      </c>
      <c r="C1293" s="2" t="s">
        <v>40</v>
      </c>
      <c r="D1293" s="2" t="s">
        <v>6319</v>
      </c>
      <c r="E1293" s="2" t="s">
        <v>6419</v>
      </c>
      <c r="F1293" s="59">
        <v>114.457026235323</v>
      </c>
      <c r="G1293" s="59">
        <v>111.465850323645</v>
      </c>
      <c r="H1293" s="59">
        <v>88.769079828168401</v>
      </c>
      <c r="I1293" s="59">
        <v>107.521141659584</v>
      </c>
      <c r="J1293" s="60">
        <v>0.58170848433608902</v>
      </c>
      <c r="K1293" s="60">
        <v>0.54305364178139903</v>
      </c>
      <c r="L1293" s="60">
        <v>0.49053043690437398</v>
      </c>
      <c r="M1293" s="60">
        <v>0.731120371024365</v>
      </c>
    </row>
    <row r="1294" spans="1:13" x14ac:dyDescent="0.35">
      <c r="A1294" t="s">
        <v>5134</v>
      </c>
      <c r="B1294" t="s">
        <v>5135</v>
      </c>
      <c r="C1294" s="2" t="s">
        <v>40</v>
      </c>
      <c r="D1294" s="2" t="s">
        <v>6319</v>
      </c>
      <c r="E1294" s="2" t="s">
        <v>6418</v>
      </c>
      <c r="F1294" s="59"/>
      <c r="G1294" s="59"/>
      <c r="H1294" s="59"/>
      <c r="I1294" s="59">
        <v>106.078272265067</v>
      </c>
      <c r="J1294" s="60">
        <v>0.27665726034345001</v>
      </c>
      <c r="K1294" s="60">
        <v>0.25892480130442203</v>
      </c>
      <c r="L1294" s="60">
        <v>0.22937025299921299</v>
      </c>
      <c r="M1294" s="60">
        <v>0.35826565203960697</v>
      </c>
    </row>
    <row r="1295" spans="1:13" x14ac:dyDescent="0.35">
      <c r="A1295" t="s">
        <v>6152</v>
      </c>
      <c r="B1295" t="s">
        <v>6153</v>
      </c>
      <c r="C1295" s="2" t="s">
        <v>40</v>
      </c>
      <c r="D1295" s="2" t="s">
        <v>6305</v>
      </c>
      <c r="E1295" s="2" t="s">
        <v>6418</v>
      </c>
      <c r="F1295" s="59">
        <v>112.75152761819</v>
      </c>
      <c r="G1295" s="59">
        <v>109.121387945923</v>
      </c>
      <c r="H1295" s="59"/>
      <c r="I1295" s="59">
        <v>105.90501069495301</v>
      </c>
      <c r="J1295" s="60">
        <v>0.32303053623207301</v>
      </c>
      <c r="K1295" s="60">
        <v>0.307737960903889</v>
      </c>
      <c r="L1295" s="60">
        <v>0.27626746910197397</v>
      </c>
      <c r="M1295" s="60">
        <v>0.40967928821010902</v>
      </c>
    </row>
    <row r="1296" spans="1:13" x14ac:dyDescent="0.35">
      <c r="A1296" t="s">
        <v>5382</v>
      </c>
      <c r="B1296" t="s">
        <v>5383</v>
      </c>
      <c r="C1296" s="2" t="s">
        <v>31</v>
      </c>
      <c r="D1296" s="2" t="s">
        <v>6319</v>
      </c>
      <c r="E1296" s="2" t="s">
        <v>6418</v>
      </c>
      <c r="F1296" s="59"/>
      <c r="G1296" s="59"/>
      <c r="H1296" s="59"/>
      <c r="I1296" s="59">
        <v>106.078272265067</v>
      </c>
      <c r="J1296" s="60">
        <v>0.27665726034345001</v>
      </c>
      <c r="K1296" s="60">
        <v>0.25892480130442203</v>
      </c>
      <c r="L1296" s="60">
        <v>0.22937025299921299</v>
      </c>
      <c r="M1296" s="60">
        <v>0.35826565203960697</v>
      </c>
    </row>
    <row r="1297" spans="1:13" x14ac:dyDescent="0.35">
      <c r="A1297" t="s">
        <v>5468</v>
      </c>
      <c r="B1297" t="s">
        <v>5469</v>
      </c>
      <c r="C1297" s="2" t="s">
        <v>31</v>
      </c>
      <c r="D1297" s="2" t="s">
        <v>6323</v>
      </c>
      <c r="E1297" s="2" t="s">
        <v>6418</v>
      </c>
      <c r="F1297" s="59">
        <v>89.063815431001601</v>
      </c>
      <c r="G1297" s="59">
        <v>98.011491734756703</v>
      </c>
      <c r="H1297" s="59">
        <v>83.377957797376794</v>
      </c>
      <c r="I1297" s="59">
        <v>108.255905141768</v>
      </c>
      <c r="J1297" s="60">
        <v>0.40812355252558102</v>
      </c>
      <c r="K1297" s="60">
        <v>0.37575064970560501</v>
      </c>
      <c r="L1297" s="60">
        <v>0.34450735942930399</v>
      </c>
      <c r="M1297" s="60">
        <v>0.51173744269638699</v>
      </c>
    </row>
    <row r="1298" spans="1:13" x14ac:dyDescent="0.35">
      <c r="A1298" t="s">
        <v>6246</v>
      </c>
      <c r="B1298" t="s">
        <v>6247</v>
      </c>
      <c r="C1298" s="2" t="s">
        <v>31</v>
      </c>
      <c r="D1298" s="2" t="s">
        <v>6314</v>
      </c>
      <c r="E1298" s="2" t="s">
        <v>6418</v>
      </c>
      <c r="F1298" s="59">
        <v>100.395952521355</v>
      </c>
      <c r="G1298" s="59">
        <v>99.845775697658397</v>
      </c>
      <c r="H1298" s="59"/>
      <c r="I1298" s="59">
        <v>111.110261275111</v>
      </c>
      <c r="J1298" s="60">
        <v>0.32589746995553398</v>
      </c>
      <c r="K1298" s="60">
        <v>0.30187342961647701</v>
      </c>
      <c r="L1298" s="60">
        <v>0.27286871307378302</v>
      </c>
      <c r="M1298" s="60">
        <v>0.40016613996599798</v>
      </c>
    </row>
    <row r="1299" spans="1:13" x14ac:dyDescent="0.35">
      <c r="A1299" t="s">
        <v>5466</v>
      </c>
      <c r="B1299" t="s">
        <v>5467</v>
      </c>
      <c r="C1299" s="2" t="s">
        <v>31</v>
      </c>
      <c r="D1299" s="2" t="s">
        <v>6323</v>
      </c>
      <c r="E1299" s="2" t="s">
        <v>6418</v>
      </c>
      <c r="F1299" s="59">
        <v>117.211362942135</v>
      </c>
      <c r="G1299" s="59">
        <v>108.506494202741</v>
      </c>
      <c r="H1299" s="59"/>
      <c r="I1299" s="59">
        <v>108.23703006624299</v>
      </c>
      <c r="J1299" s="60">
        <v>0.34399887274521002</v>
      </c>
      <c r="K1299" s="60">
        <v>0.32086091356704</v>
      </c>
      <c r="L1299" s="60">
        <v>0.27973968791790499</v>
      </c>
      <c r="M1299" s="60">
        <v>0.44346366121404901</v>
      </c>
    </row>
    <row r="1300" spans="1:13" x14ac:dyDescent="0.35">
      <c r="A1300" t="s">
        <v>2736</v>
      </c>
      <c r="B1300" t="s">
        <v>2737</v>
      </c>
      <c r="C1300" s="2" t="s">
        <v>31</v>
      </c>
      <c r="D1300" s="2" t="s">
        <v>6351</v>
      </c>
      <c r="E1300" s="2" t="s">
        <v>6419</v>
      </c>
      <c r="F1300" s="59">
        <v>85.547510937350296</v>
      </c>
      <c r="G1300" s="59">
        <v>91.143665158742195</v>
      </c>
      <c r="H1300" s="59">
        <v>107.354422611947</v>
      </c>
      <c r="I1300" s="59">
        <v>98.891057897700506</v>
      </c>
      <c r="J1300" s="60">
        <v>0.70349733994349894</v>
      </c>
      <c r="K1300" s="60">
        <v>0.65152564755917297</v>
      </c>
      <c r="L1300" s="60">
        <v>0.59404840658378399</v>
      </c>
      <c r="M1300" s="60">
        <v>0.81620366432122704</v>
      </c>
    </row>
    <row r="1301" spans="1:13" x14ac:dyDescent="0.35">
      <c r="A1301" t="s">
        <v>1917</v>
      </c>
      <c r="B1301" t="s">
        <v>1918</v>
      </c>
      <c r="C1301" s="2" t="s">
        <v>40</v>
      </c>
      <c r="D1301" s="2" t="s">
        <v>6374</v>
      </c>
      <c r="E1301" s="2" t="s">
        <v>6419</v>
      </c>
      <c r="F1301" s="59">
        <v>103.994968682479</v>
      </c>
      <c r="G1301" s="59">
        <v>114.695482330064</v>
      </c>
      <c r="H1301" s="59">
        <v>111.46248495896</v>
      </c>
      <c r="I1301" s="59">
        <v>94.432123255590994</v>
      </c>
      <c r="J1301" s="60">
        <v>0.52903247865340997</v>
      </c>
      <c r="K1301" s="60">
        <v>0.469468500366574</v>
      </c>
      <c r="L1301" s="60">
        <v>0.40493412901613002</v>
      </c>
      <c r="M1301" s="60">
        <v>0.67424636611473199</v>
      </c>
    </row>
    <row r="1302" spans="1:13" x14ac:dyDescent="0.35">
      <c r="A1302" t="s">
        <v>1919</v>
      </c>
      <c r="B1302" t="s">
        <v>1920</v>
      </c>
      <c r="C1302" s="2" t="s">
        <v>40</v>
      </c>
      <c r="D1302" s="2" t="s">
        <v>6374</v>
      </c>
      <c r="E1302" s="2" t="s">
        <v>6418</v>
      </c>
      <c r="F1302" s="59">
        <v>101.05317186452299</v>
      </c>
      <c r="G1302" s="59">
        <v>108.348981675602</v>
      </c>
      <c r="H1302" s="59">
        <v>109.23949565449399</v>
      </c>
      <c r="I1302" s="59">
        <v>97.167088850973798</v>
      </c>
      <c r="J1302" s="60">
        <v>0.39814341333977699</v>
      </c>
      <c r="K1302" s="60">
        <v>0.35523662327683703</v>
      </c>
      <c r="L1302" s="60">
        <v>0.30264453341764402</v>
      </c>
      <c r="M1302" s="60">
        <v>0.50816567719347605</v>
      </c>
    </row>
    <row r="1303" spans="1:13" x14ac:dyDescent="0.35">
      <c r="A1303" t="s">
        <v>1921</v>
      </c>
      <c r="B1303" t="s">
        <v>1922</v>
      </c>
      <c r="C1303" s="2" t="s">
        <v>40</v>
      </c>
      <c r="D1303" s="2" t="s">
        <v>6374</v>
      </c>
      <c r="E1303" s="2" t="s">
        <v>6419</v>
      </c>
      <c r="F1303" s="59">
        <v>100.075685170071</v>
      </c>
      <c r="G1303" s="59">
        <v>109.009571860384</v>
      </c>
      <c r="H1303" s="59">
        <v>109.554182109224</v>
      </c>
      <c r="I1303" s="59">
        <v>99.037222237569296</v>
      </c>
      <c r="J1303" s="60">
        <v>0.52903247865340997</v>
      </c>
      <c r="K1303" s="60">
        <v>0.469468500366574</v>
      </c>
      <c r="L1303" s="60">
        <v>0.40970284325962297</v>
      </c>
      <c r="M1303" s="60">
        <v>0.67424636611473199</v>
      </c>
    </row>
    <row r="1304" spans="1:13" x14ac:dyDescent="0.35">
      <c r="A1304" t="s">
        <v>1913</v>
      </c>
      <c r="B1304" t="s">
        <v>1914</v>
      </c>
      <c r="C1304" s="2" t="s">
        <v>31</v>
      </c>
      <c r="D1304" s="2" t="s">
        <v>6374</v>
      </c>
      <c r="E1304" s="2" t="s">
        <v>6418</v>
      </c>
      <c r="F1304" s="59">
        <v>101.05317186452299</v>
      </c>
      <c r="G1304" s="59">
        <v>108.348981675602</v>
      </c>
      <c r="H1304" s="59">
        <v>109.23949565449399</v>
      </c>
      <c r="I1304" s="59">
        <v>97.167088850973798</v>
      </c>
      <c r="J1304" s="60">
        <v>0.39814341333977699</v>
      </c>
      <c r="K1304" s="60">
        <v>0.35523662327683703</v>
      </c>
      <c r="L1304" s="60">
        <v>0.30264453341764402</v>
      </c>
      <c r="M1304" s="60">
        <v>0.50816567719347605</v>
      </c>
    </row>
    <row r="1305" spans="1:13" x14ac:dyDescent="0.35">
      <c r="A1305" t="s">
        <v>1915</v>
      </c>
      <c r="B1305" t="s">
        <v>1916</v>
      </c>
      <c r="C1305" s="2" t="s">
        <v>31</v>
      </c>
      <c r="D1305" s="2" t="s">
        <v>6374</v>
      </c>
      <c r="E1305" s="2" t="s">
        <v>6418</v>
      </c>
      <c r="F1305" s="59">
        <v>101.05317186452299</v>
      </c>
      <c r="G1305" s="59">
        <v>108.348981675602</v>
      </c>
      <c r="H1305" s="59">
        <v>109.23949565449399</v>
      </c>
      <c r="I1305" s="59">
        <v>97.167088850973798</v>
      </c>
      <c r="J1305" s="60">
        <v>0.39814341333977699</v>
      </c>
      <c r="K1305" s="60">
        <v>0.35523662327683703</v>
      </c>
      <c r="L1305" s="60">
        <v>0.30264453341764402</v>
      </c>
      <c r="M1305" s="60">
        <v>0.50816567719347605</v>
      </c>
    </row>
    <row r="1306" spans="1:13" x14ac:dyDescent="0.35">
      <c r="A1306" t="s">
        <v>1923</v>
      </c>
      <c r="B1306" t="s">
        <v>1924</v>
      </c>
      <c r="C1306" s="2" t="s">
        <v>40</v>
      </c>
      <c r="D1306" s="2" t="s">
        <v>6374</v>
      </c>
      <c r="E1306" s="2" t="s">
        <v>6418</v>
      </c>
      <c r="F1306" s="59">
        <v>101.05317186452299</v>
      </c>
      <c r="G1306" s="59">
        <v>108.348981675602</v>
      </c>
      <c r="H1306" s="59">
        <v>109.23949565449399</v>
      </c>
      <c r="I1306" s="59">
        <v>97.167088850973798</v>
      </c>
      <c r="J1306" s="60">
        <v>0.39814341333977699</v>
      </c>
      <c r="K1306" s="60">
        <v>0.35523662327683703</v>
      </c>
      <c r="L1306" s="60">
        <v>0.30264453341764402</v>
      </c>
      <c r="M1306" s="60">
        <v>0.50816567719347605</v>
      </c>
    </row>
    <row r="1307" spans="1:13" x14ac:dyDescent="0.35">
      <c r="A1307" t="s">
        <v>2684</v>
      </c>
      <c r="B1307" t="s">
        <v>2685</v>
      </c>
      <c r="C1307" s="2" t="s">
        <v>31</v>
      </c>
      <c r="D1307" s="2" t="s">
        <v>6324</v>
      </c>
      <c r="E1307" s="2" t="s">
        <v>6418</v>
      </c>
      <c r="F1307" s="59">
        <v>99.178067471851904</v>
      </c>
      <c r="G1307" s="59"/>
      <c r="H1307" s="59"/>
      <c r="I1307" s="59">
        <v>96.087570977272605</v>
      </c>
      <c r="J1307" s="60">
        <v>0.35252530342986999</v>
      </c>
      <c r="K1307" s="60">
        <v>0.29896214226151702</v>
      </c>
      <c r="L1307" s="60">
        <v>0.22060682109390201</v>
      </c>
      <c r="M1307" s="60">
        <v>0.483507422988181</v>
      </c>
    </row>
    <row r="1308" spans="1:13" x14ac:dyDescent="0.35">
      <c r="A1308" t="s">
        <v>2686</v>
      </c>
      <c r="B1308" t="s">
        <v>2687</v>
      </c>
      <c r="C1308" s="2" t="s">
        <v>40</v>
      </c>
      <c r="D1308" s="2" t="s">
        <v>6324</v>
      </c>
      <c r="E1308" s="2" t="s">
        <v>6418</v>
      </c>
      <c r="F1308" s="59">
        <v>99.178067471851904</v>
      </c>
      <c r="G1308" s="59"/>
      <c r="H1308" s="59"/>
      <c r="I1308" s="59">
        <v>96.087570977272605</v>
      </c>
      <c r="J1308" s="60">
        <v>0.35252530342986999</v>
      </c>
      <c r="K1308" s="60">
        <v>0.29896214226151702</v>
      </c>
      <c r="L1308" s="60">
        <v>0.22060682109390201</v>
      </c>
      <c r="M1308" s="60">
        <v>0.483507422988181</v>
      </c>
    </row>
    <row r="1309" spans="1:13" x14ac:dyDescent="0.35">
      <c r="A1309" t="s">
        <v>2688</v>
      </c>
      <c r="B1309" t="s">
        <v>2689</v>
      </c>
      <c r="C1309" s="2" t="s">
        <v>40</v>
      </c>
      <c r="D1309" s="2" t="s">
        <v>6324</v>
      </c>
      <c r="E1309" s="2" t="s">
        <v>6419</v>
      </c>
      <c r="F1309" s="59">
        <v>99.701688208528395</v>
      </c>
      <c r="G1309" s="59">
        <v>99.123957585860694</v>
      </c>
      <c r="H1309" s="59">
        <v>107.345388798039</v>
      </c>
      <c r="I1309" s="59">
        <v>87.612207245448801</v>
      </c>
      <c r="J1309" s="60">
        <v>0.551227980739873</v>
      </c>
      <c r="K1309" s="60">
        <v>0.48058194070003601</v>
      </c>
      <c r="L1309" s="60">
        <v>0.40253219936264301</v>
      </c>
      <c r="M1309" s="60">
        <v>0.71840317366418704</v>
      </c>
    </row>
    <row r="1310" spans="1:13" x14ac:dyDescent="0.35">
      <c r="A1310" t="s">
        <v>2690</v>
      </c>
      <c r="B1310" t="s">
        <v>2691</v>
      </c>
      <c r="C1310" s="2" t="s">
        <v>40</v>
      </c>
      <c r="D1310" s="2" t="s">
        <v>6324</v>
      </c>
      <c r="E1310" s="2" t="s">
        <v>6418</v>
      </c>
      <c r="F1310" s="59">
        <v>99.178067471851904</v>
      </c>
      <c r="G1310" s="59"/>
      <c r="H1310" s="59"/>
      <c r="I1310" s="59">
        <v>96.087570977272605</v>
      </c>
      <c r="J1310" s="60">
        <v>0.35252530342986999</v>
      </c>
      <c r="K1310" s="60">
        <v>0.29896214226151702</v>
      </c>
      <c r="L1310" s="60">
        <v>0.22060682109390201</v>
      </c>
      <c r="M1310" s="60">
        <v>0.483507422988181</v>
      </c>
    </row>
    <row r="1311" spans="1:13" x14ac:dyDescent="0.35">
      <c r="A1311" t="s">
        <v>2692</v>
      </c>
      <c r="B1311" t="s">
        <v>2693</v>
      </c>
      <c r="C1311" s="2" t="s">
        <v>40</v>
      </c>
      <c r="D1311" s="2" t="s">
        <v>6324</v>
      </c>
      <c r="E1311" s="2" t="s">
        <v>6418</v>
      </c>
      <c r="F1311" s="59">
        <v>99.178067471851904</v>
      </c>
      <c r="G1311" s="59"/>
      <c r="H1311" s="59"/>
      <c r="I1311" s="59">
        <v>96.087570977272605</v>
      </c>
      <c r="J1311" s="60">
        <v>0.35252530342986999</v>
      </c>
      <c r="K1311" s="60">
        <v>0.29896214226151702</v>
      </c>
      <c r="L1311" s="60">
        <v>0.22060682109390201</v>
      </c>
      <c r="M1311" s="60">
        <v>0.483507422988181</v>
      </c>
    </row>
    <row r="1312" spans="1:13" x14ac:dyDescent="0.35">
      <c r="A1312" t="s">
        <v>2694</v>
      </c>
      <c r="B1312" t="s">
        <v>2695</v>
      </c>
      <c r="C1312" s="2" t="s">
        <v>40</v>
      </c>
      <c r="D1312" s="2" t="s">
        <v>6324</v>
      </c>
      <c r="E1312" s="2" t="s">
        <v>6418</v>
      </c>
      <c r="F1312" s="59">
        <v>99.178067471851904</v>
      </c>
      <c r="G1312" s="59"/>
      <c r="H1312" s="59"/>
      <c r="I1312" s="59">
        <v>96.087570977272605</v>
      </c>
      <c r="J1312" s="60">
        <v>0.35252530342986999</v>
      </c>
      <c r="K1312" s="60">
        <v>0.29896214226151702</v>
      </c>
      <c r="L1312" s="60">
        <v>0.22060682109390201</v>
      </c>
      <c r="M1312" s="60">
        <v>0.483507422988181</v>
      </c>
    </row>
    <row r="1313" spans="1:13" x14ac:dyDescent="0.35">
      <c r="A1313" t="s">
        <v>864</v>
      </c>
      <c r="B1313" t="s">
        <v>865</v>
      </c>
      <c r="C1313" s="2" t="s">
        <v>40</v>
      </c>
      <c r="D1313" s="2" t="s">
        <v>6373</v>
      </c>
      <c r="E1313" s="2" t="s">
        <v>6418</v>
      </c>
      <c r="F1313" s="59">
        <v>106.504669059167</v>
      </c>
      <c r="G1313" s="59">
        <v>101.27285700226599</v>
      </c>
      <c r="H1313" s="59">
        <v>111.863947648992</v>
      </c>
      <c r="I1313" s="59">
        <v>91.769246804080893</v>
      </c>
      <c r="J1313" s="60">
        <v>0.41394831626262901</v>
      </c>
      <c r="K1313" s="60">
        <v>0.36674129395744998</v>
      </c>
      <c r="L1313" s="60">
        <v>0.31125555200456601</v>
      </c>
      <c r="M1313" s="60">
        <v>0.52412876863166002</v>
      </c>
    </row>
    <row r="1314" spans="1:13" x14ac:dyDescent="0.35">
      <c r="A1314" t="s">
        <v>6325</v>
      </c>
      <c r="B1314" t="s">
        <v>6326</v>
      </c>
      <c r="C1314" s="2" t="s">
        <v>31</v>
      </c>
      <c r="D1314" s="2" t="s">
        <v>6324</v>
      </c>
      <c r="E1314" s="2" t="s">
        <v>6418</v>
      </c>
      <c r="F1314" s="59"/>
      <c r="G1314" s="59"/>
      <c r="H1314" s="59"/>
      <c r="I1314" s="59">
        <v>99.760352154127702</v>
      </c>
      <c r="J1314" s="60">
        <v>0.16948126467640301</v>
      </c>
      <c r="K1314" s="60">
        <v>0.110772221201224</v>
      </c>
      <c r="L1314" s="60">
        <v>0.01</v>
      </c>
      <c r="M1314" s="60">
        <v>0.30271015643898702</v>
      </c>
    </row>
    <row r="1315" spans="1:13" x14ac:dyDescent="0.35">
      <c r="A1315" t="s">
        <v>6327</v>
      </c>
      <c r="B1315" t="s">
        <v>6328</v>
      </c>
      <c r="C1315" s="2" t="s">
        <v>31</v>
      </c>
      <c r="D1315" s="2" t="s">
        <v>6324</v>
      </c>
      <c r="E1315" s="2" t="s">
        <v>6418</v>
      </c>
      <c r="F1315" s="59"/>
      <c r="G1315" s="59"/>
      <c r="H1315" s="59"/>
      <c r="I1315" s="59">
        <v>99.760352154127702</v>
      </c>
      <c r="J1315" s="60">
        <v>0.16948126467640301</v>
      </c>
      <c r="K1315" s="60">
        <v>0.110772221201224</v>
      </c>
      <c r="L1315" s="60">
        <v>0.01</v>
      </c>
      <c r="M1315" s="60">
        <v>0.30271015643898702</v>
      </c>
    </row>
    <row r="1316" spans="1:13" x14ac:dyDescent="0.35">
      <c r="A1316" t="s">
        <v>854</v>
      </c>
      <c r="B1316" t="s">
        <v>855</v>
      </c>
      <c r="C1316" s="2" t="s">
        <v>40</v>
      </c>
      <c r="D1316" s="2" t="s">
        <v>6373</v>
      </c>
      <c r="E1316" s="2" t="s">
        <v>6418</v>
      </c>
      <c r="F1316" s="59"/>
      <c r="G1316" s="59"/>
      <c r="H1316" s="59"/>
      <c r="I1316" s="59">
        <v>100.125154301565</v>
      </c>
      <c r="J1316" s="60">
        <v>0.24317895590151201</v>
      </c>
      <c r="K1316" s="60">
        <v>0.211486329534504</v>
      </c>
      <c r="L1316" s="60">
        <v>0.15607525122673699</v>
      </c>
      <c r="M1316" s="60">
        <v>0.33961845738949797</v>
      </c>
    </row>
    <row r="1317" spans="1:13" x14ac:dyDescent="0.35">
      <c r="A1317" t="s">
        <v>850</v>
      </c>
      <c r="B1317" t="s">
        <v>851</v>
      </c>
      <c r="C1317" s="2" t="s">
        <v>31</v>
      </c>
      <c r="D1317" s="2" t="s">
        <v>6373</v>
      </c>
      <c r="E1317" s="2" t="s">
        <v>6418</v>
      </c>
      <c r="F1317" s="59"/>
      <c r="G1317" s="59"/>
      <c r="H1317" s="59"/>
      <c r="I1317" s="59">
        <v>100.125154301565</v>
      </c>
      <c r="J1317" s="60">
        <v>0.24317895590151201</v>
      </c>
      <c r="K1317" s="60">
        <v>0.211486329534504</v>
      </c>
      <c r="L1317" s="60">
        <v>0.15607525122673699</v>
      </c>
      <c r="M1317" s="60">
        <v>0.33961845738949797</v>
      </c>
    </row>
    <row r="1318" spans="1:13" x14ac:dyDescent="0.35">
      <c r="A1318" t="s">
        <v>858</v>
      </c>
      <c r="B1318" t="s">
        <v>859</v>
      </c>
      <c r="C1318" s="2" t="s">
        <v>31</v>
      </c>
      <c r="D1318" s="2" t="s">
        <v>6373</v>
      </c>
      <c r="E1318" s="2" t="s">
        <v>6419</v>
      </c>
      <c r="F1318" s="59">
        <v>108.096141503417</v>
      </c>
      <c r="G1318" s="59">
        <v>105.61416710769799</v>
      </c>
      <c r="H1318" s="59">
        <v>112.55475049301999</v>
      </c>
      <c r="I1318" s="59">
        <v>88.198446371627696</v>
      </c>
      <c r="J1318" s="60">
        <v>0.54081518964197695</v>
      </c>
      <c r="K1318" s="60">
        <v>0.47891879281705901</v>
      </c>
      <c r="L1318" s="60">
        <v>0.41667320379362499</v>
      </c>
      <c r="M1318" s="60">
        <v>0.69111012708424902</v>
      </c>
    </row>
    <row r="1319" spans="1:13" x14ac:dyDescent="0.35">
      <c r="A1319" t="s">
        <v>5970</v>
      </c>
      <c r="B1319" t="s">
        <v>5971</v>
      </c>
      <c r="C1319" s="2" t="s">
        <v>40</v>
      </c>
      <c r="D1319" s="2" t="s">
        <v>6308</v>
      </c>
      <c r="E1319" s="2" t="s">
        <v>6418</v>
      </c>
      <c r="F1319" s="59"/>
      <c r="G1319" s="59"/>
      <c r="H1319" s="59"/>
      <c r="I1319" s="59">
        <v>103.451149805348</v>
      </c>
      <c r="J1319" s="60">
        <v>0.13441680889390001</v>
      </c>
      <c r="K1319" s="60">
        <v>0.01</v>
      </c>
      <c r="L1319" s="60">
        <v>0.01</v>
      </c>
      <c r="M1319" s="60">
        <v>0.31222944162432098</v>
      </c>
    </row>
    <row r="1320" spans="1:13" x14ac:dyDescent="0.35">
      <c r="A1320" t="s">
        <v>5972</v>
      </c>
      <c r="B1320" t="s">
        <v>5973</v>
      </c>
      <c r="C1320" s="2" t="s">
        <v>40</v>
      </c>
      <c r="D1320" s="2" t="s">
        <v>6308</v>
      </c>
      <c r="E1320" s="2" t="s">
        <v>6418</v>
      </c>
      <c r="F1320" s="59"/>
      <c r="G1320" s="59"/>
      <c r="H1320" s="59"/>
      <c r="I1320" s="59">
        <v>97.152307165321702</v>
      </c>
      <c r="J1320" s="60">
        <v>0.11320172369546801</v>
      </c>
      <c r="K1320" s="60">
        <v>0.01</v>
      </c>
      <c r="L1320" s="60">
        <v>0.01</v>
      </c>
      <c r="M1320" s="60">
        <v>0.31119734228822099</v>
      </c>
    </row>
    <row r="1321" spans="1:13" x14ac:dyDescent="0.35">
      <c r="A1321" t="s">
        <v>866</v>
      </c>
      <c r="B1321" t="s">
        <v>867</v>
      </c>
      <c r="C1321" s="2" t="s">
        <v>40</v>
      </c>
      <c r="D1321" s="2" t="s">
        <v>6373</v>
      </c>
      <c r="E1321" s="2" t="s">
        <v>6418</v>
      </c>
      <c r="F1321" s="59">
        <v>106.504669059167</v>
      </c>
      <c r="G1321" s="59">
        <v>101.27285700226599</v>
      </c>
      <c r="H1321" s="59">
        <v>111.863947648992</v>
      </c>
      <c r="I1321" s="59">
        <v>91.769246804080893</v>
      </c>
      <c r="J1321" s="60">
        <v>0.41394831626262901</v>
      </c>
      <c r="K1321" s="60">
        <v>0.36674129395744998</v>
      </c>
      <c r="L1321" s="60">
        <v>0.31125555200456601</v>
      </c>
      <c r="M1321" s="60">
        <v>0.52412876863166002</v>
      </c>
    </row>
    <row r="1322" spans="1:13" x14ac:dyDescent="0.35">
      <c r="A1322" t="s">
        <v>1536</v>
      </c>
      <c r="B1322" t="s">
        <v>1537</v>
      </c>
      <c r="C1322" s="2" t="s">
        <v>40</v>
      </c>
      <c r="D1322" s="2" t="s">
        <v>6321</v>
      </c>
      <c r="E1322" s="2" t="s">
        <v>6418</v>
      </c>
      <c r="F1322" s="59">
        <v>101.272286629774</v>
      </c>
      <c r="G1322" s="59">
        <v>93.417688328393396</v>
      </c>
      <c r="H1322" s="59"/>
      <c r="I1322" s="59">
        <v>97.783245098199004</v>
      </c>
      <c r="J1322" s="60">
        <v>0.34139177843801599</v>
      </c>
      <c r="K1322" s="60">
        <v>0.32188064675219302</v>
      </c>
      <c r="L1322" s="60">
        <v>0.28996555225773102</v>
      </c>
      <c r="M1322" s="60">
        <v>0.40222376786015601</v>
      </c>
    </row>
    <row r="1323" spans="1:13" x14ac:dyDescent="0.35">
      <c r="A1323" t="s">
        <v>1146</v>
      </c>
      <c r="B1323" t="s">
        <v>1147</v>
      </c>
      <c r="C1323" s="2" t="s">
        <v>31</v>
      </c>
      <c r="D1323" s="2" t="s">
        <v>6316</v>
      </c>
      <c r="E1323" s="2" t="s">
        <v>6418</v>
      </c>
      <c r="F1323" s="59"/>
      <c r="G1323" s="59"/>
      <c r="H1323" s="59"/>
      <c r="I1323" s="59">
        <v>97.076352042124697</v>
      </c>
      <c r="J1323" s="60">
        <v>0.27733151676199802</v>
      </c>
      <c r="K1323" s="60">
        <v>0.23416247024471301</v>
      </c>
      <c r="L1323" s="60">
        <v>0.17540458253456001</v>
      </c>
      <c r="M1323" s="60">
        <v>0.38807953214234803</v>
      </c>
    </row>
    <row r="1324" spans="1:13" x14ac:dyDescent="0.35">
      <c r="A1324" t="s">
        <v>1538</v>
      </c>
      <c r="B1324" t="s">
        <v>1539</v>
      </c>
      <c r="C1324" s="2" t="s">
        <v>40</v>
      </c>
      <c r="D1324" s="2" t="s">
        <v>6321</v>
      </c>
      <c r="E1324" s="2" t="s">
        <v>6418</v>
      </c>
      <c r="F1324" s="59">
        <v>101.272286629774</v>
      </c>
      <c r="G1324" s="59">
        <v>93.417688328393396</v>
      </c>
      <c r="H1324" s="59"/>
      <c r="I1324" s="59">
        <v>97.783245098199004</v>
      </c>
      <c r="J1324" s="60">
        <v>0.34139177843801599</v>
      </c>
      <c r="K1324" s="60">
        <v>0.32188064675219302</v>
      </c>
      <c r="L1324" s="60">
        <v>0.28996555225773102</v>
      </c>
      <c r="M1324" s="60">
        <v>0.40222376786015601</v>
      </c>
    </row>
    <row r="1325" spans="1:13" x14ac:dyDescent="0.35">
      <c r="A1325" t="s">
        <v>4522</v>
      </c>
      <c r="B1325" t="s">
        <v>4523</v>
      </c>
      <c r="C1325" s="2" t="s">
        <v>40</v>
      </c>
      <c r="D1325" s="2" t="s">
        <v>6303</v>
      </c>
      <c r="E1325" s="2" t="s">
        <v>6418</v>
      </c>
      <c r="F1325" s="59"/>
      <c r="G1325" s="59"/>
      <c r="H1325" s="59"/>
      <c r="I1325" s="59">
        <v>95.851367220903498</v>
      </c>
      <c r="J1325" s="60">
        <v>0.23525202575196399</v>
      </c>
      <c r="K1325" s="60">
        <v>0.21222046709534501</v>
      </c>
      <c r="L1325" s="60">
        <v>0.163266785487268</v>
      </c>
      <c r="M1325" s="60">
        <v>0.30266241883436601</v>
      </c>
    </row>
    <row r="1326" spans="1:13" x14ac:dyDescent="0.35">
      <c r="A1326" t="s">
        <v>6329</v>
      </c>
      <c r="B1326" t="s">
        <v>6330</v>
      </c>
      <c r="C1326" s="2" t="s">
        <v>31</v>
      </c>
      <c r="D1326" s="2" t="s">
        <v>6324</v>
      </c>
      <c r="E1326" s="2" t="s">
        <v>6418</v>
      </c>
      <c r="F1326" s="59"/>
      <c r="G1326" s="59"/>
      <c r="H1326" s="59"/>
      <c r="I1326" s="59">
        <v>99.760352154127702</v>
      </c>
      <c r="J1326" s="60">
        <v>0.16948126467640301</v>
      </c>
      <c r="K1326" s="60">
        <v>0.110772221201224</v>
      </c>
      <c r="L1326" s="60">
        <v>0.01</v>
      </c>
      <c r="M1326" s="60">
        <v>0.30271015643898702</v>
      </c>
    </row>
    <row r="1327" spans="1:13" x14ac:dyDescent="0.35">
      <c r="A1327" t="s">
        <v>5222</v>
      </c>
      <c r="B1327" t="s">
        <v>5223</v>
      </c>
      <c r="C1327" s="2" t="s">
        <v>40</v>
      </c>
      <c r="D1327" s="2" t="s">
        <v>6319</v>
      </c>
      <c r="E1327" s="2" t="s">
        <v>6418</v>
      </c>
      <c r="F1327" s="59">
        <v>95.796087003849493</v>
      </c>
      <c r="G1327" s="59">
        <v>101.49842123102</v>
      </c>
      <c r="H1327" s="59"/>
      <c r="I1327" s="59">
        <v>99.040158360428705</v>
      </c>
      <c r="J1327" s="60">
        <v>0.39347808978216903</v>
      </c>
      <c r="K1327" s="60">
        <v>0.32784473292872002</v>
      </c>
      <c r="L1327" s="60">
        <v>0.21529017819184901</v>
      </c>
      <c r="M1327" s="60">
        <v>0.56000089351399696</v>
      </c>
    </row>
    <row r="1328" spans="1:13" x14ac:dyDescent="0.35">
      <c r="A1328" t="s">
        <v>1534</v>
      </c>
      <c r="B1328" t="s">
        <v>1535</v>
      </c>
      <c r="C1328" s="2" t="s">
        <v>31</v>
      </c>
      <c r="D1328" s="2" t="s">
        <v>6321</v>
      </c>
      <c r="E1328" s="2" t="s">
        <v>6418</v>
      </c>
      <c r="F1328" s="59">
        <v>101.272286629774</v>
      </c>
      <c r="G1328" s="59">
        <v>93.417688328393396</v>
      </c>
      <c r="H1328" s="59"/>
      <c r="I1328" s="59">
        <v>97.783245098199004</v>
      </c>
      <c r="J1328" s="60">
        <v>0.34139177843801599</v>
      </c>
      <c r="K1328" s="60">
        <v>0.32188064675219302</v>
      </c>
      <c r="L1328" s="60">
        <v>0.28996555225773102</v>
      </c>
      <c r="M1328" s="60">
        <v>0.40222376786015601</v>
      </c>
    </row>
    <row r="1329" spans="1:13" x14ac:dyDescent="0.35">
      <c r="A1329" t="s">
        <v>3886</v>
      </c>
      <c r="B1329" t="s">
        <v>3887</v>
      </c>
      <c r="C1329" s="2" t="s">
        <v>31</v>
      </c>
      <c r="D1329" s="2" t="s">
        <v>6320</v>
      </c>
      <c r="E1329" s="2" t="s">
        <v>6419</v>
      </c>
      <c r="F1329" s="59">
        <v>97.782381839974803</v>
      </c>
      <c r="G1329" s="59">
        <v>105.52853364334101</v>
      </c>
      <c r="H1329" s="59">
        <v>103.51759149368</v>
      </c>
      <c r="I1329" s="59">
        <v>104.360463517421</v>
      </c>
      <c r="J1329" s="60">
        <v>0.62333126384547199</v>
      </c>
      <c r="K1329" s="60">
        <v>0.57068095308681599</v>
      </c>
      <c r="L1329" s="60">
        <v>0.51742090999156298</v>
      </c>
      <c r="M1329" s="60">
        <v>0.75584813201567602</v>
      </c>
    </row>
    <row r="1330" spans="1:13" x14ac:dyDescent="0.35">
      <c r="A1330" t="s">
        <v>3900</v>
      </c>
      <c r="B1330" t="s">
        <v>3901</v>
      </c>
      <c r="C1330" s="2" t="s">
        <v>40</v>
      </c>
      <c r="D1330" s="2" t="s">
        <v>6320</v>
      </c>
      <c r="E1330" s="2" t="s">
        <v>6418</v>
      </c>
      <c r="F1330" s="59">
        <v>97.074733717254304</v>
      </c>
      <c r="G1330" s="59">
        <v>103.342311298295</v>
      </c>
      <c r="H1330" s="59">
        <v>100.769980223641</v>
      </c>
      <c r="I1330" s="59">
        <v>98.951824523042006</v>
      </c>
      <c r="J1330" s="60">
        <v>0.42490104040535998</v>
      </c>
      <c r="K1330" s="60">
        <v>0.38777379382856803</v>
      </c>
      <c r="L1330" s="60">
        <v>0.34100799413014898</v>
      </c>
      <c r="M1330" s="60">
        <v>0.51437531515962698</v>
      </c>
    </row>
    <row r="1331" spans="1:13" x14ac:dyDescent="0.35">
      <c r="A1331" t="s">
        <v>3888</v>
      </c>
      <c r="B1331" t="s">
        <v>3889</v>
      </c>
      <c r="C1331" s="2" t="s">
        <v>31</v>
      </c>
      <c r="D1331" s="2" t="s">
        <v>6320</v>
      </c>
      <c r="E1331" s="2" t="s">
        <v>6418</v>
      </c>
      <c r="F1331" s="59">
        <v>97.074733717254304</v>
      </c>
      <c r="G1331" s="59">
        <v>103.342311298295</v>
      </c>
      <c r="H1331" s="59">
        <v>100.769980223641</v>
      </c>
      <c r="I1331" s="59">
        <v>98.951824523042006</v>
      </c>
      <c r="J1331" s="60">
        <v>0.42490104040535998</v>
      </c>
      <c r="K1331" s="60">
        <v>0.38777379382856803</v>
      </c>
      <c r="L1331" s="60">
        <v>0.34100799413014898</v>
      </c>
      <c r="M1331" s="60">
        <v>0.51437531515962698</v>
      </c>
    </row>
    <row r="1332" spans="1:13" x14ac:dyDescent="0.35">
      <c r="A1332" t="s">
        <v>3890</v>
      </c>
      <c r="B1332" t="s">
        <v>3891</v>
      </c>
      <c r="C1332" s="2" t="s">
        <v>31</v>
      </c>
      <c r="D1332" s="2" t="s">
        <v>6320</v>
      </c>
      <c r="E1332" s="2" t="s">
        <v>6418</v>
      </c>
      <c r="F1332" s="59">
        <v>97.074733717254304</v>
      </c>
      <c r="G1332" s="59">
        <v>103.342311298295</v>
      </c>
      <c r="H1332" s="59">
        <v>100.769980223641</v>
      </c>
      <c r="I1332" s="59">
        <v>98.951824523042006</v>
      </c>
      <c r="J1332" s="60">
        <v>0.42490104040535998</v>
      </c>
      <c r="K1332" s="60">
        <v>0.38777379382856803</v>
      </c>
      <c r="L1332" s="60">
        <v>0.34100799413014898</v>
      </c>
      <c r="M1332" s="60">
        <v>0.51437531515962698</v>
      </c>
    </row>
    <row r="1333" spans="1:13" x14ac:dyDescent="0.35">
      <c r="A1333" t="s">
        <v>3892</v>
      </c>
      <c r="B1333" t="s">
        <v>3893</v>
      </c>
      <c r="C1333" s="2" t="s">
        <v>31</v>
      </c>
      <c r="D1333" s="2" t="s">
        <v>6320</v>
      </c>
      <c r="E1333" s="2" t="s">
        <v>6419</v>
      </c>
      <c r="F1333" s="59">
        <v>101.54545379945399</v>
      </c>
      <c r="G1333" s="59">
        <v>99.245208508844698</v>
      </c>
      <c r="H1333" s="59">
        <v>102.681442327155</v>
      </c>
      <c r="I1333" s="59">
        <v>96.252569964124405</v>
      </c>
      <c r="J1333" s="60">
        <v>0.54156662466996697</v>
      </c>
      <c r="K1333" s="60">
        <v>0.49156783793194597</v>
      </c>
      <c r="L1333" s="60">
        <v>0.43614172027005799</v>
      </c>
      <c r="M1333" s="60">
        <v>0.67954753118330502</v>
      </c>
    </row>
    <row r="1334" spans="1:13" x14ac:dyDescent="0.35">
      <c r="A1334" t="s">
        <v>3894</v>
      </c>
      <c r="B1334" t="s">
        <v>3895</v>
      </c>
      <c r="C1334" s="2" t="s">
        <v>31</v>
      </c>
      <c r="D1334" s="2" t="s">
        <v>6320</v>
      </c>
      <c r="E1334" s="2" t="s">
        <v>6419</v>
      </c>
      <c r="F1334" s="59">
        <v>90.6644580064075</v>
      </c>
      <c r="G1334" s="59">
        <v>101.714904144553</v>
      </c>
      <c r="H1334" s="59">
        <v>98.048107579968104</v>
      </c>
      <c r="I1334" s="59">
        <v>102.072202989229</v>
      </c>
      <c r="J1334" s="60">
        <v>0.54406913439322002</v>
      </c>
      <c r="K1334" s="60">
        <v>0.49171101219222402</v>
      </c>
      <c r="L1334" s="60">
        <v>0.44043979936084299</v>
      </c>
      <c r="M1334" s="60">
        <v>0.69394925578834399</v>
      </c>
    </row>
    <row r="1335" spans="1:13" x14ac:dyDescent="0.35">
      <c r="A1335" t="s">
        <v>3902</v>
      </c>
      <c r="B1335" t="s">
        <v>3903</v>
      </c>
      <c r="C1335" s="2" t="s">
        <v>40</v>
      </c>
      <c r="D1335" s="2" t="s">
        <v>6320</v>
      </c>
      <c r="E1335" s="2" t="s">
        <v>6418</v>
      </c>
      <c r="F1335" s="59">
        <v>97.074733717254304</v>
      </c>
      <c r="G1335" s="59">
        <v>103.342311298295</v>
      </c>
      <c r="H1335" s="59">
        <v>100.769980223641</v>
      </c>
      <c r="I1335" s="59">
        <v>98.951824523042006</v>
      </c>
      <c r="J1335" s="60">
        <v>0.42490104040535998</v>
      </c>
      <c r="K1335" s="60">
        <v>0.38777379382856803</v>
      </c>
      <c r="L1335" s="60">
        <v>0.34100799413014898</v>
      </c>
      <c r="M1335" s="60">
        <v>0.51437531515962698</v>
      </c>
    </row>
    <row r="1336" spans="1:13" x14ac:dyDescent="0.35">
      <c r="A1336" t="s">
        <v>3896</v>
      </c>
      <c r="B1336" t="s">
        <v>3897</v>
      </c>
      <c r="C1336" s="2" t="s">
        <v>31</v>
      </c>
      <c r="D1336" s="2" t="s">
        <v>6320</v>
      </c>
      <c r="E1336" s="2" t="s">
        <v>6418</v>
      </c>
      <c r="F1336" s="59">
        <v>97.074733717254304</v>
      </c>
      <c r="G1336" s="59">
        <v>103.342311298295</v>
      </c>
      <c r="H1336" s="59">
        <v>100.769980223641</v>
      </c>
      <c r="I1336" s="59">
        <v>98.951824523042006</v>
      </c>
      <c r="J1336" s="60">
        <v>0.42490104040535998</v>
      </c>
      <c r="K1336" s="60">
        <v>0.38777379382856803</v>
      </c>
      <c r="L1336" s="60">
        <v>0.34100799413014898</v>
      </c>
      <c r="M1336" s="60">
        <v>0.51437531515962698</v>
      </c>
    </row>
    <row r="1337" spans="1:13" x14ac:dyDescent="0.35">
      <c r="A1337" t="s">
        <v>3898</v>
      </c>
      <c r="B1337" t="s">
        <v>3899</v>
      </c>
      <c r="C1337" s="2" t="s">
        <v>31</v>
      </c>
      <c r="D1337" s="2" t="s">
        <v>6320</v>
      </c>
      <c r="E1337" s="2" t="s">
        <v>6419</v>
      </c>
      <c r="F1337" s="59">
        <v>98.173205749226895</v>
      </c>
      <c r="G1337" s="59">
        <v>111.66250416436</v>
      </c>
      <c r="H1337" s="59">
        <v>103.94641889658099</v>
      </c>
      <c r="I1337" s="59">
        <v>97.363200127643395</v>
      </c>
      <c r="J1337" s="60">
        <v>0.54797093269296804</v>
      </c>
      <c r="K1337" s="60">
        <v>0.49375864321012702</v>
      </c>
      <c r="L1337" s="60">
        <v>0.434247876076787</v>
      </c>
      <c r="M1337" s="60">
        <v>0.67950752000013703</v>
      </c>
    </row>
    <row r="1338" spans="1:13" x14ac:dyDescent="0.35">
      <c r="A1338" t="s">
        <v>4812</v>
      </c>
      <c r="B1338" t="s">
        <v>4813</v>
      </c>
      <c r="C1338" s="2" t="s">
        <v>40</v>
      </c>
      <c r="D1338" s="2" t="s">
        <v>6302</v>
      </c>
      <c r="E1338" s="2" t="s">
        <v>6419</v>
      </c>
      <c r="F1338" s="59">
        <v>104.323948005452</v>
      </c>
      <c r="G1338" s="59">
        <v>111.16939181695</v>
      </c>
      <c r="H1338" s="59">
        <v>114.96146176146</v>
      </c>
      <c r="I1338" s="59">
        <v>89.973714184526898</v>
      </c>
      <c r="J1338" s="60">
        <v>0.54867674426285895</v>
      </c>
      <c r="K1338" s="60">
        <v>0.48917946961900499</v>
      </c>
      <c r="L1338" s="60">
        <v>0.42556035355670002</v>
      </c>
      <c r="M1338" s="60">
        <v>0.70937840966497501</v>
      </c>
    </row>
    <row r="1339" spans="1:13" x14ac:dyDescent="0.35">
      <c r="A1339" t="s">
        <v>4814</v>
      </c>
      <c r="B1339" t="s">
        <v>4815</v>
      </c>
      <c r="C1339" s="2" t="s">
        <v>40</v>
      </c>
      <c r="D1339" s="2" t="s">
        <v>6302</v>
      </c>
      <c r="E1339" s="2" t="s">
        <v>6418</v>
      </c>
      <c r="F1339" s="59"/>
      <c r="G1339" s="59"/>
      <c r="H1339" s="59"/>
      <c r="I1339" s="59">
        <v>96.119838007320098</v>
      </c>
      <c r="J1339" s="60">
        <v>0.24330813562706899</v>
      </c>
      <c r="K1339" s="60">
        <v>0.20709588416431299</v>
      </c>
      <c r="L1339" s="60">
        <v>0.159286553403574</v>
      </c>
      <c r="M1339" s="60">
        <v>0.33964644749900202</v>
      </c>
    </row>
    <row r="1340" spans="1:13" x14ac:dyDescent="0.35">
      <c r="A1340" t="s">
        <v>4806</v>
      </c>
      <c r="B1340" t="s">
        <v>4807</v>
      </c>
      <c r="C1340" s="2" t="s">
        <v>31</v>
      </c>
      <c r="D1340" s="2" t="s">
        <v>6302</v>
      </c>
      <c r="E1340" s="2" t="s">
        <v>6418</v>
      </c>
      <c r="F1340" s="59"/>
      <c r="G1340" s="59"/>
      <c r="H1340" s="59"/>
      <c r="I1340" s="59">
        <v>96.119838007320098</v>
      </c>
      <c r="J1340" s="60">
        <v>0.24330813562706899</v>
      </c>
      <c r="K1340" s="60">
        <v>0.20709588416431299</v>
      </c>
      <c r="L1340" s="60">
        <v>0.159286553403574</v>
      </c>
      <c r="M1340" s="60">
        <v>0.33964644749900202</v>
      </c>
    </row>
    <row r="1341" spans="1:13" x14ac:dyDescent="0.35">
      <c r="A1341" t="s">
        <v>4808</v>
      </c>
      <c r="B1341" t="s">
        <v>4809</v>
      </c>
      <c r="C1341" s="2" t="s">
        <v>31</v>
      </c>
      <c r="D1341" s="2" t="s">
        <v>6302</v>
      </c>
      <c r="E1341" s="2" t="s">
        <v>6418</v>
      </c>
      <c r="F1341" s="59"/>
      <c r="G1341" s="59"/>
      <c r="H1341" s="59"/>
      <c r="I1341" s="59">
        <v>96.119838007320098</v>
      </c>
      <c r="J1341" s="60">
        <v>0.24330813562706899</v>
      </c>
      <c r="K1341" s="60">
        <v>0.20709588416431299</v>
      </c>
      <c r="L1341" s="60">
        <v>0.159286553403574</v>
      </c>
      <c r="M1341" s="60">
        <v>0.33964644749900202</v>
      </c>
    </row>
    <row r="1342" spans="1:13" x14ac:dyDescent="0.35">
      <c r="A1342" t="s">
        <v>4810</v>
      </c>
      <c r="B1342" t="s">
        <v>4811</v>
      </c>
      <c r="C1342" s="2" t="s">
        <v>31</v>
      </c>
      <c r="D1342" s="2" t="s">
        <v>6302</v>
      </c>
      <c r="E1342" s="2" t="s">
        <v>6418</v>
      </c>
      <c r="F1342" s="59"/>
      <c r="G1342" s="59"/>
      <c r="H1342" s="59"/>
      <c r="I1342" s="59">
        <v>96.119838007320098</v>
      </c>
      <c r="J1342" s="60">
        <v>0.24330813562706899</v>
      </c>
      <c r="K1342" s="60">
        <v>0.20709588416431299</v>
      </c>
      <c r="L1342" s="60">
        <v>0.159286553403574</v>
      </c>
      <c r="M1342" s="60">
        <v>0.33964644749900202</v>
      </c>
    </row>
    <row r="1343" spans="1:13" x14ac:dyDescent="0.35">
      <c r="A1343" t="s">
        <v>852</v>
      </c>
      <c r="B1343" t="s">
        <v>853</v>
      </c>
      <c r="C1343" s="2" t="s">
        <v>31</v>
      </c>
      <c r="D1343" s="2" t="s">
        <v>6373</v>
      </c>
      <c r="E1343" s="2" t="s">
        <v>6418</v>
      </c>
      <c r="F1343" s="59"/>
      <c r="G1343" s="59"/>
      <c r="H1343" s="59"/>
      <c r="I1343" s="59">
        <v>100.125154301565</v>
      </c>
      <c r="J1343" s="60">
        <v>0.24317895590151201</v>
      </c>
      <c r="K1343" s="60">
        <v>0.211486329534504</v>
      </c>
      <c r="L1343" s="60">
        <v>0.15607525122673699</v>
      </c>
      <c r="M1343" s="60">
        <v>0.33961845738949797</v>
      </c>
    </row>
    <row r="1344" spans="1:13" x14ac:dyDescent="0.35">
      <c r="A1344" t="s">
        <v>1540</v>
      </c>
      <c r="B1344" t="s">
        <v>1541</v>
      </c>
      <c r="C1344" s="2" t="s">
        <v>40</v>
      </c>
      <c r="D1344" s="2" t="s">
        <v>6321</v>
      </c>
      <c r="E1344" s="2" t="s">
        <v>6418</v>
      </c>
      <c r="F1344" s="59">
        <v>101.272286629774</v>
      </c>
      <c r="G1344" s="59">
        <v>93.417688328393396</v>
      </c>
      <c r="H1344" s="59"/>
      <c r="I1344" s="59">
        <v>97.783245098199004</v>
      </c>
      <c r="J1344" s="60">
        <v>0.34139177843801599</v>
      </c>
      <c r="K1344" s="60">
        <v>0.32188064675219302</v>
      </c>
      <c r="L1344" s="60">
        <v>0.28996555225773102</v>
      </c>
      <c r="M1344" s="60">
        <v>0.40222376786015601</v>
      </c>
    </row>
    <row r="1345" spans="1:13" x14ac:dyDescent="0.35">
      <c r="A1345" t="s">
        <v>4734</v>
      </c>
      <c r="B1345" t="s">
        <v>4735</v>
      </c>
      <c r="C1345" s="2" t="s">
        <v>31</v>
      </c>
      <c r="D1345" s="2" t="s">
        <v>6303</v>
      </c>
      <c r="E1345" s="2" t="s">
        <v>6418</v>
      </c>
      <c r="F1345" s="59"/>
      <c r="G1345" s="59"/>
      <c r="H1345" s="59"/>
      <c r="I1345" s="59">
        <v>103.003075221299</v>
      </c>
      <c r="J1345" s="60">
        <v>0.297710374884878</v>
      </c>
      <c r="K1345" s="60">
        <v>0.254991585592725</v>
      </c>
      <c r="L1345" s="60">
        <v>0.110670185971582</v>
      </c>
      <c r="M1345" s="60">
        <v>0.40624493708652398</v>
      </c>
    </row>
    <row r="1346" spans="1:13" x14ac:dyDescent="0.35">
      <c r="A1346" t="s">
        <v>4738</v>
      </c>
      <c r="B1346" t="s">
        <v>4739</v>
      </c>
      <c r="C1346" s="2" t="s">
        <v>40</v>
      </c>
      <c r="D1346" s="2" t="s">
        <v>6303</v>
      </c>
      <c r="E1346" s="2" t="s">
        <v>6419</v>
      </c>
      <c r="F1346" s="59">
        <v>87.734597630937699</v>
      </c>
      <c r="G1346" s="59">
        <v>94.219270602057804</v>
      </c>
      <c r="H1346" s="59">
        <v>93.996818881725801</v>
      </c>
      <c r="I1346" s="59">
        <v>103.003075221299</v>
      </c>
      <c r="J1346" s="60">
        <v>0.42993726371138302</v>
      </c>
      <c r="K1346" s="60">
        <v>0.41066404116526101</v>
      </c>
      <c r="L1346" s="60">
        <v>0.13354997878862801</v>
      </c>
      <c r="M1346" s="60">
        <v>0.40624493708652398</v>
      </c>
    </row>
    <row r="1347" spans="1:13" x14ac:dyDescent="0.35">
      <c r="A1347" t="s">
        <v>4736</v>
      </c>
      <c r="B1347" t="s">
        <v>4737</v>
      </c>
      <c r="C1347" s="2" t="s">
        <v>31</v>
      </c>
      <c r="D1347" s="2" t="s">
        <v>6303</v>
      </c>
      <c r="E1347" s="2" t="s">
        <v>6419</v>
      </c>
      <c r="F1347" s="59">
        <v>94.032207763682294</v>
      </c>
      <c r="G1347" s="59">
        <v>93.086635417733604</v>
      </c>
      <c r="H1347" s="59">
        <v>91.965811028233503</v>
      </c>
      <c r="I1347" s="59">
        <v>102.201410082531</v>
      </c>
      <c r="J1347" s="60">
        <v>0.53097615628487904</v>
      </c>
      <c r="K1347" s="60">
        <v>0.47700616946263502</v>
      </c>
      <c r="L1347" s="60">
        <v>0.39329653650345597</v>
      </c>
      <c r="M1347" s="60">
        <v>0.68917596236928702</v>
      </c>
    </row>
    <row r="1348" spans="1:13" x14ac:dyDescent="0.35">
      <c r="A1348" t="s">
        <v>4740</v>
      </c>
      <c r="B1348" t="s">
        <v>4741</v>
      </c>
      <c r="C1348" s="2" t="s">
        <v>40</v>
      </c>
      <c r="D1348" s="2" t="s">
        <v>6303</v>
      </c>
      <c r="E1348" s="2" t="s">
        <v>6419</v>
      </c>
      <c r="F1348" s="59">
        <v>96.820975848644906</v>
      </c>
      <c r="G1348" s="59">
        <v>93.061892651262198</v>
      </c>
      <c r="H1348" s="59">
        <v>89.870843772279002</v>
      </c>
      <c r="I1348" s="59">
        <v>101.704795980298</v>
      </c>
      <c r="J1348" s="60">
        <v>0.50202629903620399</v>
      </c>
      <c r="K1348" s="60">
        <v>0.44999067013238098</v>
      </c>
      <c r="L1348" s="60">
        <v>0.36408980950357001</v>
      </c>
      <c r="M1348" s="60">
        <v>0.66787031398633401</v>
      </c>
    </row>
    <row r="1349" spans="1:13" x14ac:dyDescent="0.35">
      <c r="A1349" t="s">
        <v>4742</v>
      </c>
      <c r="B1349" t="s">
        <v>4743</v>
      </c>
      <c r="C1349" s="2" t="s">
        <v>40</v>
      </c>
      <c r="D1349" s="2" t="s">
        <v>6303</v>
      </c>
      <c r="E1349" s="2" t="s">
        <v>6418</v>
      </c>
      <c r="F1349" s="59"/>
      <c r="G1349" s="59"/>
      <c r="H1349" s="59"/>
      <c r="I1349" s="59">
        <v>103.003075221299</v>
      </c>
      <c r="J1349" s="60">
        <v>0.297710374884878</v>
      </c>
      <c r="K1349" s="60">
        <v>0.254991585592725</v>
      </c>
      <c r="L1349" s="60">
        <v>0.110670185971582</v>
      </c>
      <c r="M1349" s="60">
        <v>0.40624493708652398</v>
      </c>
    </row>
    <row r="1350" spans="1:13" x14ac:dyDescent="0.35">
      <c r="A1350" t="s">
        <v>1684</v>
      </c>
      <c r="B1350" t="s">
        <v>1685</v>
      </c>
      <c r="C1350" s="2" t="s">
        <v>40</v>
      </c>
      <c r="D1350" s="2" t="s">
        <v>6321</v>
      </c>
      <c r="E1350" s="2" t="s">
        <v>6418</v>
      </c>
      <c r="F1350" s="59">
        <v>96.927359088596702</v>
      </c>
      <c r="G1350" s="59">
        <v>92.6199330369856</v>
      </c>
      <c r="H1350" s="59">
        <v>94.743579750183997</v>
      </c>
      <c r="I1350" s="59">
        <v>99.611194080727202</v>
      </c>
      <c r="J1350" s="60">
        <v>0.39538645762673402</v>
      </c>
      <c r="K1350" s="60">
        <v>0.36516101205892798</v>
      </c>
      <c r="L1350" s="60">
        <v>0.30844654808913002</v>
      </c>
      <c r="M1350" s="60">
        <v>0.49889937899949</v>
      </c>
    </row>
    <row r="1351" spans="1:13" x14ac:dyDescent="0.35">
      <c r="A1351" t="s">
        <v>1678</v>
      </c>
      <c r="B1351" t="s">
        <v>1679</v>
      </c>
      <c r="C1351" s="2" t="s">
        <v>31</v>
      </c>
      <c r="D1351" s="2" t="s">
        <v>6321</v>
      </c>
      <c r="E1351" s="2" t="s">
        <v>6418</v>
      </c>
      <c r="F1351" s="59">
        <v>96.927359088596702</v>
      </c>
      <c r="G1351" s="59">
        <v>92.6199330369856</v>
      </c>
      <c r="H1351" s="59">
        <v>94.743579750183997</v>
      </c>
      <c r="I1351" s="59">
        <v>99.611194080727202</v>
      </c>
      <c r="J1351" s="60">
        <v>0.39538645762673402</v>
      </c>
      <c r="K1351" s="60">
        <v>0.36516101205892798</v>
      </c>
      <c r="L1351" s="60">
        <v>0.30844654808913002</v>
      </c>
      <c r="M1351" s="60">
        <v>0.49889937899949</v>
      </c>
    </row>
    <row r="1352" spans="1:13" x14ac:dyDescent="0.35">
      <c r="A1352" t="s">
        <v>1686</v>
      </c>
      <c r="B1352" t="s">
        <v>1687</v>
      </c>
      <c r="C1352" s="2" t="s">
        <v>40</v>
      </c>
      <c r="D1352" s="2" t="s">
        <v>6321</v>
      </c>
      <c r="E1352" s="2" t="s">
        <v>6418</v>
      </c>
      <c r="F1352" s="59">
        <v>96.927359088596702</v>
      </c>
      <c r="G1352" s="59">
        <v>92.6199330369856</v>
      </c>
      <c r="H1352" s="59">
        <v>94.743579750183997</v>
      </c>
      <c r="I1352" s="59">
        <v>99.611194080727202</v>
      </c>
      <c r="J1352" s="60">
        <v>0.39538645762673402</v>
      </c>
      <c r="K1352" s="60">
        <v>0.36516101205892798</v>
      </c>
      <c r="L1352" s="60">
        <v>0.30844654808913002</v>
      </c>
      <c r="M1352" s="60">
        <v>0.49889937899949</v>
      </c>
    </row>
    <row r="1353" spans="1:13" x14ac:dyDescent="0.35">
      <c r="A1353" t="s">
        <v>1688</v>
      </c>
      <c r="B1353" t="s">
        <v>1689</v>
      </c>
      <c r="C1353" s="2" t="s">
        <v>40</v>
      </c>
      <c r="D1353" s="2" t="s">
        <v>6321</v>
      </c>
      <c r="E1353" s="2" t="s">
        <v>6418</v>
      </c>
      <c r="F1353" s="59">
        <v>96.927359088596702</v>
      </c>
      <c r="G1353" s="59">
        <v>92.6199330369856</v>
      </c>
      <c r="H1353" s="59">
        <v>94.743579750183997</v>
      </c>
      <c r="I1353" s="59">
        <v>99.611194080727202</v>
      </c>
      <c r="J1353" s="60">
        <v>0.39538645762673402</v>
      </c>
      <c r="K1353" s="60">
        <v>0.36516101205892798</v>
      </c>
      <c r="L1353" s="60">
        <v>0.30844654808913002</v>
      </c>
      <c r="M1353" s="60">
        <v>0.49889937899949</v>
      </c>
    </row>
    <row r="1354" spans="1:13" x14ac:dyDescent="0.35">
      <c r="A1354" t="s">
        <v>1682</v>
      </c>
      <c r="B1354" t="s">
        <v>1683</v>
      </c>
      <c r="C1354" s="2" t="s">
        <v>31</v>
      </c>
      <c r="D1354" s="2" t="s">
        <v>6321</v>
      </c>
      <c r="E1354" s="2" t="s">
        <v>6418</v>
      </c>
      <c r="F1354" s="59">
        <v>96.927359088596702</v>
      </c>
      <c r="G1354" s="59">
        <v>92.6199330369856</v>
      </c>
      <c r="H1354" s="59">
        <v>94.743579750183997</v>
      </c>
      <c r="I1354" s="59">
        <v>99.611194080727202</v>
      </c>
      <c r="J1354" s="60">
        <v>0.39538645762673402</v>
      </c>
      <c r="K1354" s="60">
        <v>0.36516101205892798</v>
      </c>
      <c r="L1354" s="60">
        <v>0.30844654808913002</v>
      </c>
      <c r="M1354" s="60">
        <v>0.49889937899949</v>
      </c>
    </row>
    <row r="1355" spans="1:13" x14ac:dyDescent="0.35">
      <c r="A1355" t="s">
        <v>1150</v>
      </c>
      <c r="B1355" t="s">
        <v>1151</v>
      </c>
      <c r="C1355" s="2" t="s">
        <v>40</v>
      </c>
      <c r="D1355" s="2" t="s">
        <v>6316</v>
      </c>
      <c r="E1355" s="2" t="s">
        <v>6418</v>
      </c>
      <c r="F1355" s="59"/>
      <c r="G1355" s="59"/>
      <c r="H1355" s="59"/>
      <c r="I1355" s="59">
        <v>97.076352042124697</v>
      </c>
      <c r="J1355" s="60">
        <v>0.27733151676199802</v>
      </c>
      <c r="K1355" s="60">
        <v>0.23416247024471301</v>
      </c>
      <c r="L1355" s="60">
        <v>0.17540458253456001</v>
      </c>
      <c r="M1355" s="60">
        <v>0.38807953214234803</v>
      </c>
    </row>
    <row r="1356" spans="1:13" x14ac:dyDescent="0.35">
      <c r="A1356" t="s">
        <v>1152</v>
      </c>
      <c r="B1356" t="s">
        <v>1153</v>
      </c>
      <c r="C1356" s="2" t="s">
        <v>40</v>
      </c>
      <c r="D1356" s="2" t="s">
        <v>6316</v>
      </c>
      <c r="E1356" s="2" t="s">
        <v>6418</v>
      </c>
      <c r="F1356" s="59"/>
      <c r="G1356" s="59"/>
      <c r="H1356" s="59"/>
      <c r="I1356" s="59">
        <v>97.076352042124697</v>
      </c>
      <c r="J1356" s="60">
        <v>0.27733151676199802</v>
      </c>
      <c r="K1356" s="60">
        <v>0.23416247024471301</v>
      </c>
      <c r="L1356" s="60">
        <v>0.17540458253456001</v>
      </c>
      <c r="M1356" s="60">
        <v>0.38807953214234803</v>
      </c>
    </row>
    <row r="1357" spans="1:13" x14ac:dyDescent="0.35">
      <c r="A1357" t="s">
        <v>870</v>
      </c>
      <c r="B1357" t="s">
        <v>871</v>
      </c>
      <c r="C1357" s="2" t="s">
        <v>40</v>
      </c>
      <c r="D1357" s="2" t="s">
        <v>6373</v>
      </c>
      <c r="E1357" s="2" t="s">
        <v>6418</v>
      </c>
      <c r="F1357" s="59">
        <v>106.504669059167</v>
      </c>
      <c r="G1357" s="59">
        <v>101.27285700226599</v>
      </c>
      <c r="H1357" s="59">
        <v>111.863947648992</v>
      </c>
      <c r="I1357" s="59">
        <v>91.769246804080893</v>
      </c>
      <c r="J1357" s="60">
        <v>0.41394831626262901</v>
      </c>
      <c r="K1357" s="60">
        <v>0.36674129395744998</v>
      </c>
      <c r="L1357" s="60">
        <v>0.31125555200456601</v>
      </c>
      <c r="M1357" s="60">
        <v>0.52412876863166002</v>
      </c>
    </row>
    <row r="1358" spans="1:13" x14ac:dyDescent="0.35">
      <c r="A1358" t="s">
        <v>860</v>
      </c>
      <c r="B1358" t="s">
        <v>861</v>
      </c>
      <c r="C1358" s="2" t="s">
        <v>31</v>
      </c>
      <c r="D1358" s="2" t="s">
        <v>6373</v>
      </c>
      <c r="E1358" s="2" t="s">
        <v>6418</v>
      </c>
      <c r="F1358" s="59">
        <v>106.504669059167</v>
      </c>
      <c r="G1358" s="59">
        <v>101.27285700226599</v>
      </c>
      <c r="H1358" s="59">
        <v>111.863947648992</v>
      </c>
      <c r="I1358" s="59">
        <v>91.769246804080893</v>
      </c>
      <c r="J1358" s="60">
        <v>0.41394831626262901</v>
      </c>
      <c r="K1358" s="60">
        <v>0.36674129395744998</v>
      </c>
      <c r="L1358" s="60">
        <v>0.31125555200456601</v>
      </c>
      <c r="M1358" s="60">
        <v>0.52412876863166002</v>
      </c>
    </row>
    <row r="1359" spans="1:13" x14ac:dyDescent="0.35">
      <c r="A1359" t="s">
        <v>1154</v>
      </c>
      <c r="B1359" t="s">
        <v>1155</v>
      </c>
      <c r="C1359" s="2" t="s">
        <v>40</v>
      </c>
      <c r="D1359" s="2" t="s">
        <v>6316</v>
      </c>
      <c r="E1359" s="2" t="s">
        <v>6418</v>
      </c>
      <c r="F1359" s="59"/>
      <c r="G1359" s="59"/>
      <c r="H1359" s="59"/>
      <c r="I1359" s="59">
        <v>97.076352042124697</v>
      </c>
      <c r="J1359" s="60">
        <v>0.27733151676199802</v>
      </c>
      <c r="K1359" s="60">
        <v>0.23416247024471301</v>
      </c>
      <c r="L1359" s="60">
        <v>0.17540458253456001</v>
      </c>
      <c r="M1359" s="60">
        <v>0.38807953214234803</v>
      </c>
    </row>
    <row r="1360" spans="1:13" x14ac:dyDescent="0.35">
      <c r="A1360" t="s">
        <v>872</v>
      </c>
      <c r="B1360" t="s">
        <v>873</v>
      </c>
      <c r="C1360" s="2" t="s">
        <v>40</v>
      </c>
      <c r="D1360" s="2" t="s">
        <v>6373</v>
      </c>
      <c r="E1360" s="2" t="s">
        <v>6419</v>
      </c>
      <c r="F1360" s="59">
        <v>111.869362389278</v>
      </c>
      <c r="G1360" s="59">
        <v>96.564718143529106</v>
      </c>
      <c r="H1360" s="59">
        <v>113.99773449385</v>
      </c>
      <c r="I1360" s="59">
        <v>90.946424903952007</v>
      </c>
      <c r="J1360" s="60">
        <v>0.54633197586224103</v>
      </c>
      <c r="K1360" s="60">
        <v>0.48309934393248999</v>
      </c>
      <c r="L1360" s="60">
        <v>0.41679331438421902</v>
      </c>
      <c r="M1360" s="60">
        <v>0.68850054598058497</v>
      </c>
    </row>
    <row r="1361" spans="1:13" x14ac:dyDescent="0.35">
      <c r="A1361" t="s">
        <v>856</v>
      </c>
      <c r="B1361" t="s">
        <v>857</v>
      </c>
      <c r="C1361" s="2" t="s">
        <v>40</v>
      </c>
      <c r="D1361" s="2" t="s">
        <v>6373</v>
      </c>
      <c r="E1361" s="2" t="s">
        <v>6418</v>
      </c>
      <c r="F1361" s="59"/>
      <c r="G1361" s="59"/>
      <c r="H1361" s="59"/>
      <c r="I1361" s="59">
        <v>100.125154301565</v>
      </c>
      <c r="J1361" s="60">
        <v>0.24317895590151201</v>
      </c>
      <c r="K1361" s="60">
        <v>0.211486329534504</v>
      </c>
      <c r="L1361" s="60">
        <v>0.15607525122673699</v>
      </c>
      <c r="M1361" s="60">
        <v>0.33961845738949797</v>
      </c>
    </row>
    <row r="1362" spans="1:13" x14ac:dyDescent="0.35">
      <c r="A1362" t="s">
        <v>1156</v>
      </c>
      <c r="B1362" t="s">
        <v>1157</v>
      </c>
      <c r="C1362" s="2" t="s">
        <v>40</v>
      </c>
      <c r="D1362" s="2" t="s">
        <v>6316</v>
      </c>
      <c r="E1362" s="2" t="s">
        <v>6418</v>
      </c>
      <c r="F1362" s="59"/>
      <c r="G1362" s="59"/>
      <c r="H1362" s="59"/>
      <c r="I1362" s="59">
        <v>97.076352042124697</v>
      </c>
      <c r="J1362" s="60">
        <v>0.27733151676199802</v>
      </c>
      <c r="K1362" s="60">
        <v>0.23416247024471301</v>
      </c>
      <c r="L1362" s="60">
        <v>0.17540458253456001</v>
      </c>
      <c r="M1362" s="60">
        <v>0.38807953214234803</v>
      </c>
    </row>
    <row r="1363" spans="1:13" x14ac:dyDescent="0.35">
      <c r="A1363" t="s">
        <v>4378</v>
      </c>
      <c r="B1363" t="s">
        <v>4379</v>
      </c>
      <c r="C1363" s="2" t="s">
        <v>40</v>
      </c>
      <c r="D1363" s="2" t="s">
        <v>6322</v>
      </c>
      <c r="E1363" s="2" t="s">
        <v>6419</v>
      </c>
      <c r="F1363" s="59">
        <v>103.916099306902</v>
      </c>
      <c r="G1363" s="59">
        <v>105.544788845203</v>
      </c>
      <c r="H1363" s="59">
        <v>107.94549215044</v>
      </c>
      <c r="I1363" s="59">
        <v>90.422976356996202</v>
      </c>
      <c r="J1363" s="60">
        <v>0.55074784595971504</v>
      </c>
      <c r="K1363" s="60">
        <v>0.50179530100469005</v>
      </c>
      <c r="L1363" s="60">
        <v>0.45359295484451601</v>
      </c>
      <c r="M1363" s="60">
        <v>0.69843399810611895</v>
      </c>
    </row>
    <row r="1364" spans="1:13" x14ac:dyDescent="0.35">
      <c r="A1364" t="s">
        <v>4380</v>
      </c>
      <c r="B1364" t="s">
        <v>4381</v>
      </c>
      <c r="C1364" s="2" t="s">
        <v>40</v>
      </c>
      <c r="D1364" s="2" t="s">
        <v>6322</v>
      </c>
      <c r="E1364" s="2" t="s">
        <v>6418</v>
      </c>
      <c r="F1364" s="59">
        <v>101.338664218056</v>
      </c>
      <c r="G1364" s="59">
        <v>108.177790528714</v>
      </c>
      <c r="H1364" s="59">
        <v>107.600348837395</v>
      </c>
      <c r="I1364" s="59">
        <v>94.418604961875005</v>
      </c>
      <c r="J1364" s="60">
        <v>0.43579693194713398</v>
      </c>
      <c r="K1364" s="60">
        <v>0.40026527095512399</v>
      </c>
      <c r="L1364" s="60">
        <v>0.358000903169162</v>
      </c>
      <c r="M1364" s="60">
        <v>0.52632579415301906</v>
      </c>
    </row>
    <row r="1365" spans="1:13" x14ac:dyDescent="0.35">
      <c r="A1365" t="s">
        <v>4368</v>
      </c>
      <c r="B1365" t="s">
        <v>4369</v>
      </c>
      <c r="C1365" s="2" t="s">
        <v>31</v>
      </c>
      <c r="D1365" s="2" t="s">
        <v>6322</v>
      </c>
      <c r="E1365" s="2" t="s">
        <v>6418</v>
      </c>
      <c r="F1365" s="59">
        <v>101.338664218056</v>
      </c>
      <c r="G1365" s="59">
        <v>108.177790528714</v>
      </c>
      <c r="H1365" s="59">
        <v>107.600348837395</v>
      </c>
      <c r="I1365" s="59">
        <v>94.418604961875005</v>
      </c>
      <c r="J1365" s="60">
        <v>0.43579693194713398</v>
      </c>
      <c r="K1365" s="60">
        <v>0.40026527095512399</v>
      </c>
      <c r="L1365" s="60">
        <v>0.358000903169162</v>
      </c>
      <c r="M1365" s="60">
        <v>0.52632579415301906</v>
      </c>
    </row>
    <row r="1366" spans="1:13" x14ac:dyDescent="0.35">
      <c r="A1366" t="s">
        <v>4370</v>
      </c>
      <c r="B1366" t="s">
        <v>4371</v>
      </c>
      <c r="C1366" s="2" t="s">
        <v>31</v>
      </c>
      <c r="D1366" s="2" t="s">
        <v>6322</v>
      </c>
      <c r="E1366" s="2" t="s">
        <v>6418</v>
      </c>
      <c r="F1366" s="59">
        <v>101.338664218056</v>
      </c>
      <c r="G1366" s="59">
        <v>108.177790528714</v>
      </c>
      <c r="H1366" s="59">
        <v>107.600348837395</v>
      </c>
      <c r="I1366" s="59">
        <v>94.418604961875005</v>
      </c>
      <c r="J1366" s="60">
        <v>0.43579693194713398</v>
      </c>
      <c r="K1366" s="60">
        <v>0.40026527095512399</v>
      </c>
      <c r="L1366" s="60">
        <v>0.358000903169162</v>
      </c>
      <c r="M1366" s="60">
        <v>0.52632579415301906</v>
      </c>
    </row>
    <row r="1367" spans="1:13" x14ac:dyDescent="0.35">
      <c r="A1367" t="s">
        <v>4372</v>
      </c>
      <c r="B1367" t="s">
        <v>4373</v>
      </c>
      <c r="C1367" s="2" t="s">
        <v>31</v>
      </c>
      <c r="D1367" s="2" t="s">
        <v>6322</v>
      </c>
      <c r="E1367" s="2" t="s">
        <v>6418</v>
      </c>
      <c r="F1367" s="59">
        <v>101.338664218056</v>
      </c>
      <c r="G1367" s="59">
        <v>108.177790528714</v>
      </c>
      <c r="H1367" s="59">
        <v>107.600348837395</v>
      </c>
      <c r="I1367" s="59">
        <v>94.418604961875005</v>
      </c>
      <c r="J1367" s="60">
        <v>0.43579693194713398</v>
      </c>
      <c r="K1367" s="60">
        <v>0.40026527095512399</v>
      </c>
      <c r="L1367" s="60">
        <v>0.358000903169162</v>
      </c>
      <c r="M1367" s="60">
        <v>0.52632579415301906</v>
      </c>
    </row>
    <row r="1368" spans="1:13" x14ac:dyDescent="0.35">
      <c r="A1368" t="s">
        <v>4374</v>
      </c>
      <c r="B1368" t="s">
        <v>4375</v>
      </c>
      <c r="C1368" s="2" t="s">
        <v>31</v>
      </c>
      <c r="D1368" s="2" t="s">
        <v>6322</v>
      </c>
      <c r="E1368" s="2" t="s">
        <v>6418</v>
      </c>
      <c r="F1368" s="59">
        <v>101.338664218056</v>
      </c>
      <c r="G1368" s="59">
        <v>108.177790528714</v>
      </c>
      <c r="H1368" s="59">
        <v>107.600348837395</v>
      </c>
      <c r="I1368" s="59">
        <v>94.418604961875005</v>
      </c>
      <c r="J1368" s="60">
        <v>0.43579693194713398</v>
      </c>
      <c r="K1368" s="60">
        <v>0.40026527095512399</v>
      </c>
      <c r="L1368" s="60">
        <v>0.358000903169162</v>
      </c>
      <c r="M1368" s="60">
        <v>0.52632579415301906</v>
      </c>
    </row>
    <row r="1369" spans="1:13" x14ac:dyDescent="0.35">
      <c r="A1369" t="s">
        <v>4376</v>
      </c>
      <c r="B1369" t="s">
        <v>4377</v>
      </c>
      <c r="C1369" s="2" t="s">
        <v>31</v>
      </c>
      <c r="D1369" s="2" t="s">
        <v>6322</v>
      </c>
      <c r="E1369" s="2" t="s">
        <v>6418</v>
      </c>
      <c r="F1369" s="59">
        <v>101.338664218056</v>
      </c>
      <c r="G1369" s="59">
        <v>108.177790528714</v>
      </c>
      <c r="H1369" s="59">
        <v>107.600348837395</v>
      </c>
      <c r="I1369" s="59">
        <v>94.418604961875005</v>
      </c>
      <c r="J1369" s="60">
        <v>0.43579693194713398</v>
      </c>
      <c r="K1369" s="60">
        <v>0.40026527095512399</v>
      </c>
      <c r="L1369" s="60">
        <v>0.358000903169162</v>
      </c>
      <c r="M1369" s="60">
        <v>0.52632579415301906</v>
      </c>
    </row>
    <row r="1370" spans="1:13" x14ac:dyDescent="0.35">
      <c r="A1370" t="s">
        <v>1802</v>
      </c>
      <c r="B1370" t="s">
        <v>1803</v>
      </c>
      <c r="C1370" s="2" t="s">
        <v>40</v>
      </c>
      <c r="D1370" s="2" t="s">
        <v>6374</v>
      </c>
      <c r="E1370" s="2" t="s">
        <v>6419</v>
      </c>
      <c r="F1370" s="59">
        <v>91.789482462054806</v>
      </c>
      <c r="G1370" s="59">
        <v>89.3598746270807</v>
      </c>
      <c r="H1370" s="59">
        <v>99.101481254612807</v>
      </c>
      <c r="I1370" s="59">
        <v>104.627241358643</v>
      </c>
      <c r="J1370" s="60">
        <v>0.54263908560516905</v>
      </c>
      <c r="K1370" s="60">
        <v>0.48874684923994099</v>
      </c>
      <c r="L1370" s="60">
        <v>0.43260209639820202</v>
      </c>
      <c r="M1370" s="60">
        <v>0.70284104874595099</v>
      </c>
    </row>
    <row r="1371" spans="1:13" x14ac:dyDescent="0.35">
      <c r="A1371" t="s">
        <v>1804</v>
      </c>
      <c r="B1371" t="s">
        <v>1805</v>
      </c>
      <c r="C1371" s="2" t="s">
        <v>40</v>
      </c>
      <c r="D1371" s="2" t="s">
        <v>6374</v>
      </c>
      <c r="E1371" s="2" t="s">
        <v>6418</v>
      </c>
      <c r="F1371" s="59">
        <v>91.184226038472303</v>
      </c>
      <c r="G1371" s="59">
        <v>92.102759959545494</v>
      </c>
      <c r="H1371" s="59">
        <v>98.612617705574607</v>
      </c>
      <c r="I1371" s="59">
        <v>100.29792820239101</v>
      </c>
      <c r="J1371" s="60">
        <v>0.421383159397961</v>
      </c>
      <c r="K1371" s="60">
        <v>0.38204378868934402</v>
      </c>
      <c r="L1371" s="60">
        <v>0.32900609544033099</v>
      </c>
      <c r="M1371" s="60">
        <v>0.52330400027311796</v>
      </c>
    </row>
    <row r="1372" spans="1:13" x14ac:dyDescent="0.35">
      <c r="A1372" t="s">
        <v>1806</v>
      </c>
      <c r="B1372" t="s">
        <v>1807</v>
      </c>
      <c r="C1372" s="2" t="s">
        <v>40</v>
      </c>
      <c r="D1372" s="2" t="s">
        <v>6374</v>
      </c>
      <c r="E1372" s="2" t="s">
        <v>6418</v>
      </c>
      <c r="F1372" s="59">
        <v>91.184226038472303</v>
      </c>
      <c r="G1372" s="59">
        <v>92.102759959545494</v>
      </c>
      <c r="H1372" s="59">
        <v>98.612617705574607</v>
      </c>
      <c r="I1372" s="59">
        <v>100.29792820239101</v>
      </c>
      <c r="J1372" s="60">
        <v>0.421383159397961</v>
      </c>
      <c r="K1372" s="60">
        <v>0.38204378868934402</v>
      </c>
      <c r="L1372" s="60">
        <v>0.32900609544033099</v>
      </c>
      <c r="M1372" s="60">
        <v>0.52330400027311796</v>
      </c>
    </row>
    <row r="1373" spans="1:13" x14ac:dyDescent="0.35">
      <c r="A1373" t="s">
        <v>1808</v>
      </c>
      <c r="B1373" t="s">
        <v>1809</v>
      </c>
      <c r="C1373" s="2" t="s">
        <v>40</v>
      </c>
      <c r="D1373" s="2" t="s">
        <v>6374</v>
      </c>
      <c r="E1373" s="2" t="s">
        <v>6418</v>
      </c>
      <c r="F1373" s="59">
        <v>91.184226038472303</v>
      </c>
      <c r="G1373" s="59">
        <v>92.102759959545494</v>
      </c>
      <c r="H1373" s="59">
        <v>98.612617705574607</v>
      </c>
      <c r="I1373" s="59">
        <v>100.29792820239101</v>
      </c>
      <c r="J1373" s="60">
        <v>0.421383159397961</v>
      </c>
      <c r="K1373" s="60">
        <v>0.38204378868934402</v>
      </c>
      <c r="L1373" s="60">
        <v>0.32900609544033099</v>
      </c>
      <c r="M1373" s="60">
        <v>0.52330400027311796</v>
      </c>
    </row>
    <row r="1374" spans="1:13" x14ac:dyDescent="0.35">
      <c r="A1374" t="s">
        <v>1810</v>
      </c>
      <c r="B1374" t="s">
        <v>1811</v>
      </c>
      <c r="C1374" s="2" t="s">
        <v>40</v>
      </c>
      <c r="D1374" s="2" t="s">
        <v>6374</v>
      </c>
      <c r="E1374" s="2" t="s">
        <v>6419</v>
      </c>
      <c r="F1374" s="59">
        <v>92.349408865612105</v>
      </c>
      <c r="G1374" s="59">
        <v>92.771383017975296</v>
      </c>
      <c r="H1374" s="59">
        <v>96.016882914942002</v>
      </c>
      <c r="I1374" s="59">
        <v>98.345702134573102</v>
      </c>
      <c r="J1374" s="60">
        <v>0.54263908560516905</v>
      </c>
      <c r="K1374" s="60">
        <v>0.48874684923994099</v>
      </c>
      <c r="L1374" s="60">
        <v>0.43260209639820202</v>
      </c>
      <c r="M1374" s="60">
        <v>0.68894919137713095</v>
      </c>
    </row>
    <row r="1375" spans="1:13" x14ac:dyDescent="0.35">
      <c r="A1375" t="s">
        <v>1812</v>
      </c>
      <c r="B1375" t="s">
        <v>1813</v>
      </c>
      <c r="C1375" s="2" t="s">
        <v>40</v>
      </c>
      <c r="D1375" s="2" t="s">
        <v>6374</v>
      </c>
      <c r="E1375" s="2" t="s">
        <v>6418</v>
      </c>
      <c r="F1375" s="59">
        <v>91.184226038472303</v>
      </c>
      <c r="G1375" s="59">
        <v>92.102759959545494</v>
      </c>
      <c r="H1375" s="59">
        <v>98.612617705574607</v>
      </c>
      <c r="I1375" s="59">
        <v>100.29792820239101</v>
      </c>
      <c r="J1375" s="60">
        <v>0.421383159397961</v>
      </c>
      <c r="K1375" s="60">
        <v>0.38204378868934402</v>
      </c>
      <c r="L1375" s="60">
        <v>0.32900609544033099</v>
      </c>
      <c r="M1375" s="60">
        <v>0.52330400027311796</v>
      </c>
    </row>
    <row r="1376" spans="1:13" x14ac:dyDescent="0.35">
      <c r="A1376" t="s">
        <v>1814</v>
      </c>
      <c r="B1376" t="s">
        <v>1815</v>
      </c>
      <c r="C1376" s="2" t="s">
        <v>40</v>
      </c>
      <c r="D1376" s="2" t="s">
        <v>6374</v>
      </c>
      <c r="E1376" s="2" t="s">
        <v>6418</v>
      </c>
      <c r="F1376" s="59">
        <v>91.184226038472303</v>
      </c>
      <c r="G1376" s="59">
        <v>92.102759959545494</v>
      </c>
      <c r="H1376" s="59">
        <v>98.612617705574607</v>
      </c>
      <c r="I1376" s="59">
        <v>100.29792820239101</v>
      </c>
      <c r="J1376" s="60">
        <v>0.421383159397961</v>
      </c>
      <c r="K1376" s="60">
        <v>0.38204378868934402</v>
      </c>
      <c r="L1376" s="60">
        <v>0.32900609544033099</v>
      </c>
      <c r="M1376" s="60">
        <v>0.52330400027311796</v>
      </c>
    </row>
    <row r="1377" spans="1:13" x14ac:dyDescent="0.35">
      <c r="A1377" t="s">
        <v>6331</v>
      </c>
      <c r="B1377" t="s">
        <v>6332</v>
      </c>
      <c r="C1377" s="2" t="s">
        <v>40</v>
      </c>
      <c r="D1377" s="2" t="s">
        <v>6324</v>
      </c>
      <c r="E1377" s="2" t="s">
        <v>6418</v>
      </c>
      <c r="F1377" s="59"/>
      <c r="G1377" s="59"/>
      <c r="H1377" s="59"/>
      <c r="I1377" s="59">
        <v>99.760352154127702</v>
      </c>
      <c r="J1377" s="60">
        <v>0.16948126467640301</v>
      </c>
      <c r="K1377" s="60">
        <v>0.110772221201224</v>
      </c>
      <c r="L1377" s="60">
        <v>0.01</v>
      </c>
      <c r="M1377" s="60">
        <v>0.30271015643898702</v>
      </c>
    </row>
    <row r="1378" spans="1:13" x14ac:dyDescent="0.35">
      <c r="A1378" t="s">
        <v>4442</v>
      </c>
      <c r="B1378" t="s">
        <v>4443</v>
      </c>
      <c r="C1378" s="2" t="s">
        <v>40</v>
      </c>
      <c r="D1378" s="2" t="s">
        <v>6303</v>
      </c>
      <c r="E1378" s="2" t="s">
        <v>6418</v>
      </c>
      <c r="F1378" s="59"/>
      <c r="G1378" s="59"/>
      <c r="H1378" s="59"/>
      <c r="I1378" s="59">
        <v>95.624234618635398</v>
      </c>
      <c r="J1378" s="60">
        <v>0.16529728011814801</v>
      </c>
      <c r="K1378" s="60">
        <v>2.9067439251851599E-2</v>
      </c>
      <c r="L1378" s="60">
        <v>0.01</v>
      </c>
      <c r="M1378" s="60">
        <v>0.34489964586199101</v>
      </c>
    </row>
    <row r="1379" spans="1:13" x14ac:dyDescent="0.35">
      <c r="A1379" t="s">
        <v>4434</v>
      </c>
      <c r="B1379" t="s">
        <v>4435</v>
      </c>
      <c r="C1379" s="2" t="s">
        <v>31</v>
      </c>
      <c r="D1379" s="2" t="s">
        <v>6303</v>
      </c>
      <c r="E1379" s="2" t="s">
        <v>6418</v>
      </c>
      <c r="F1379" s="59"/>
      <c r="G1379" s="59"/>
      <c r="H1379" s="59"/>
      <c r="I1379" s="59">
        <v>95.624234618635398</v>
      </c>
      <c r="J1379" s="60">
        <v>0.16529728011814801</v>
      </c>
      <c r="K1379" s="60">
        <v>2.9067439251851599E-2</v>
      </c>
      <c r="L1379" s="60">
        <v>0.01</v>
      </c>
      <c r="M1379" s="60">
        <v>0.34489964586199101</v>
      </c>
    </row>
    <row r="1380" spans="1:13" x14ac:dyDescent="0.35">
      <c r="A1380" t="s">
        <v>4444</v>
      </c>
      <c r="B1380" t="s">
        <v>4445</v>
      </c>
      <c r="C1380" s="2" t="s">
        <v>40</v>
      </c>
      <c r="D1380" s="2" t="s">
        <v>6303</v>
      </c>
      <c r="E1380" s="2" t="s">
        <v>6418</v>
      </c>
      <c r="F1380" s="59"/>
      <c r="G1380" s="59"/>
      <c r="H1380" s="59"/>
      <c r="I1380" s="59">
        <v>95.624234618635398</v>
      </c>
      <c r="J1380" s="60">
        <v>0.16529728011814801</v>
      </c>
      <c r="K1380" s="60">
        <v>2.9067439251851599E-2</v>
      </c>
      <c r="L1380" s="60">
        <v>0.01</v>
      </c>
      <c r="M1380" s="60">
        <v>0.34489964586199101</v>
      </c>
    </row>
    <row r="1381" spans="1:13" x14ac:dyDescent="0.35">
      <c r="A1381" t="s">
        <v>4436</v>
      </c>
      <c r="B1381" t="s">
        <v>4437</v>
      </c>
      <c r="C1381" s="2" t="s">
        <v>31</v>
      </c>
      <c r="D1381" s="2" t="s">
        <v>6303</v>
      </c>
      <c r="E1381" s="2" t="s">
        <v>6418</v>
      </c>
      <c r="F1381" s="59"/>
      <c r="G1381" s="59"/>
      <c r="H1381" s="59"/>
      <c r="I1381" s="59">
        <v>95.624234618635398</v>
      </c>
      <c r="J1381" s="60">
        <v>0.16529728011814801</v>
      </c>
      <c r="K1381" s="60">
        <v>2.9067439251851599E-2</v>
      </c>
      <c r="L1381" s="60">
        <v>0.01</v>
      </c>
      <c r="M1381" s="60">
        <v>0.34489964586199101</v>
      </c>
    </row>
    <row r="1382" spans="1:13" x14ac:dyDescent="0.35">
      <c r="A1382" t="s">
        <v>4438</v>
      </c>
      <c r="B1382" t="s">
        <v>4439</v>
      </c>
      <c r="C1382" s="2" t="s">
        <v>31</v>
      </c>
      <c r="D1382" s="2" t="s">
        <v>6303</v>
      </c>
      <c r="E1382" s="2" t="s">
        <v>6418</v>
      </c>
      <c r="F1382" s="59"/>
      <c r="G1382" s="59"/>
      <c r="H1382" s="59"/>
      <c r="I1382" s="59">
        <v>95.624234618635398</v>
      </c>
      <c r="J1382" s="60">
        <v>0.16529728011814801</v>
      </c>
      <c r="K1382" s="60">
        <v>2.9067439251851599E-2</v>
      </c>
      <c r="L1382" s="60">
        <v>0.01</v>
      </c>
      <c r="M1382" s="60">
        <v>0.34489964586199101</v>
      </c>
    </row>
    <row r="1383" spans="1:13" x14ac:dyDescent="0.35">
      <c r="A1383" t="s">
        <v>4446</v>
      </c>
      <c r="B1383" t="s">
        <v>4447</v>
      </c>
      <c r="C1383" s="2" t="s">
        <v>40</v>
      </c>
      <c r="D1383" s="2" t="s">
        <v>6303</v>
      </c>
      <c r="E1383" s="2" t="s">
        <v>6418</v>
      </c>
      <c r="F1383" s="59"/>
      <c r="G1383" s="59"/>
      <c r="H1383" s="59"/>
      <c r="I1383" s="59">
        <v>95.624234618635398</v>
      </c>
      <c r="J1383" s="60">
        <v>0.16529728011814801</v>
      </c>
      <c r="K1383" s="60">
        <v>2.9067439251851599E-2</v>
      </c>
      <c r="L1383" s="60">
        <v>0.01</v>
      </c>
      <c r="M1383" s="60">
        <v>0.34489964586199101</v>
      </c>
    </row>
    <row r="1384" spans="1:13" x14ac:dyDescent="0.35">
      <c r="A1384" t="s">
        <v>4448</v>
      </c>
      <c r="B1384" t="s">
        <v>4449</v>
      </c>
      <c r="C1384" s="2" t="s">
        <v>40</v>
      </c>
      <c r="D1384" s="2" t="s">
        <v>6303</v>
      </c>
      <c r="E1384" s="2" t="s">
        <v>6418</v>
      </c>
      <c r="F1384" s="59"/>
      <c r="G1384" s="59"/>
      <c r="H1384" s="59"/>
      <c r="I1384" s="59">
        <v>95.624234618635398</v>
      </c>
      <c r="J1384" s="60">
        <v>0.16529728011814801</v>
      </c>
      <c r="K1384" s="60">
        <v>2.9067439251851599E-2</v>
      </c>
      <c r="L1384" s="60">
        <v>0.01</v>
      </c>
      <c r="M1384" s="60">
        <v>0.34489964586199101</v>
      </c>
    </row>
    <row r="1385" spans="1:13" x14ac:dyDescent="0.35">
      <c r="A1385" t="s">
        <v>4440</v>
      </c>
      <c r="B1385" t="s">
        <v>4441</v>
      </c>
      <c r="C1385" s="2" t="s">
        <v>31</v>
      </c>
      <c r="D1385" s="2" t="s">
        <v>6303</v>
      </c>
      <c r="E1385" s="2" t="s">
        <v>6419</v>
      </c>
      <c r="F1385" s="59">
        <v>91.298349396698001</v>
      </c>
      <c r="G1385" s="59">
        <v>96.819079845401504</v>
      </c>
      <c r="H1385" s="59">
        <v>102.13359881388099</v>
      </c>
      <c r="I1385" s="59">
        <v>90.377191033232805</v>
      </c>
      <c r="J1385" s="60">
        <v>0.41076341614745798</v>
      </c>
      <c r="K1385" s="60">
        <v>0.33756776865976901</v>
      </c>
      <c r="L1385" s="60">
        <v>0.24071271983690401</v>
      </c>
      <c r="M1385" s="60">
        <v>0.62993550133885401</v>
      </c>
    </row>
    <row r="1386" spans="1:13" x14ac:dyDescent="0.35">
      <c r="A1386" t="s">
        <v>4450</v>
      </c>
      <c r="B1386" t="s">
        <v>4451</v>
      </c>
      <c r="C1386" s="2" t="s">
        <v>40</v>
      </c>
      <c r="D1386" s="2" t="s">
        <v>6303</v>
      </c>
      <c r="E1386" s="2" t="s">
        <v>6418</v>
      </c>
      <c r="F1386" s="59"/>
      <c r="G1386" s="59"/>
      <c r="H1386" s="59"/>
      <c r="I1386" s="59">
        <v>95.624234618635398</v>
      </c>
      <c r="J1386" s="60">
        <v>0.16529728011814801</v>
      </c>
      <c r="K1386" s="60">
        <v>2.9067439251851599E-2</v>
      </c>
      <c r="L1386" s="60">
        <v>0.01</v>
      </c>
      <c r="M1386" s="60">
        <v>0.34489964586199101</v>
      </c>
    </row>
    <row r="1387" spans="1:13" x14ac:dyDescent="0.35">
      <c r="A1387" t="s">
        <v>862</v>
      </c>
      <c r="B1387" t="s">
        <v>863</v>
      </c>
      <c r="C1387" s="2" t="s">
        <v>31</v>
      </c>
      <c r="D1387" s="2" t="s">
        <v>6373</v>
      </c>
      <c r="E1387" s="2" t="s">
        <v>6418</v>
      </c>
      <c r="F1387" s="59">
        <v>106.504669059167</v>
      </c>
      <c r="G1387" s="59">
        <v>101.27285700226599</v>
      </c>
      <c r="H1387" s="59">
        <v>111.863947648992</v>
      </c>
      <c r="I1387" s="59">
        <v>91.769246804080893</v>
      </c>
      <c r="J1387" s="60">
        <v>0.41394831626262901</v>
      </c>
      <c r="K1387" s="60">
        <v>0.36674129395744998</v>
      </c>
      <c r="L1387" s="60">
        <v>0.31125555200456601</v>
      </c>
      <c r="M1387" s="60">
        <v>0.52412876863166002</v>
      </c>
    </row>
    <row r="1388" spans="1:13" x14ac:dyDescent="0.35">
      <c r="A1388" t="s">
        <v>1158</v>
      </c>
      <c r="B1388" t="s">
        <v>1159</v>
      </c>
      <c r="C1388" s="2" t="s">
        <v>40</v>
      </c>
      <c r="D1388" s="2" t="s">
        <v>6316</v>
      </c>
      <c r="E1388" s="2" t="s">
        <v>6418</v>
      </c>
      <c r="F1388" s="59"/>
      <c r="G1388" s="59"/>
      <c r="H1388" s="59"/>
      <c r="I1388" s="59">
        <v>97.076352042124697</v>
      </c>
      <c r="J1388" s="60">
        <v>0.27733151676199802</v>
      </c>
      <c r="K1388" s="60">
        <v>0.23416247024471301</v>
      </c>
      <c r="L1388" s="60">
        <v>0.17540458253456001</v>
      </c>
      <c r="M1388" s="60">
        <v>0.38807953214234803</v>
      </c>
    </row>
    <row r="1389" spans="1:13" x14ac:dyDescent="0.35">
      <c r="A1389" t="s">
        <v>868</v>
      </c>
      <c r="B1389" t="s">
        <v>869</v>
      </c>
      <c r="C1389" s="2" t="s">
        <v>40</v>
      </c>
      <c r="D1389" s="2" t="s">
        <v>6373</v>
      </c>
      <c r="E1389" s="2" t="s">
        <v>6418</v>
      </c>
      <c r="F1389" s="59">
        <v>106.504669059167</v>
      </c>
      <c r="G1389" s="59">
        <v>101.27285700226599</v>
      </c>
      <c r="H1389" s="59">
        <v>111.863947648992</v>
      </c>
      <c r="I1389" s="59">
        <v>91.769246804080893</v>
      </c>
      <c r="J1389" s="60">
        <v>0.41394831626262901</v>
      </c>
      <c r="K1389" s="60">
        <v>0.36674129395744998</v>
      </c>
      <c r="L1389" s="60">
        <v>0.31125555200456601</v>
      </c>
      <c r="M1389" s="60">
        <v>0.52412876863166002</v>
      </c>
    </row>
    <row r="1390" spans="1:13" x14ac:dyDescent="0.35">
      <c r="A1390" t="s">
        <v>1680</v>
      </c>
      <c r="B1390" t="s">
        <v>1681</v>
      </c>
      <c r="C1390" s="2" t="s">
        <v>31</v>
      </c>
      <c r="D1390" s="2" t="s">
        <v>6321</v>
      </c>
      <c r="E1390" s="2" t="s">
        <v>6418</v>
      </c>
      <c r="F1390" s="59">
        <v>96.927359088596702</v>
      </c>
      <c r="G1390" s="59">
        <v>92.6199330369856</v>
      </c>
      <c r="H1390" s="59">
        <v>94.743579750183997</v>
      </c>
      <c r="I1390" s="59">
        <v>99.611194080727202</v>
      </c>
      <c r="J1390" s="60">
        <v>0.39538645762673402</v>
      </c>
      <c r="K1390" s="60">
        <v>0.36516101205892798</v>
      </c>
      <c r="L1390" s="60">
        <v>0.30844654808913002</v>
      </c>
      <c r="M1390" s="60">
        <v>0.49889937899949</v>
      </c>
    </row>
    <row r="1391" spans="1:13" x14ac:dyDescent="0.35">
      <c r="A1391" t="s">
        <v>1148</v>
      </c>
      <c r="B1391" t="s">
        <v>1149</v>
      </c>
      <c r="C1391" s="2" t="s">
        <v>31</v>
      </c>
      <c r="D1391" s="2" t="s">
        <v>6316</v>
      </c>
      <c r="E1391" s="2" t="s">
        <v>6418</v>
      </c>
      <c r="F1391" s="59"/>
      <c r="G1391" s="59"/>
      <c r="H1391" s="59"/>
      <c r="I1391" s="59">
        <v>97.076352042124697</v>
      </c>
      <c r="J1391" s="60">
        <v>0.27733151676199802</v>
      </c>
      <c r="K1391" s="60">
        <v>0.23416247024471301</v>
      </c>
      <c r="L1391" s="60">
        <v>0.17540458253456001</v>
      </c>
      <c r="M1391" s="60">
        <v>0.38807953214234803</v>
      </c>
    </row>
    <row r="1392" spans="1:13" x14ac:dyDescent="0.35">
      <c r="A1392" t="s">
        <v>255</v>
      </c>
      <c r="B1392" t="s">
        <v>256</v>
      </c>
      <c r="C1392" s="2" t="s">
        <v>40</v>
      </c>
      <c r="D1392" s="2" t="s">
        <v>6395</v>
      </c>
      <c r="E1392" s="2" t="s">
        <v>6418</v>
      </c>
      <c r="F1392" s="59"/>
      <c r="G1392" s="59"/>
      <c r="H1392" s="59"/>
      <c r="I1392" s="59">
        <v>93.732557872746</v>
      </c>
      <c r="J1392" s="60">
        <v>0.27218143035239101</v>
      </c>
      <c r="K1392" s="60">
        <v>0.23816403123824501</v>
      </c>
      <c r="L1392" s="60">
        <v>0.199292974995327</v>
      </c>
      <c r="M1392" s="60">
        <v>0.358063657342924</v>
      </c>
    </row>
    <row r="1393" spans="1:13" x14ac:dyDescent="0.35">
      <c r="A1393" t="s">
        <v>257</v>
      </c>
      <c r="B1393" t="s">
        <v>258</v>
      </c>
      <c r="C1393" s="2" t="s">
        <v>40</v>
      </c>
      <c r="D1393" s="2" t="s">
        <v>6395</v>
      </c>
      <c r="E1393" s="2" t="s">
        <v>6418</v>
      </c>
      <c r="F1393" s="59"/>
      <c r="G1393" s="59"/>
      <c r="H1393" s="59"/>
      <c r="I1393" s="59">
        <v>93.732557872746</v>
      </c>
      <c r="J1393" s="60">
        <v>0.27218143035239101</v>
      </c>
      <c r="K1393" s="60">
        <v>0.23816403123824501</v>
      </c>
      <c r="L1393" s="60">
        <v>0.199292974995327</v>
      </c>
      <c r="M1393" s="60">
        <v>0.358063657342924</v>
      </c>
    </row>
    <row r="1394" spans="1:13" x14ac:dyDescent="0.35">
      <c r="A1394" t="s">
        <v>249</v>
      </c>
      <c r="B1394" t="s">
        <v>250</v>
      </c>
      <c r="C1394" s="2" t="s">
        <v>31</v>
      </c>
      <c r="D1394" s="2" t="s">
        <v>6395</v>
      </c>
      <c r="E1394" s="2" t="s">
        <v>6418</v>
      </c>
      <c r="F1394" s="59"/>
      <c r="G1394" s="59"/>
      <c r="H1394" s="59"/>
      <c r="I1394" s="59">
        <v>93.732557872746</v>
      </c>
      <c r="J1394" s="60">
        <v>0.27218143035239101</v>
      </c>
      <c r="K1394" s="60">
        <v>0.23816403123824501</v>
      </c>
      <c r="L1394" s="60">
        <v>0.199292974995327</v>
      </c>
      <c r="M1394" s="60">
        <v>0.358063657342924</v>
      </c>
    </row>
    <row r="1395" spans="1:13" x14ac:dyDescent="0.35">
      <c r="A1395" t="s">
        <v>259</v>
      </c>
      <c r="B1395" t="s">
        <v>260</v>
      </c>
      <c r="C1395" s="2" t="s">
        <v>40</v>
      </c>
      <c r="D1395" s="2" t="s">
        <v>6395</v>
      </c>
      <c r="E1395" s="2" t="s">
        <v>6418</v>
      </c>
      <c r="F1395" s="59"/>
      <c r="G1395" s="59"/>
      <c r="H1395" s="59"/>
      <c r="I1395" s="59">
        <v>93.732557872746</v>
      </c>
      <c r="J1395" s="60">
        <v>0.27218143035239101</v>
      </c>
      <c r="K1395" s="60">
        <v>0.23816403123824501</v>
      </c>
      <c r="L1395" s="60">
        <v>0.199292974995327</v>
      </c>
      <c r="M1395" s="60">
        <v>0.358063657342924</v>
      </c>
    </row>
    <row r="1396" spans="1:13" x14ac:dyDescent="0.35">
      <c r="A1396" t="s">
        <v>251</v>
      </c>
      <c r="B1396" t="s">
        <v>252</v>
      </c>
      <c r="C1396" s="2" t="s">
        <v>31</v>
      </c>
      <c r="D1396" s="2" t="s">
        <v>6395</v>
      </c>
      <c r="E1396" s="2" t="s">
        <v>6418</v>
      </c>
      <c r="F1396" s="59"/>
      <c r="G1396" s="59"/>
      <c r="H1396" s="59"/>
      <c r="I1396" s="59">
        <v>93.732557872746</v>
      </c>
      <c r="J1396" s="60">
        <v>0.27218143035239101</v>
      </c>
      <c r="K1396" s="60">
        <v>0.23816403123824501</v>
      </c>
      <c r="L1396" s="60">
        <v>0.199292974995327</v>
      </c>
      <c r="M1396" s="60">
        <v>0.358063657342924</v>
      </c>
    </row>
    <row r="1397" spans="1:13" x14ac:dyDescent="0.35">
      <c r="A1397" t="s">
        <v>261</v>
      </c>
      <c r="B1397" t="s">
        <v>262</v>
      </c>
      <c r="C1397" s="2" t="s">
        <v>40</v>
      </c>
      <c r="D1397" s="2" t="s">
        <v>6395</v>
      </c>
      <c r="E1397" s="2" t="s">
        <v>6418</v>
      </c>
      <c r="F1397" s="59"/>
      <c r="G1397" s="59"/>
      <c r="H1397" s="59"/>
      <c r="I1397" s="59">
        <v>93.732557872746</v>
      </c>
      <c r="J1397" s="60">
        <v>0.27218143035239101</v>
      </c>
      <c r="K1397" s="60">
        <v>0.23816403123824501</v>
      </c>
      <c r="L1397" s="60">
        <v>0.199292974995327</v>
      </c>
      <c r="M1397" s="60">
        <v>0.358063657342924</v>
      </c>
    </row>
    <row r="1398" spans="1:13" x14ac:dyDescent="0.35">
      <c r="A1398" t="s">
        <v>253</v>
      </c>
      <c r="B1398" t="s">
        <v>254</v>
      </c>
      <c r="C1398" s="2" t="s">
        <v>31</v>
      </c>
      <c r="D1398" s="2" t="s">
        <v>6395</v>
      </c>
      <c r="E1398" s="2" t="s">
        <v>6418</v>
      </c>
      <c r="F1398" s="59"/>
      <c r="G1398" s="59"/>
      <c r="H1398" s="59"/>
      <c r="I1398" s="59">
        <v>93.732557872746</v>
      </c>
      <c r="J1398" s="60">
        <v>0.27218143035239101</v>
      </c>
      <c r="K1398" s="60">
        <v>0.23816403123824501</v>
      </c>
      <c r="L1398" s="60">
        <v>0.199292974995327</v>
      </c>
      <c r="M1398" s="60">
        <v>0.358063657342924</v>
      </c>
    </row>
    <row r="1399" spans="1:13" x14ac:dyDescent="0.35">
      <c r="A1399" t="s">
        <v>4524</v>
      </c>
      <c r="B1399" t="s">
        <v>4525</v>
      </c>
      <c r="C1399" s="2" t="s">
        <v>40</v>
      </c>
      <c r="D1399" s="2" t="s">
        <v>6303</v>
      </c>
      <c r="E1399" s="2" t="s">
        <v>6418</v>
      </c>
      <c r="F1399" s="59"/>
      <c r="G1399" s="59"/>
      <c r="H1399" s="59"/>
      <c r="I1399" s="59">
        <v>95.851367220903498</v>
      </c>
      <c r="J1399" s="60">
        <v>0.23525202575196399</v>
      </c>
      <c r="K1399" s="60">
        <v>0.21222046709534501</v>
      </c>
      <c r="L1399" s="60">
        <v>0.163266785487268</v>
      </c>
      <c r="M1399" s="60">
        <v>0.30266241883436601</v>
      </c>
    </row>
    <row r="1400" spans="1:13" x14ac:dyDescent="0.35">
      <c r="A1400" t="s">
        <v>1544</v>
      </c>
      <c r="B1400" t="s">
        <v>1545</v>
      </c>
      <c r="C1400" s="2" t="s">
        <v>40</v>
      </c>
      <c r="D1400" s="2" t="s">
        <v>6321</v>
      </c>
      <c r="E1400" s="2" t="s">
        <v>6418</v>
      </c>
      <c r="F1400" s="59">
        <v>101.272286629774</v>
      </c>
      <c r="G1400" s="59">
        <v>93.417688328393396</v>
      </c>
      <c r="H1400" s="59"/>
      <c r="I1400" s="59">
        <v>97.783245098199004</v>
      </c>
      <c r="J1400" s="60">
        <v>0.34139177843801599</v>
      </c>
      <c r="K1400" s="60">
        <v>0.32188064675219302</v>
      </c>
      <c r="L1400" s="60">
        <v>0.28996555225773102</v>
      </c>
      <c r="M1400" s="60">
        <v>0.40222376786015601</v>
      </c>
    </row>
    <row r="1401" spans="1:13" x14ac:dyDescent="0.35">
      <c r="A1401" t="s">
        <v>1542</v>
      </c>
      <c r="B1401" t="s">
        <v>1543</v>
      </c>
      <c r="C1401" s="2" t="s">
        <v>40</v>
      </c>
      <c r="D1401" s="2" t="s">
        <v>6321</v>
      </c>
      <c r="E1401" s="2" t="s">
        <v>6418</v>
      </c>
      <c r="F1401" s="59">
        <v>101.272286629774</v>
      </c>
      <c r="G1401" s="59">
        <v>93.417688328393396</v>
      </c>
      <c r="H1401" s="59"/>
      <c r="I1401" s="59">
        <v>97.783245098199004</v>
      </c>
      <c r="J1401" s="60">
        <v>0.34139177843801599</v>
      </c>
      <c r="K1401" s="60">
        <v>0.32188064675219302</v>
      </c>
      <c r="L1401" s="60">
        <v>0.28996555225773102</v>
      </c>
      <c r="M1401" s="60">
        <v>0.40222376786015601</v>
      </c>
    </row>
    <row r="1402" spans="1:13" x14ac:dyDescent="0.35">
      <c r="A1402" t="s">
        <v>6333</v>
      </c>
      <c r="B1402" t="s">
        <v>6334</v>
      </c>
      <c r="C1402" s="2" t="s">
        <v>40</v>
      </c>
      <c r="D1402" s="2" t="s">
        <v>6324</v>
      </c>
      <c r="E1402" s="2" t="s">
        <v>6418</v>
      </c>
      <c r="F1402" s="59"/>
      <c r="G1402" s="59"/>
      <c r="H1402" s="59"/>
      <c r="I1402" s="59">
        <v>99.760352154127702</v>
      </c>
      <c r="J1402" s="60">
        <v>0.16948126467640301</v>
      </c>
      <c r="K1402" s="60">
        <v>0.110772221201224</v>
      </c>
      <c r="L1402" s="60">
        <v>0.01</v>
      </c>
      <c r="M1402" s="60">
        <v>0.30271015643898702</v>
      </c>
    </row>
    <row r="1403" spans="1:13" x14ac:dyDescent="0.35">
      <c r="A1403" t="s">
        <v>4526</v>
      </c>
      <c r="B1403" t="s">
        <v>4527</v>
      </c>
      <c r="C1403" s="2" t="s">
        <v>40</v>
      </c>
      <c r="D1403" s="2" t="s">
        <v>6303</v>
      </c>
      <c r="E1403" s="2" t="s">
        <v>6418</v>
      </c>
      <c r="F1403" s="59"/>
      <c r="G1403" s="59"/>
      <c r="H1403" s="59"/>
      <c r="I1403" s="59">
        <v>95.851367220903498</v>
      </c>
      <c r="J1403" s="60">
        <v>0.23525202575196399</v>
      </c>
      <c r="K1403" s="60">
        <v>0.21222046709534501</v>
      </c>
      <c r="L1403" s="60">
        <v>0.163266785487268</v>
      </c>
      <c r="M1403" s="60">
        <v>0.30266241883436601</v>
      </c>
    </row>
    <row r="1404" spans="1:13" x14ac:dyDescent="0.35">
      <c r="A1404" t="s">
        <v>1160</v>
      </c>
      <c r="B1404" t="s">
        <v>1161</v>
      </c>
      <c r="C1404" s="2" t="s">
        <v>40</v>
      </c>
      <c r="D1404" s="2" t="s">
        <v>6316</v>
      </c>
      <c r="E1404" s="2" t="s">
        <v>6418</v>
      </c>
      <c r="F1404" s="59"/>
      <c r="G1404" s="59"/>
      <c r="H1404" s="59"/>
      <c r="I1404" s="59">
        <v>97.076352042124697</v>
      </c>
      <c r="J1404" s="60">
        <v>0.27733151676199802</v>
      </c>
      <c r="K1404" s="60">
        <v>0.23416247024471301</v>
      </c>
      <c r="L1404" s="60">
        <v>0.17540458253456001</v>
      </c>
      <c r="M1404" s="60">
        <v>0.38807953214234803</v>
      </c>
    </row>
    <row r="1405" spans="1:13" x14ac:dyDescent="0.35">
      <c r="A1405" t="s">
        <v>710</v>
      </c>
      <c r="B1405" t="s">
        <v>711</v>
      </c>
      <c r="C1405" s="2" t="s">
        <v>31</v>
      </c>
      <c r="D1405" s="2" t="s">
        <v>6373</v>
      </c>
      <c r="E1405" s="2" t="s">
        <v>6418</v>
      </c>
      <c r="F1405" s="59">
        <v>104.83898519392601</v>
      </c>
      <c r="G1405" s="59"/>
      <c r="H1405" s="59"/>
      <c r="I1405" s="59">
        <v>92.035317145818894</v>
      </c>
      <c r="J1405" s="60">
        <v>0.30766296976461599</v>
      </c>
      <c r="K1405" s="60">
        <v>0.26537818793800599</v>
      </c>
      <c r="L1405" s="60">
        <v>0.21924823668742399</v>
      </c>
      <c r="M1405" s="60">
        <v>0.41811896497175299</v>
      </c>
    </row>
    <row r="1406" spans="1:13" x14ac:dyDescent="0.35">
      <c r="A1406" t="s">
        <v>1995</v>
      </c>
      <c r="B1406" t="s">
        <v>1996</v>
      </c>
      <c r="C1406" s="2" t="s">
        <v>31</v>
      </c>
      <c r="D1406" s="2" t="s">
        <v>6374</v>
      </c>
      <c r="E1406" s="2" t="s">
        <v>6418</v>
      </c>
      <c r="F1406" s="59">
        <v>110.00076594358499</v>
      </c>
      <c r="G1406" s="59">
        <v>106.24558128913699</v>
      </c>
      <c r="H1406" s="59">
        <v>112.74544139915101</v>
      </c>
      <c r="I1406" s="59">
        <v>95.085625368446699</v>
      </c>
      <c r="J1406" s="60">
        <v>0.410115656020199</v>
      </c>
      <c r="K1406" s="60">
        <v>0.368422125998568</v>
      </c>
      <c r="L1406" s="60">
        <v>0.31620297964214</v>
      </c>
      <c r="M1406" s="60">
        <v>0.51702838736574996</v>
      </c>
    </row>
    <row r="1407" spans="1:13" x14ac:dyDescent="0.35">
      <c r="A1407" t="s">
        <v>2410</v>
      </c>
      <c r="B1407" t="s">
        <v>2411</v>
      </c>
      <c r="C1407" s="2" t="s">
        <v>40</v>
      </c>
      <c r="D1407" s="2" t="s">
        <v>6324</v>
      </c>
      <c r="E1407" s="2" t="s">
        <v>6418</v>
      </c>
      <c r="F1407" s="59">
        <v>110.00076594358499</v>
      </c>
      <c r="G1407" s="59">
        <v>106.24558128913699</v>
      </c>
      <c r="H1407" s="59">
        <v>112.74544139915101</v>
      </c>
      <c r="I1407" s="59">
        <v>95.085625368446699</v>
      </c>
      <c r="J1407" s="60">
        <v>0.410115656020199</v>
      </c>
      <c r="K1407" s="60">
        <v>0.368422125998568</v>
      </c>
      <c r="L1407" s="60">
        <v>0.31620297964214</v>
      </c>
      <c r="M1407" s="60">
        <v>0.51702838736574996</v>
      </c>
    </row>
    <row r="1408" spans="1:13" x14ac:dyDescent="0.35">
      <c r="A1408" t="s">
        <v>2406</v>
      </c>
      <c r="B1408" t="s">
        <v>2407</v>
      </c>
      <c r="C1408" s="2" t="s">
        <v>40</v>
      </c>
      <c r="D1408" s="2" t="s">
        <v>6324</v>
      </c>
      <c r="E1408" s="2" t="s">
        <v>6419</v>
      </c>
      <c r="F1408" s="59">
        <v>112.801786323394</v>
      </c>
      <c r="G1408" s="59">
        <v>112.02129322365199</v>
      </c>
      <c r="H1408" s="59">
        <v>114.83627891160501</v>
      </c>
      <c r="I1408" s="59">
        <v>92.540547581056401</v>
      </c>
      <c r="J1408" s="60">
        <v>0.53329556586559801</v>
      </c>
      <c r="K1408" s="60">
        <v>0.47955259609647499</v>
      </c>
      <c r="L1408" s="60">
        <v>0.41529644884114802</v>
      </c>
      <c r="M1408" s="60">
        <v>0.67472208594370497</v>
      </c>
    </row>
    <row r="1409" spans="1:13" x14ac:dyDescent="0.35">
      <c r="A1409" t="s">
        <v>716</v>
      </c>
      <c r="B1409" t="s">
        <v>717</v>
      </c>
      <c r="C1409" s="2" t="s">
        <v>31</v>
      </c>
      <c r="D1409" s="2" t="s">
        <v>6373</v>
      </c>
      <c r="E1409" s="2" t="s">
        <v>6418</v>
      </c>
      <c r="F1409" s="59">
        <v>104.83898519392601</v>
      </c>
      <c r="G1409" s="59"/>
      <c r="H1409" s="59"/>
      <c r="I1409" s="59">
        <v>92.035317145818894</v>
      </c>
      <c r="J1409" s="60">
        <v>0.30766296976461599</v>
      </c>
      <c r="K1409" s="60">
        <v>0.26537818793800599</v>
      </c>
      <c r="L1409" s="60">
        <v>0.21924823668742399</v>
      </c>
      <c r="M1409" s="60">
        <v>0.41811896497175299</v>
      </c>
    </row>
    <row r="1410" spans="1:13" x14ac:dyDescent="0.35">
      <c r="A1410" t="s">
        <v>2390</v>
      </c>
      <c r="B1410" t="s">
        <v>2391</v>
      </c>
      <c r="C1410" s="2" t="s">
        <v>31</v>
      </c>
      <c r="D1410" s="2" t="s">
        <v>6324</v>
      </c>
      <c r="E1410" s="2" t="s">
        <v>6418</v>
      </c>
      <c r="F1410" s="59">
        <v>110.00076594358499</v>
      </c>
      <c r="G1410" s="59">
        <v>106.24558128913699</v>
      </c>
      <c r="H1410" s="59">
        <v>112.74544139915101</v>
      </c>
      <c r="I1410" s="59">
        <v>95.085625368446699</v>
      </c>
      <c r="J1410" s="60">
        <v>0.410115656020199</v>
      </c>
      <c r="K1410" s="60">
        <v>0.368422125998568</v>
      </c>
      <c r="L1410" s="60">
        <v>0.31620297964214</v>
      </c>
      <c r="M1410" s="60">
        <v>0.51702838736574996</v>
      </c>
    </row>
    <row r="1411" spans="1:13" x14ac:dyDescent="0.35">
      <c r="A1411" t="s">
        <v>722</v>
      </c>
      <c r="B1411" t="s">
        <v>723</v>
      </c>
      <c r="C1411" s="2" t="s">
        <v>40</v>
      </c>
      <c r="D1411" s="2" t="s">
        <v>6373</v>
      </c>
      <c r="E1411" s="2" t="s">
        <v>6418</v>
      </c>
      <c r="F1411" s="59">
        <v>104.83898519392601</v>
      </c>
      <c r="G1411" s="59"/>
      <c r="H1411" s="59"/>
      <c r="I1411" s="59">
        <v>92.035317145818894</v>
      </c>
      <c r="J1411" s="60">
        <v>0.30766296976461599</v>
      </c>
      <c r="K1411" s="60">
        <v>0.26537818793800599</v>
      </c>
      <c r="L1411" s="60">
        <v>0.21924823668742399</v>
      </c>
      <c r="M1411" s="60">
        <v>0.41811896497175299</v>
      </c>
    </row>
    <row r="1412" spans="1:13" x14ac:dyDescent="0.35">
      <c r="A1412" t="s">
        <v>433</v>
      </c>
      <c r="B1412" t="s">
        <v>434</v>
      </c>
      <c r="C1412" s="2" t="s">
        <v>31</v>
      </c>
      <c r="D1412" s="2" t="s">
        <v>6395</v>
      </c>
      <c r="E1412" s="2" t="s">
        <v>6418</v>
      </c>
      <c r="F1412" s="59">
        <v>104.83898519392601</v>
      </c>
      <c r="G1412" s="59"/>
      <c r="H1412" s="59"/>
      <c r="I1412" s="59">
        <v>92.035317145818894</v>
      </c>
      <c r="J1412" s="60">
        <v>0.30766296976461599</v>
      </c>
      <c r="K1412" s="60">
        <v>0.26537818793800599</v>
      </c>
      <c r="L1412" s="60">
        <v>0.21924823668742399</v>
      </c>
      <c r="M1412" s="60">
        <v>0.41811896497175299</v>
      </c>
    </row>
    <row r="1413" spans="1:13" x14ac:dyDescent="0.35">
      <c r="A1413" t="s">
        <v>4458</v>
      </c>
      <c r="B1413" t="s">
        <v>4459</v>
      </c>
      <c r="C1413" s="2" t="s">
        <v>31</v>
      </c>
      <c r="D1413" s="2" t="s">
        <v>6303</v>
      </c>
      <c r="E1413" s="2" t="s">
        <v>6418</v>
      </c>
      <c r="F1413" s="59"/>
      <c r="G1413" s="59"/>
      <c r="H1413" s="59"/>
      <c r="I1413" s="59">
        <v>97.024300294358298</v>
      </c>
      <c r="J1413" s="60">
        <v>0.29528058026474902</v>
      </c>
      <c r="K1413" s="60">
        <v>0.25318388878575099</v>
      </c>
      <c r="L1413" s="60">
        <v>0.20356043949710101</v>
      </c>
      <c r="M1413" s="60">
        <v>0.40441370702638901</v>
      </c>
    </row>
    <row r="1414" spans="1:13" x14ac:dyDescent="0.35">
      <c r="A1414" t="s">
        <v>5588</v>
      </c>
      <c r="B1414" t="s">
        <v>5589</v>
      </c>
      <c r="C1414" s="2" t="s">
        <v>40</v>
      </c>
      <c r="D1414" s="2" t="s">
        <v>6323</v>
      </c>
      <c r="E1414" s="2" t="s">
        <v>6418</v>
      </c>
      <c r="F1414" s="59"/>
      <c r="G1414" s="59"/>
      <c r="H1414" s="59"/>
      <c r="I1414" s="59">
        <v>98.714496347849803</v>
      </c>
      <c r="J1414" s="60">
        <v>0.13171091137115001</v>
      </c>
      <c r="K1414" s="60">
        <v>0.01</v>
      </c>
      <c r="L1414" s="60">
        <v>0.01</v>
      </c>
      <c r="M1414" s="60">
        <v>0.315673159473494</v>
      </c>
    </row>
    <row r="1415" spans="1:13" x14ac:dyDescent="0.35">
      <c r="A1415" t="s">
        <v>2392</v>
      </c>
      <c r="B1415" t="s">
        <v>2393</v>
      </c>
      <c r="C1415" s="2" t="s">
        <v>31</v>
      </c>
      <c r="D1415" s="2" t="s">
        <v>6324</v>
      </c>
      <c r="E1415" s="2" t="s">
        <v>6418</v>
      </c>
      <c r="F1415" s="59">
        <v>110.00076594358499</v>
      </c>
      <c r="G1415" s="59">
        <v>106.24558128913699</v>
      </c>
      <c r="H1415" s="59">
        <v>112.74544139915101</v>
      </c>
      <c r="I1415" s="59">
        <v>95.085625368446699</v>
      </c>
      <c r="J1415" s="60">
        <v>0.410115656020199</v>
      </c>
      <c r="K1415" s="60">
        <v>0.368422125998568</v>
      </c>
      <c r="L1415" s="60">
        <v>0.31620297964214</v>
      </c>
      <c r="M1415" s="60">
        <v>0.51702838736574996</v>
      </c>
    </row>
    <row r="1416" spans="1:13" x14ac:dyDescent="0.35">
      <c r="A1416" t="s">
        <v>2404</v>
      </c>
      <c r="B1416" t="s">
        <v>2405</v>
      </c>
      <c r="C1416" s="2" t="s">
        <v>40</v>
      </c>
      <c r="D1416" s="2" t="s">
        <v>6324</v>
      </c>
      <c r="E1416" s="2" t="s">
        <v>6418</v>
      </c>
      <c r="F1416" s="59">
        <v>110.00076594358499</v>
      </c>
      <c r="G1416" s="59">
        <v>106.24558128913699</v>
      </c>
      <c r="H1416" s="59">
        <v>112.74544139915101</v>
      </c>
      <c r="I1416" s="59">
        <v>95.085625368446699</v>
      </c>
      <c r="J1416" s="60">
        <v>0.410115656020199</v>
      </c>
      <c r="K1416" s="60">
        <v>0.368422125998568</v>
      </c>
      <c r="L1416" s="60">
        <v>0.31620297964214</v>
      </c>
      <c r="M1416" s="60">
        <v>0.51702838736574996</v>
      </c>
    </row>
    <row r="1417" spans="1:13" x14ac:dyDescent="0.35">
      <c r="A1417" t="s">
        <v>5584</v>
      </c>
      <c r="B1417" t="s">
        <v>5585</v>
      </c>
      <c r="C1417" s="2" t="s">
        <v>40</v>
      </c>
      <c r="D1417" s="2" t="s">
        <v>6323</v>
      </c>
      <c r="E1417" s="2" t="s">
        <v>6419</v>
      </c>
      <c r="F1417" s="59">
        <v>113.59155605972801</v>
      </c>
      <c r="G1417" s="59">
        <v>109.17742860689</v>
      </c>
      <c r="H1417" s="59">
        <v>112.159740527208</v>
      </c>
      <c r="I1417" s="59">
        <v>91.886009486813194</v>
      </c>
      <c r="J1417" s="60">
        <v>0.432503241860901</v>
      </c>
      <c r="K1417" s="60">
        <v>0.36622824503370499</v>
      </c>
      <c r="L1417" s="60">
        <v>0.29508429949952902</v>
      </c>
      <c r="M1417" s="60">
        <v>0.61634157079984198</v>
      </c>
    </row>
    <row r="1418" spans="1:13" x14ac:dyDescent="0.35">
      <c r="A1418" t="s">
        <v>4462</v>
      </c>
      <c r="B1418" t="s">
        <v>4463</v>
      </c>
      <c r="C1418" s="2" t="s">
        <v>31</v>
      </c>
      <c r="D1418" s="2" t="s">
        <v>6303</v>
      </c>
      <c r="E1418" s="2" t="s">
        <v>6418</v>
      </c>
      <c r="F1418" s="59"/>
      <c r="G1418" s="59"/>
      <c r="H1418" s="59"/>
      <c r="I1418" s="59">
        <v>97.024300294358298</v>
      </c>
      <c r="J1418" s="60">
        <v>0.29528058026474902</v>
      </c>
      <c r="K1418" s="60">
        <v>0.25318388878575099</v>
      </c>
      <c r="L1418" s="60">
        <v>0.20356043949710101</v>
      </c>
      <c r="M1418" s="60">
        <v>0.40441370702638901</v>
      </c>
    </row>
    <row r="1419" spans="1:13" x14ac:dyDescent="0.35">
      <c r="A1419" t="s">
        <v>4468</v>
      </c>
      <c r="B1419" t="s">
        <v>4469</v>
      </c>
      <c r="C1419" s="2" t="s">
        <v>31</v>
      </c>
      <c r="D1419" s="2" t="s">
        <v>6303</v>
      </c>
      <c r="E1419" s="2" t="s">
        <v>6418</v>
      </c>
      <c r="F1419" s="59"/>
      <c r="G1419" s="59"/>
      <c r="H1419" s="59"/>
      <c r="I1419" s="59">
        <v>97.024300294358298</v>
      </c>
      <c r="J1419" s="60">
        <v>0.29528058026474902</v>
      </c>
      <c r="K1419" s="60">
        <v>0.25318388878575099</v>
      </c>
      <c r="L1419" s="60">
        <v>0.20356043949710101</v>
      </c>
      <c r="M1419" s="60">
        <v>0.40441370702638901</v>
      </c>
    </row>
    <row r="1420" spans="1:13" x14ac:dyDescent="0.35">
      <c r="A1420" t="s">
        <v>429</v>
      </c>
      <c r="B1420" t="s">
        <v>430</v>
      </c>
      <c r="C1420" s="2" t="s">
        <v>31</v>
      </c>
      <c r="D1420" s="2" t="s">
        <v>6395</v>
      </c>
      <c r="E1420" s="2" t="s">
        <v>6418</v>
      </c>
      <c r="F1420" s="59">
        <v>104.83898519392601</v>
      </c>
      <c r="G1420" s="59"/>
      <c r="H1420" s="59"/>
      <c r="I1420" s="59">
        <v>92.035317145818894</v>
      </c>
      <c r="J1420" s="60">
        <v>0.30766296976461599</v>
      </c>
      <c r="K1420" s="60">
        <v>0.26537818793800599</v>
      </c>
      <c r="L1420" s="60">
        <v>0.21924823668742399</v>
      </c>
      <c r="M1420" s="60">
        <v>0.41811896497175299</v>
      </c>
    </row>
    <row r="1421" spans="1:13" x14ac:dyDescent="0.35">
      <c r="A1421" t="s">
        <v>4464</v>
      </c>
      <c r="B1421" t="s">
        <v>4465</v>
      </c>
      <c r="C1421" s="2" t="s">
        <v>31</v>
      </c>
      <c r="D1421" s="2" t="s">
        <v>6303</v>
      </c>
      <c r="E1421" s="2" t="s">
        <v>6418</v>
      </c>
      <c r="F1421" s="59"/>
      <c r="G1421" s="59"/>
      <c r="H1421" s="59"/>
      <c r="I1421" s="59">
        <v>97.024300294358298</v>
      </c>
      <c r="J1421" s="60">
        <v>0.29528058026474902</v>
      </c>
      <c r="K1421" s="60">
        <v>0.25318388878575099</v>
      </c>
      <c r="L1421" s="60">
        <v>0.20356043949710101</v>
      </c>
      <c r="M1421" s="60">
        <v>0.40441370702638901</v>
      </c>
    </row>
    <row r="1422" spans="1:13" x14ac:dyDescent="0.35">
      <c r="A1422" t="s">
        <v>6104</v>
      </c>
      <c r="B1422" t="s">
        <v>6105</v>
      </c>
      <c r="C1422" s="2" t="s">
        <v>31</v>
      </c>
      <c r="D1422" s="2" t="s">
        <v>6310</v>
      </c>
      <c r="E1422" s="2" t="s">
        <v>6418</v>
      </c>
      <c r="F1422" s="59"/>
      <c r="G1422" s="59"/>
      <c r="H1422" s="59"/>
      <c r="I1422" s="59">
        <v>97.195818383600198</v>
      </c>
      <c r="J1422" s="60">
        <v>0.24623206868324901</v>
      </c>
      <c r="K1422" s="60">
        <v>0.20371384875023199</v>
      </c>
      <c r="L1422" s="60">
        <v>0.149668023575492</v>
      </c>
      <c r="M1422" s="60">
        <v>0.37565319547429399</v>
      </c>
    </row>
    <row r="1423" spans="1:13" x14ac:dyDescent="0.35">
      <c r="A1423" t="s">
        <v>2398</v>
      </c>
      <c r="B1423" t="s">
        <v>2399</v>
      </c>
      <c r="C1423" s="2" t="s">
        <v>31</v>
      </c>
      <c r="D1423" s="2" t="s">
        <v>6324</v>
      </c>
      <c r="E1423" s="2" t="s">
        <v>6418</v>
      </c>
      <c r="F1423" s="59">
        <v>110.00076594358499</v>
      </c>
      <c r="G1423" s="59">
        <v>106.24558128913699</v>
      </c>
      <c r="H1423" s="59">
        <v>112.74544139915101</v>
      </c>
      <c r="I1423" s="59">
        <v>95.085625368446699</v>
      </c>
      <c r="J1423" s="60">
        <v>0.410115656020199</v>
      </c>
      <c r="K1423" s="60">
        <v>0.368422125998568</v>
      </c>
      <c r="L1423" s="60">
        <v>0.31620297964214</v>
      </c>
      <c r="M1423" s="60">
        <v>0.51702838736574996</v>
      </c>
    </row>
    <row r="1424" spans="1:13" x14ac:dyDescent="0.35">
      <c r="A1424" t="s">
        <v>2408</v>
      </c>
      <c r="B1424" t="s">
        <v>2409</v>
      </c>
      <c r="C1424" s="2" t="s">
        <v>40</v>
      </c>
      <c r="D1424" s="2" t="s">
        <v>6324</v>
      </c>
      <c r="E1424" s="2" t="s">
        <v>6418</v>
      </c>
      <c r="F1424" s="59">
        <v>110.00076594358499</v>
      </c>
      <c r="G1424" s="59">
        <v>106.24558128913699</v>
      </c>
      <c r="H1424" s="59">
        <v>112.74544139915101</v>
      </c>
      <c r="I1424" s="59">
        <v>95.085625368446699</v>
      </c>
      <c r="J1424" s="60">
        <v>0.410115656020199</v>
      </c>
      <c r="K1424" s="60">
        <v>0.368422125998568</v>
      </c>
      <c r="L1424" s="60">
        <v>0.31620297964214</v>
      </c>
      <c r="M1424" s="60">
        <v>0.51702838736574996</v>
      </c>
    </row>
    <row r="1425" spans="1:13" x14ac:dyDescent="0.35">
      <c r="A1425" t="s">
        <v>5586</v>
      </c>
      <c r="B1425" t="s">
        <v>5587</v>
      </c>
      <c r="C1425" s="2" t="s">
        <v>40</v>
      </c>
      <c r="D1425" s="2" t="s">
        <v>6323</v>
      </c>
      <c r="E1425" s="2" t="s">
        <v>6418</v>
      </c>
      <c r="F1425" s="59"/>
      <c r="G1425" s="59"/>
      <c r="H1425" s="59"/>
      <c r="I1425" s="59">
        <v>98.714496347849803</v>
      </c>
      <c r="J1425" s="60">
        <v>0.13171091137115001</v>
      </c>
      <c r="K1425" s="60">
        <v>0.01</v>
      </c>
      <c r="L1425" s="60">
        <v>0.01</v>
      </c>
      <c r="M1425" s="60">
        <v>0.315673159473494</v>
      </c>
    </row>
    <row r="1426" spans="1:13" x14ac:dyDescent="0.35">
      <c r="A1426" t="s">
        <v>4364</v>
      </c>
      <c r="B1426" t="s">
        <v>4365</v>
      </c>
      <c r="C1426" s="2" t="s">
        <v>40</v>
      </c>
      <c r="D1426" s="2" t="s">
        <v>6322</v>
      </c>
      <c r="E1426" s="2" t="s">
        <v>6418</v>
      </c>
      <c r="F1426" s="59"/>
      <c r="G1426" s="59"/>
      <c r="H1426" s="59"/>
      <c r="I1426" s="59">
        <v>99.237550716521497</v>
      </c>
      <c r="J1426" s="60">
        <v>0.26435413787135698</v>
      </c>
      <c r="K1426" s="60">
        <v>0.20924412990362201</v>
      </c>
      <c r="L1426" s="60">
        <v>0.11782242156818699</v>
      </c>
      <c r="M1426" s="60">
        <v>0.39136353469263302</v>
      </c>
    </row>
    <row r="1427" spans="1:13" x14ac:dyDescent="0.35">
      <c r="A1427" t="s">
        <v>5580</v>
      </c>
      <c r="B1427" t="s">
        <v>5581</v>
      </c>
      <c r="C1427" s="2" t="s">
        <v>31</v>
      </c>
      <c r="D1427" s="2" t="s">
        <v>6323</v>
      </c>
      <c r="E1427" s="2" t="s">
        <v>6418</v>
      </c>
      <c r="F1427" s="59"/>
      <c r="G1427" s="59"/>
      <c r="H1427" s="59"/>
      <c r="I1427" s="59">
        <v>98.714496347849803</v>
      </c>
      <c r="J1427" s="60">
        <v>0.13171091137115001</v>
      </c>
      <c r="K1427" s="60">
        <v>0.01</v>
      </c>
      <c r="L1427" s="60">
        <v>0.01</v>
      </c>
      <c r="M1427" s="60">
        <v>0.315673159473494</v>
      </c>
    </row>
    <row r="1428" spans="1:13" x14ac:dyDescent="0.35">
      <c r="A1428" t="s">
        <v>4354</v>
      </c>
      <c r="B1428" t="s">
        <v>4355</v>
      </c>
      <c r="C1428" s="2" t="s">
        <v>31</v>
      </c>
      <c r="D1428" s="2" t="s">
        <v>6322</v>
      </c>
      <c r="E1428" s="2" t="s">
        <v>6419</v>
      </c>
      <c r="F1428" s="59">
        <v>113.903000370361</v>
      </c>
      <c r="G1428" s="59">
        <v>108.589778430465</v>
      </c>
      <c r="H1428" s="59">
        <v>113.544495144683</v>
      </c>
      <c r="I1428" s="59">
        <v>94.964162867712204</v>
      </c>
      <c r="J1428" s="60">
        <v>0.46766153739681898</v>
      </c>
      <c r="K1428" s="60">
        <v>0.39364778260965999</v>
      </c>
      <c r="L1428" s="60">
        <v>0.31392229146181999</v>
      </c>
      <c r="M1428" s="60">
        <v>0.63623803736016604</v>
      </c>
    </row>
    <row r="1429" spans="1:13" x14ac:dyDescent="0.35">
      <c r="A1429" t="s">
        <v>4356</v>
      </c>
      <c r="B1429" t="s">
        <v>4357</v>
      </c>
      <c r="C1429" s="2" t="s">
        <v>31</v>
      </c>
      <c r="D1429" s="2" t="s">
        <v>6322</v>
      </c>
      <c r="E1429" s="2" t="s">
        <v>6418</v>
      </c>
      <c r="F1429" s="59"/>
      <c r="G1429" s="59"/>
      <c r="H1429" s="59"/>
      <c r="I1429" s="59">
        <v>99.237550716521497</v>
      </c>
      <c r="J1429" s="60">
        <v>0.26435413787135698</v>
      </c>
      <c r="K1429" s="60">
        <v>0.20924412990362201</v>
      </c>
      <c r="L1429" s="60">
        <v>0.11782242156818699</v>
      </c>
      <c r="M1429" s="60">
        <v>0.39136353469263302</v>
      </c>
    </row>
    <row r="1430" spans="1:13" x14ac:dyDescent="0.35">
      <c r="A1430" t="s">
        <v>4362</v>
      </c>
      <c r="B1430" t="s">
        <v>4363</v>
      </c>
      <c r="C1430" s="2" t="s">
        <v>40</v>
      </c>
      <c r="D1430" s="2" t="s">
        <v>6322</v>
      </c>
      <c r="E1430" s="2" t="s">
        <v>6418</v>
      </c>
      <c r="F1430" s="59"/>
      <c r="G1430" s="59"/>
      <c r="H1430" s="59"/>
      <c r="I1430" s="59">
        <v>99.237550716521497</v>
      </c>
      <c r="J1430" s="60">
        <v>0.26435413787135698</v>
      </c>
      <c r="K1430" s="60">
        <v>0.20924412990362201</v>
      </c>
      <c r="L1430" s="60">
        <v>0.11782242156818699</v>
      </c>
      <c r="M1430" s="60">
        <v>0.39136353469263302</v>
      </c>
    </row>
    <row r="1431" spans="1:13" x14ac:dyDescent="0.35">
      <c r="A1431" t="s">
        <v>2011</v>
      </c>
      <c r="B1431" t="s">
        <v>2012</v>
      </c>
      <c r="C1431" s="2" t="s">
        <v>40</v>
      </c>
      <c r="D1431" s="2" t="s">
        <v>6374</v>
      </c>
      <c r="E1431" s="2" t="s">
        <v>6418</v>
      </c>
      <c r="F1431" s="59">
        <v>110.00076594358499</v>
      </c>
      <c r="G1431" s="59">
        <v>106.24558128913699</v>
      </c>
      <c r="H1431" s="59">
        <v>112.74544139915101</v>
      </c>
      <c r="I1431" s="59">
        <v>95.085625368446699</v>
      </c>
      <c r="J1431" s="60">
        <v>0.410115656020199</v>
      </c>
      <c r="K1431" s="60">
        <v>0.368422125998568</v>
      </c>
      <c r="L1431" s="60">
        <v>0.31620297964214</v>
      </c>
      <c r="M1431" s="60">
        <v>0.51702838736574996</v>
      </c>
    </row>
    <row r="1432" spans="1:13" x14ac:dyDescent="0.35">
      <c r="A1432" t="s">
        <v>4910</v>
      </c>
      <c r="B1432" t="s">
        <v>4911</v>
      </c>
      <c r="C1432" s="2" t="s">
        <v>31</v>
      </c>
      <c r="D1432" s="2" t="s">
        <v>6302</v>
      </c>
      <c r="E1432" s="2" t="s">
        <v>6418</v>
      </c>
      <c r="F1432" s="59"/>
      <c r="G1432" s="59"/>
      <c r="H1432" s="59"/>
      <c r="I1432" s="59">
        <v>96.374108268375096</v>
      </c>
      <c r="J1432" s="60">
        <v>0.18712794963597301</v>
      </c>
      <c r="K1432" s="60">
        <v>0.125766306144552</v>
      </c>
      <c r="L1432" s="60">
        <v>0.01</v>
      </c>
      <c r="M1432" s="60">
        <v>0.32106013649204801</v>
      </c>
    </row>
    <row r="1433" spans="1:13" x14ac:dyDescent="0.35">
      <c r="A1433" t="s">
        <v>2105</v>
      </c>
      <c r="B1433" t="s">
        <v>2106</v>
      </c>
      <c r="C1433" s="2" t="s">
        <v>40</v>
      </c>
      <c r="D1433" s="2" t="s">
        <v>6374</v>
      </c>
      <c r="E1433" s="2" t="s">
        <v>6418</v>
      </c>
      <c r="F1433" s="59">
        <v>109.07903239704</v>
      </c>
      <c r="G1433" s="59">
        <v>106.99199439284401</v>
      </c>
      <c r="H1433" s="59">
        <v>107.733068469139</v>
      </c>
      <c r="I1433" s="59">
        <v>90.976114614449898</v>
      </c>
      <c r="J1433" s="60">
        <v>0.43488776329939</v>
      </c>
      <c r="K1433" s="60">
        <v>0.39503703287721298</v>
      </c>
      <c r="L1433" s="60">
        <v>0.35032215967473701</v>
      </c>
      <c r="M1433" s="60">
        <v>0.53067678341825297</v>
      </c>
    </row>
    <row r="1434" spans="1:13" x14ac:dyDescent="0.35">
      <c r="A1434" t="s">
        <v>5578</v>
      </c>
      <c r="B1434" t="s">
        <v>5579</v>
      </c>
      <c r="C1434" s="2" t="s">
        <v>31</v>
      </c>
      <c r="D1434" s="2" t="s">
        <v>6323</v>
      </c>
      <c r="E1434" s="2" t="s">
        <v>6418</v>
      </c>
      <c r="F1434" s="59"/>
      <c r="G1434" s="59"/>
      <c r="H1434" s="59"/>
      <c r="I1434" s="59">
        <v>98.714496347849803</v>
      </c>
      <c r="J1434" s="60">
        <v>0.13171091137115001</v>
      </c>
      <c r="K1434" s="60">
        <v>0.01</v>
      </c>
      <c r="L1434" s="60">
        <v>0.01</v>
      </c>
      <c r="M1434" s="60">
        <v>0.315673159473494</v>
      </c>
    </row>
    <row r="1435" spans="1:13" x14ac:dyDescent="0.35">
      <c r="A1435" t="s">
        <v>1132</v>
      </c>
      <c r="B1435" t="s">
        <v>1133</v>
      </c>
      <c r="C1435" s="2" t="s">
        <v>40</v>
      </c>
      <c r="D1435" s="2" t="s">
        <v>6316</v>
      </c>
      <c r="E1435" s="2" t="s">
        <v>6419</v>
      </c>
      <c r="F1435" s="59">
        <v>112.953395456219</v>
      </c>
      <c r="G1435" s="59">
        <v>107.804906049625</v>
      </c>
      <c r="H1435" s="59">
        <v>108.25119641305599</v>
      </c>
      <c r="I1435" s="59">
        <v>100.16464793348599</v>
      </c>
      <c r="J1435" s="60">
        <v>0.53537104930854196</v>
      </c>
      <c r="K1435" s="60">
        <v>0.49504658761068498</v>
      </c>
      <c r="L1435" s="60">
        <v>0.43438348846479502</v>
      </c>
      <c r="M1435" s="60">
        <v>0.67036797231168899</v>
      </c>
    </row>
    <row r="1436" spans="1:13" x14ac:dyDescent="0.35">
      <c r="A1436" t="s">
        <v>1997</v>
      </c>
      <c r="B1436" t="s">
        <v>1998</v>
      </c>
      <c r="C1436" s="2" t="s">
        <v>31</v>
      </c>
      <c r="D1436" s="2" t="s">
        <v>6374</v>
      </c>
      <c r="E1436" s="2" t="s">
        <v>6418</v>
      </c>
      <c r="F1436" s="59">
        <v>110.00076594358499</v>
      </c>
      <c r="G1436" s="59">
        <v>106.24558128913699</v>
      </c>
      <c r="H1436" s="59">
        <v>112.74544139915101</v>
      </c>
      <c r="I1436" s="59">
        <v>95.085625368446699</v>
      </c>
      <c r="J1436" s="60">
        <v>0.410115656020199</v>
      </c>
      <c r="K1436" s="60">
        <v>0.368422125998568</v>
      </c>
      <c r="L1436" s="60">
        <v>0.31620297964214</v>
      </c>
      <c r="M1436" s="60">
        <v>0.51702838736574996</v>
      </c>
    </row>
    <row r="1437" spans="1:13" x14ac:dyDescent="0.35">
      <c r="A1437" t="s">
        <v>4340</v>
      </c>
      <c r="B1437" t="s">
        <v>4341</v>
      </c>
      <c r="C1437" s="2" t="s">
        <v>31</v>
      </c>
      <c r="D1437" s="2" t="s">
        <v>6322</v>
      </c>
      <c r="E1437" s="2" t="s">
        <v>6418</v>
      </c>
      <c r="F1437" s="59">
        <v>104.212813096479</v>
      </c>
      <c r="G1437" s="59">
        <v>101.66217514941999</v>
      </c>
      <c r="H1437" s="59">
        <v>107.80089950613301</v>
      </c>
      <c r="I1437" s="59">
        <v>96.9024840438816</v>
      </c>
      <c r="J1437" s="60">
        <v>0.40643716990866102</v>
      </c>
      <c r="K1437" s="60">
        <v>0.37104384063537299</v>
      </c>
      <c r="L1437" s="60">
        <v>0.32703378675073203</v>
      </c>
      <c r="M1437" s="60">
        <v>0.50165164042681698</v>
      </c>
    </row>
    <row r="1438" spans="1:13" x14ac:dyDescent="0.35">
      <c r="A1438" t="s">
        <v>2005</v>
      </c>
      <c r="B1438" t="s">
        <v>2006</v>
      </c>
      <c r="C1438" s="2" t="s">
        <v>40</v>
      </c>
      <c r="D1438" s="2" t="s">
        <v>6374</v>
      </c>
      <c r="E1438" s="2" t="s">
        <v>6418</v>
      </c>
      <c r="F1438" s="59">
        <v>110.00076594358499</v>
      </c>
      <c r="G1438" s="59">
        <v>106.24558128913699</v>
      </c>
      <c r="H1438" s="59">
        <v>112.74544139915101</v>
      </c>
      <c r="I1438" s="59">
        <v>95.085625368446699</v>
      </c>
      <c r="J1438" s="60">
        <v>0.410115656020199</v>
      </c>
      <c r="K1438" s="60">
        <v>0.368422125998568</v>
      </c>
      <c r="L1438" s="60">
        <v>0.31620297964214</v>
      </c>
      <c r="M1438" s="60">
        <v>0.51702838736574996</v>
      </c>
    </row>
    <row r="1439" spans="1:13" x14ac:dyDescent="0.35">
      <c r="A1439" t="s">
        <v>2015</v>
      </c>
      <c r="B1439" t="s">
        <v>2016</v>
      </c>
      <c r="C1439" s="2" t="s">
        <v>40</v>
      </c>
      <c r="D1439" s="2" t="s">
        <v>6374</v>
      </c>
      <c r="E1439" s="2" t="s">
        <v>6418</v>
      </c>
      <c r="F1439" s="59">
        <v>110.00076594358499</v>
      </c>
      <c r="G1439" s="59">
        <v>106.24558128913699</v>
      </c>
      <c r="H1439" s="59">
        <v>112.74544139915101</v>
      </c>
      <c r="I1439" s="59">
        <v>95.085625368446699</v>
      </c>
      <c r="J1439" s="60">
        <v>0.410115656020199</v>
      </c>
      <c r="K1439" s="60">
        <v>0.368422125998568</v>
      </c>
      <c r="L1439" s="60">
        <v>0.31620297964214</v>
      </c>
      <c r="M1439" s="60">
        <v>0.51702838736574996</v>
      </c>
    </row>
    <row r="1440" spans="1:13" x14ac:dyDescent="0.35">
      <c r="A1440" t="s">
        <v>712</v>
      </c>
      <c r="B1440" t="s">
        <v>713</v>
      </c>
      <c r="C1440" s="2" t="s">
        <v>31</v>
      </c>
      <c r="D1440" s="2" t="s">
        <v>6373</v>
      </c>
      <c r="E1440" s="2" t="s">
        <v>6418</v>
      </c>
      <c r="F1440" s="59">
        <v>104.83898519392601</v>
      </c>
      <c r="G1440" s="59"/>
      <c r="H1440" s="59"/>
      <c r="I1440" s="59">
        <v>92.035317145818894</v>
      </c>
      <c r="J1440" s="60">
        <v>0.30766296976461599</v>
      </c>
      <c r="K1440" s="60">
        <v>0.26537818793800599</v>
      </c>
      <c r="L1440" s="60">
        <v>0.21924823668742399</v>
      </c>
      <c r="M1440" s="60">
        <v>0.41811896497175299</v>
      </c>
    </row>
    <row r="1441" spans="1:13" x14ac:dyDescent="0.35">
      <c r="A1441" t="s">
        <v>5398</v>
      </c>
      <c r="B1441" t="s">
        <v>5399</v>
      </c>
      <c r="C1441" s="2" t="s">
        <v>40</v>
      </c>
      <c r="D1441" s="2" t="s">
        <v>6319</v>
      </c>
      <c r="E1441" s="2" t="s">
        <v>6418</v>
      </c>
      <c r="F1441" s="59"/>
      <c r="G1441" s="59"/>
      <c r="H1441" s="59"/>
      <c r="I1441" s="59">
        <v>96.371404609631895</v>
      </c>
      <c r="J1441" s="60">
        <v>0.198480119613336</v>
      </c>
      <c r="K1441" s="60">
        <v>0.14735146320398901</v>
      </c>
      <c r="L1441" s="60">
        <v>5.1723263234979402E-2</v>
      </c>
      <c r="M1441" s="60">
        <v>0.32462563949422402</v>
      </c>
    </row>
    <row r="1442" spans="1:13" x14ac:dyDescent="0.35">
      <c r="A1442" t="s">
        <v>4466</v>
      </c>
      <c r="B1442" t="s">
        <v>4467</v>
      </c>
      <c r="C1442" s="2" t="s">
        <v>31</v>
      </c>
      <c r="D1442" s="2" t="s">
        <v>6303</v>
      </c>
      <c r="E1442" s="2" t="s">
        <v>6418</v>
      </c>
      <c r="F1442" s="59"/>
      <c r="G1442" s="59"/>
      <c r="H1442" s="59"/>
      <c r="I1442" s="59">
        <v>97.024300294358298</v>
      </c>
      <c r="J1442" s="60">
        <v>0.29528058026474902</v>
      </c>
      <c r="K1442" s="60">
        <v>0.25318388878575099</v>
      </c>
      <c r="L1442" s="60">
        <v>0.20356043949710101</v>
      </c>
      <c r="M1442" s="60">
        <v>0.40441370702638901</v>
      </c>
    </row>
    <row r="1443" spans="1:13" x14ac:dyDescent="0.35">
      <c r="A1443" t="s">
        <v>2009</v>
      </c>
      <c r="B1443" t="s">
        <v>2010</v>
      </c>
      <c r="C1443" s="2" t="s">
        <v>40</v>
      </c>
      <c r="D1443" s="2" t="s">
        <v>6374</v>
      </c>
      <c r="E1443" s="2" t="s">
        <v>6418</v>
      </c>
      <c r="F1443" s="59">
        <v>110.00076594358499</v>
      </c>
      <c r="G1443" s="59">
        <v>106.24558128913699</v>
      </c>
      <c r="H1443" s="59">
        <v>112.74544139915101</v>
      </c>
      <c r="I1443" s="59">
        <v>95.085625368446699</v>
      </c>
      <c r="J1443" s="60">
        <v>0.410115656020199</v>
      </c>
      <c r="K1443" s="60">
        <v>0.368422125998568</v>
      </c>
      <c r="L1443" s="60">
        <v>0.31620297964214</v>
      </c>
      <c r="M1443" s="60">
        <v>0.51702838736574996</v>
      </c>
    </row>
    <row r="1444" spans="1:13" x14ac:dyDescent="0.35">
      <c r="A1444" t="s">
        <v>6172</v>
      </c>
      <c r="B1444" t="s">
        <v>6173</v>
      </c>
      <c r="C1444" s="2" t="s">
        <v>31</v>
      </c>
      <c r="D1444" s="2" t="s">
        <v>6305</v>
      </c>
      <c r="E1444" s="2" t="s">
        <v>6418</v>
      </c>
      <c r="F1444" s="59"/>
      <c r="G1444" s="59"/>
      <c r="H1444" s="59"/>
      <c r="I1444" s="59">
        <v>94.815006815738798</v>
      </c>
      <c r="J1444" s="60">
        <v>0.29099393591011202</v>
      </c>
      <c r="K1444" s="60">
        <v>0.259376695081385</v>
      </c>
      <c r="L1444" s="60">
        <v>0.18903469211051099</v>
      </c>
      <c r="M1444" s="60">
        <v>0.408518280285599</v>
      </c>
    </row>
    <row r="1445" spans="1:13" x14ac:dyDescent="0.35">
      <c r="A1445" t="s">
        <v>4914</v>
      </c>
      <c r="B1445" t="s">
        <v>4915</v>
      </c>
      <c r="C1445" s="2" t="s">
        <v>40</v>
      </c>
      <c r="D1445" s="2" t="s">
        <v>6302</v>
      </c>
      <c r="E1445" s="2" t="s">
        <v>6418</v>
      </c>
      <c r="F1445" s="59"/>
      <c r="G1445" s="59"/>
      <c r="H1445" s="59"/>
      <c r="I1445" s="59">
        <v>96.374108268375096</v>
      </c>
      <c r="J1445" s="60">
        <v>0.18712794963597301</v>
      </c>
      <c r="K1445" s="60">
        <v>0.125766306144552</v>
      </c>
      <c r="L1445" s="60">
        <v>0.01</v>
      </c>
      <c r="M1445" s="60">
        <v>0.32106013649204801</v>
      </c>
    </row>
    <row r="1446" spans="1:13" x14ac:dyDescent="0.35">
      <c r="A1446" t="s">
        <v>720</v>
      </c>
      <c r="B1446" t="s">
        <v>721</v>
      </c>
      <c r="C1446" s="2" t="s">
        <v>40</v>
      </c>
      <c r="D1446" s="2" t="s">
        <v>6373</v>
      </c>
      <c r="E1446" s="2" t="s">
        <v>6418</v>
      </c>
      <c r="F1446" s="59">
        <v>104.83898519392601</v>
      </c>
      <c r="G1446" s="59"/>
      <c r="H1446" s="59"/>
      <c r="I1446" s="59">
        <v>92.035317145818894</v>
      </c>
      <c r="J1446" s="60">
        <v>0.30766296976461599</v>
      </c>
      <c r="K1446" s="60">
        <v>0.26537818793800599</v>
      </c>
      <c r="L1446" s="60">
        <v>0.21924823668742399</v>
      </c>
      <c r="M1446" s="60">
        <v>0.41811896497175299</v>
      </c>
    </row>
    <row r="1447" spans="1:13" x14ac:dyDescent="0.35">
      <c r="A1447" t="s">
        <v>718</v>
      </c>
      <c r="B1447" t="s">
        <v>719</v>
      </c>
      <c r="C1447" s="2" t="s">
        <v>31</v>
      </c>
      <c r="D1447" s="2" t="s">
        <v>6373</v>
      </c>
      <c r="E1447" s="2" t="s">
        <v>6418</v>
      </c>
      <c r="F1447" s="59">
        <v>104.83898519392601</v>
      </c>
      <c r="G1447" s="59"/>
      <c r="H1447" s="59"/>
      <c r="I1447" s="59">
        <v>92.035317145818894</v>
      </c>
      <c r="J1447" s="60">
        <v>0.30766296976461599</v>
      </c>
      <c r="K1447" s="60">
        <v>0.26537818793800599</v>
      </c>
      <c r="L1447" s="60">
        <v>0.21924823668742399</v>
      </c>
      <c r="M1447" s="60">
        <v>0.41811896497175299</v>
      </c>
    </row>
    <row r="1448" spans="1:13" x14ac:dyDescent="0.35">
      <c r="A1448" t="s">
        <v>5582</v>
      </c>
      <c r="B1448" t="s">
        <v>5583</v>
      </c>
      <c r="C1448" s="2" t="s">
        <v>40</v>
      </c>
      <c r="D1448" s="2" t="s">
        <v>6323</v>
      </c>
      <c r="E1448" s="2" t="s">
        <v>6419</v>
      </c>
      <c r="F1448" s="59">
        <v>110.38218370013701</v>
      </c>
      <c r="G1448" s="59">
        <v>112.427180688341</v>
      </c>
      <c r="H1448" s="59">
        <v>107.05026700314301</v>
      </c>
      <c r="I1448" s="59">
        <v>107.232734548416</v>
      </c>
      <c r="J1448" s="60">
        <v>0.38354492549555902</v>
      </c>
      <c r="K1448" s="60">
        <v>0.31649563711386602</v>
      </c>
      <c r="L1448" s="60">
        <v>0.24396425442654099</v>
      </c>
      <c r="M1448" s="60">
        <v>0.59758921299114298</v>
      </c>
    </row>
    <row r="1449" spans="1:13" x14ac:dyDescent="0.35">
      <c r="A1449" t="s">
        <v>724</v>
      </c>
      <c r="B1449" t="s">
        <v>725</v>
      </c>
      <c r="C1449" s="2" t="s">
        <v>40</v>
      </c>
      <c r="D1449" s="2" t="s">
        <v>6373</v>
      </c>
      <c r="E1449" s="2" t="s">
        <v>6418</v>
      </c>
      <c r="F1449" s="59">
        <v>104.83898519392601</v>
      </c>
      <c r="G1449" s="59"/>
      <c r="H1449" s="59"/>
      <c r="I1449" s="59">
        <v>92.035317145818894</v>
      </c>
      <c r="J1449" s="60">
        <v>0.30766296976461599</v>
      </c>
      <c r="K1449" s="60">
        <v>0.26537818793800599</v>
      </c>
      <c r="L1449" s="60">
        <v>0.21924823668742399</v>
      </c>
      <c r="M1449" s="60">
        <v>0.41811896497175299</v>
      </c>
    </row>
    <row r="1450" spans="1:13" x14ac:dyDescent="0.35">
      <c r="A1450" t="s">
        <v>4348</v>
      </c>
      <c r="B1450" t="s">
        <v>4349</v>
      </c>
      <c r="C1450" s="2" t="s">
        <v>40</v>
      </c>
      <c r="D1450" s="2" t="s">
        <v>6322</v>
      </c>
      <c r="E1450" s="2" t="s">
        <v>6419</v>
      </c>
      <c r="F1450" s="59">
        <v>109.245982930211</v>
      </c>
      <c r="G1450" s="59">
        <v>104.953698173839</v>
      </c>
      <c r="H1450" s="59">
        <v>112.81569866045101</v>
      </c>
      <c r="I1450" s="59">
        <v>100.842715439147</v>
      </c>
      <c r="J1450" s="60">
        <v>0.61891972822219898</v>
      </c>
      <c r="K1450" s="60">
        <v>0.56661029273656505</v>
      </c>
      <c r="L1450" s="60">
        <v>0.507508260927093</v>
      </c>
      <c r="M1450" s="60">
        <v>0.75954639726464002</v>
      </c>
    </row>
    <row r="1451" spans="1:13" x14ac:dyDescent="0.35">
      <c r="A1451" t="s">
        <v>2402</v>
      </c>
      <c r="B1451" t="s">
        <v>2403</v>
      </c>
      <c r="C1451" s="2" t="s">
        <v>31</v>
      </c>
      <c r="D1451" s="2" t="s">
        <v>6324</v>
      </c>
      <c r="E1451" s="2" t="s">
        <v>6418</v>
      </c>
      <c r="F1451" s="59">
        <v>110.00076594358499</v>
      </c>
      <c r="G1451" s="59">
        <v>106.24558128913699</v>
      </c>
      <c r="H1451" s="59">
        <v>112.74544139915101</v>
      </c>
      <c r="I1451" s="59">
        <v>95.085625368446699</v>
      </c>
      <c r="J1451" s="60">
        <v>0.410115656020199</v>
      </c>
      <c r="K1451" s="60">
        <v>0.368422125998568</v>
      </c>
      <c r="L1451" s="60">
        <v>0.31620297964214</v>
      </c>
      <c r="M1451" s="60">
        <v>0.51702838736574996</v>
      </c>
    </row>
    <row r="1452" spans="1:13" x14ac:dyDescent="0.35">
      <c r="A1452" t="s">
        <v>5394</v>
      </c>
      <c r="B1452" t="s">
        <v>5395</v>
      </c>
      <c r="C1452" s="2" t="s">
        <v>31</v>
      </c>
      <c r="D1452" s="2" t="s">
        <v>6319</v>
      </c>
      <c r="E1452" s="2" t="s">
        <v>6418</v>
      </c>
      <c r="F1452" s="59"/>
      <c r="G1452" s="59"/>
      <c r="H1452" s="59"/>
      <c r="I1452" s="59">
        <v>96.371404609631895</v>
      </c>
      <c r="J1452" s="60">
        <v>0.198480119613336</v>
      </c>
      <c r="K1452" s="60">
        <v>0.14735146320398901</v>
      </c>
      <c r="L1452" s="60">
        <v>5.1723263234979402E-2</v>
      </c>
      <c r="M1452" s="60">
        <v>0.32462563949422402</v>
      </c>
    </row>
    <row r="1453" spans="1:13" x14ac:dyDescent="0.35">
      <c r="A1453" t="s">
        <v>2400</v>
      </c>
      <c r="B1453" t="s">
        <v>2401</v>
      </c>
      <c r="C1453" s="2" t="s">
        <v>31</v>
      </c>
      <c r="D1453" s="2" t="s">
        <v>6324</v>
      </c>
      <c r="E1453" s="2" t="s">
        <v>6418</v>
      </c>
      <c r="F1453" s="59">
        <v>110.00076594358499</v>
      </c>
      <c r="G1453" s="59">
        <v>106.24558128913699</v>
      </c>
      <c r="H1453" s="59">
        <v>112.74544139915101</v>
      </c>
      <c r="I1453" s="59">
        <v>95.085625368446699</v>
      </c>
      <c r="J1453" s="60">
        <v>0.410115656020199</v>
      </c>
      <c r="K1453" s="60">
        <v>0.368422125998568</v>
      </c>
      <c r="L1453" s="60">
        <v>0.31620297964214</v>
      </c>
      <c r="M1453" s="60">
        <v>0.51702838736574996</v>
      </c>
    </row>
    <row r="1454" spans="1:13" x14ac:dyDescent="0.35">
      <c r="A1454" t="s">
        <v>2093</v>
      </c>
      <c r="B1454" t="s">
        <v>2094</v>
      </c>
      <c r="C1454" s="2" t="s">
        <v>31</v>
      </c>
      <c r="D1454" s="2" t="s">
        <v>6374</v>
      </c>
      <c r="E1454" s="2" t="s">
        <v>6418</v>
      </c>
      <c r="F1454" s="59">
        <v>109.07903239704</v>
      </c>
      <c r="G1454" s="59">
        <v>106.99199439284401</v>
      </c>
      <c r="H1454" s="59">
        <v>107.733068469139</v>
      </c>
      <c r="I1454" s="59">
        <v>90.976114614449898</v>
      </c>
      <c r="J1454" s="60">
        <v>0.43488776329939</v>
      </c>
      <c r="K1454" s="60">
        <v>0.39503703287721298</v>
      </c>
      <c r="L1454" s="60">
        <v>0.35032215967473701</v>
      </c>
      <c r="M1454" s="60">
        <v>0.53067678341825297</v>
      </c>
    </row>
    <row r="1455" spans="1:13" x14ac:dyDescent="0.35">
      <c r="A1455" t="s">
        <v>441</v>
      </c>
      <c r="B1455" t="s">
        <v>442</v>
      </c>
      <c r="C1455" s="2" t="s">
        <v>40</v>
      </c>
      <c r="D1455" s="2" t="s">
        <v>6395</v>
      </c>
      <c r="E1455" s="2" t="s">
        <v>6418</v>
      </c>
      <c r="F1455" s="59">
        <v>104.83898519392601</v>
      </c>
      <c r="G1455" s="59"/>
      <c r="H1455" s="59"/>
      <c r="I1455" s="59">
        <v>92.035317145818894</v>
      </c>
      <c r="J1455" s="60">
        <v>0.30766296976461599</v>
      </c>
      <c r="K1455" s="60">
        <v>0.26537818793800599</v>
      </c>
      <c r="L1455" s="60">
        <v>0.21924823668742399</v>
      </c>
      <c r="M1455" s="60">
        <v>0.41811896497175299</v>
      </c>
    </row>
    <row r="1456" spans="1:13" x14ac:dyDescent="0.35">
      <c r="A1456" t="s">
        <v>2103</v>
      </c>
      <c r="B1456" t="s">
        <v>2104</v>
      </c>
      <c r="C1456" s="2" t="s">
        <v>40</v>
      </c>
      <c r="D1456" s="2" t="s">
        <v>6374</v>
      </c>
      <c r="E1456" s="2" t="s">
        <v>6419</v>
      </c>
      <c r="F1456" s="59">
        <v>111.698455024344</v>
      </c>
      <c r="G1456" s="59">
        <v>110.92063797026501</v>
      </c>
      <c r="H1456" s="59">
        <v>108.92186675751999</v>
      </c>
      <c r="I1456" s="59">
        <v>89.535140307836798</v>
      </c>
      <c r="J1456" s="60">
        <v>0.54858506218940595</v>
      </c>
      <c r="K1456" s="60">
        <v>0.49732291854544702</v>
      </c>
      <c r="L1456" s="60">
        <v>0.442956259603633</v>
      </c>
      <c r="M1456" s="60">
        <v>0.68760514213235002</v>
      </c>
    </row>
    <row r="1457" spans="1:13" x14ac:dyDescent="0.35">
      <c r="A1457" t="s">
        <v>4460</v>
      </c>
      <c r="B1457" t="s">
        <v>4461</v>
      </c>
      <c r="C1457" s="2" t="s">
        <v>31</v>
      </c>
      <c r="D1457" s="2" t="s">
        <v>6303</v>
      </c>
      <c r="E1457" s="2" t="s">
        <v>6418</v>
      </c>
      <c r="F1457" s="59"/>
      <c r="G1457" s="59"/>
      <c r="H1457" s="59"/>
      <c r="I1457" s="59">
        <v>97.024300294358298</v>
      </c>
      <c r="J1457" s="60">
        <v>0.29528058026474902</v>
      </c>
      <c r="K1457" s="60">
        <v>0.25318388878575099</v>
      </c>
      <c r="L1457" s="60">
        <v>0.20356043949710101</v>
      </c>
      <c r="M1457" s="60">
        <v>0.40441370702638901</v>
      </c>
    </row>
    <row r="1458" spans="1:13" x14ac:dyDescent="0.35">
      <c r="A1458" t="s">
        <v>2003</v>
      </c>
      <c r="B1458" t="s">
        <v>2004</v>
      </c>
      <c r="C1458" s="2" t="s">
        <v>40</v>
      </c>
      <c r="D1458" s="2" t="s">
        <v>6374</v>
      </c>
      <c r="E1458" s="2" t="s">
        <v>6418</v>
      </c>
      <c r="F1458" s="59">
        <v>110.00076594358499</v>
      </c>
      <c r="G1458" s="59">
        <v>106.24558128913699</v>
      </c>
      <c r="H1458" s="59">
        <v>112.74544139915101</v>
      </c>
      <c r="I1458" s="59">
        <v>95.085625368446699</v>
      </c>
      <c r="J1458" s="60">
        <v>0.410115656020199</v>
      </c>
      <c r="K1458" s="60">
        <v>0.368422125998568</v>
      </c>
      <c r="L1458" s="60">
        <v>0.31620297964214</v>
      </c>
      <c r="M1458" s="60">
        <v>0.51702838736574996</v>
      </c>
    </row>
    <row r="1459" spans="1:13" x14ac:dyDescent="0.35">
      <c r="A1459" t="s">
        <v>4456</v>
      </c>
      <c r="B1459" t="s">
        <v>4457</v>
      </c>
      <c r="C1459" s="2" t="s">
        <v>31</v>
      </c>
      <c r="D1459" s="2" t="s">
        <v>6303</v>
      </c>
      <c r="E1459" s="2" t="s">
        <v>6419</v>
      </c>
      <c r="F1459" s="59">
        <v>110.75554895696</v>
      </c>
      <c r="G1459" s="59">
        <v>107.537471982618</v>
      </c>
      <c r="H1459" s="59">
        <v>112.675235759644</v>
      </c>
      <c r="I1459" s="59">
        <v>89.328550458449399</v>
      </c>
      <c r="J1459" s="60">
        <v>0.55150457393322705</v>
      </c>
      <c r="K1459" s="60">
        <v>0.48643553787075799</v>
      </c>
      <c r="L1459" s="60">
        <v>0.41805195423694702</v>
      </c>
      <c r="M1459" s="60">
        <v>0.71234010569526196</v>
      </c>
    </row>
    <row r="1460" spans="1:13" x14ac:dyDescent="0.35">
      <c r="A1460" t="s">
        <v>2099</v>
      </c>
      <c r="B1460" t="s">
        <v>2100</v>
      </c>
      <c r="C1460" s="2" t="s">
        <v>31</v>
      </c>
      <c r="D1460" s="2" t="s">
        <v>6374</v>
      </c>
      <c r="E1460" s="2" t="s">
        <v>6418</v>
      </c>
      <c r="F1460" s="59">
        <v>109.07903239704</v>
      </c>
      <c r="G1460" s="59">
        <v>106.99199439284401</v>
      </c>
      <c r="H1460" s="59">
        <v>107.733068469139</v>
      </c>
      <c r="I1460" s="59">
        <v>90.976114614449898</v>
      </c>
      <c r="J1460" s="60">
        <v>0.43488776329939</v>
      </c>
      <c r="K1460" s="60">
        <v>0.39503703287721298</v>
      </c>
      <c r="L1460" s="60">
        <v>0.35032215967473701</v>
      </c>
      <c r="M1460" s="60">
        <v>0.53067678341825297</v>
      </c>
    </row>
    <row r="1461" spans="1:13" x14ac:dyDescent="0.35">
      <c r="A1461" t="s">
        <v>4360</v>
      </c>
      <c r="B1461" t="s">
        <v>4361</v>
      </c>
      <c r="C1461" s="2" t="s">
        <v>40</v>
      </c>
      <c r="D1461" s="2" t="s">
        <v>6322</v>
      </c>
      <c r="E1461" s="2" t="s">
        <v>6418</v>
      </c>
      <c r="F1461" s="59"/>
      <c r="G1461" s="59"/>
      <c r="H1461" s="59"/>
      <c r="I1461" s="59">
        <v>99.237550716521497</v>
      </c>
      <c r="J1461" s="60">
        <v>0.26435413787135698</v>
      </c>
      <c r="K1461" s="60">
        <v>0.20924412990362201</v>
      </c>
      <c r="L1461" s="60">
        <v>0.11782242156818699</v>
      </c>
      <c r="M1461" s="60">
        <v>0.39136353469263302</v>
      </c>
    </row>
    <row r="1462" spans="1:13" x14ac:dyDescent="0.35">
      <c r="A1462" t="s">
        <v>435</v>
      </c>
      <c r="B1462" t="s">
        <v>436</v>
      </c>
      <c r="C1462" s="2" t="s">
        <v>31</v>
      </c>
      <c r="D1462" s="2" t="s">
        <v>6395</v>
      </c>
      <c r="E1462" s="2" t="s">
        <v>6418</v>
      </c>
      <c r="F1462" s="59">
        <v>104.83898519392601</v>
      </c>
      <c r="G1462" s="59"/>
      <c r="H1462" s="59"/>
      <c r="I1462" s="59">
        <v>92.035317145818894</v>
      </c>
      <c r="J1462" s="60">
        <v>0.30766296976461599</v>
      </c>
      <c r="K1462" s="60">
        <v>0.26537818793800599</v>
      </c>
      <c r="L1462" s="60">
        <v>0.21924823668742399</v>
      </c>
      <c r="M1462" s="60">
        <v>0.41811896497175299</v>
      </c>
    </row>
    <row r="1463" spans="1:13" x14ac:dyDescent="0.35">
      <c r="A1463" t="s">
        <v>1120</v>
      </c>
      <c r="B1463" t="s">
        <v>1121</v>
      </c>
      <c r="C1463" s="2" t="s">
        <v>31</v>
      </c>
      <c r="D1463" s="2" t="s">
        <v>6316</v>
      </c>
      <c r="E1463" s="2" t="s">
        <v>6418</v>
      </c>
      <c r="F1463" s="59">
        <v>107.83506002514</v>
      </c>
      <c r="G1463" s="59">
        <v>107.68649694514799</v>
      </c>
      <c r="H1463" s="59">
        <v>105.152541458946</v>
      </c>
      <c r="I1463" s="59">
        <v>100.498499252595</v>
      </c>
      <c r="J1463" s="60">
        <v>0.42657805246553698</v>
      </c>
      <c r="K1463" s="60">
        <v>0.39443730515019099</v>
      </c>
      <c r="L1463" s="60">
        <v>0.34684286108324702</v>
      </c>
      <c r="M1463" s="60">
        <v>0.51995646130391304</v>
      </c>
    </row>
    <row r="1464" spans="1:13" x14ac:dyDescent="0.35">
      <c r="A1464" t="s">
        <v>1116</v>
      </c>
      <c r="B1464" t="s">
        <v>1117</v>
      </c>
      <c r="C1464" s="2" t="s">
        <v>31</v>
      </c>
      <c r="D1464" s="2" t="s">
        <v>6316</v>
      </c>
      <c r="E1464" s="2" t="s">
        <v>6419</v>
      </c>
      <c r="F1464" s="59">
        <v>114.649626756855</v>
      </c>
      <c r="G1464" s="59">
        <v>109.25142956082399</v>
      </c>
      <c r="H1464" s="59">
        <v>108.057201712126</v>
      </c>
      <c r="I1464" s="59">
        <v>96.977504257045894</v>
      </c>
      <c r="J1464" s="60">
        <v>0.54985959128252704</v>
      </c>
      <c r="K1464" s="60">
        <v>0.49843614201318098</v>
      </c>
      <c r="L1464" s="60">
        <v>0.43836432100363798</v>
      </c>
      <c r="M1464" s="60">
        <v>0.68315231785573804</v>
      </c>
    </row>
    <row r="1465" spans="1:13" x14ac:dyDescent="0.35">
      <c r="A1465" t="s">
        <v>1114</v>
      </c>
      <c r="B1465" t="s">
        <v>1115</v>
      </c>
      <c r="C1465" s="2" t="s">
        <v>31</v>
      </c>
      <c r="D1465" s="2" t="s">
        <v>6316</v>
      </c>
      <c r="E1465" s="2" t="s">
        <v>6418</v>
      </c>
      <c r="F1465" s="59">
        <v>107.83506002514</v>
      </c>
      <c r="G1465" s="59">
        <v>107.68649694514799</v>
      </c>
      <c r="H1465" s="59">
        <v>105.152541458946</v>
      </c>
      <c r="I1465" s="59">
        <v>100.498499252595</v>
      </c>
      <c r="J1465" s="60">
        <v>0.42657805246553698</v>
      </c>
      <c r="K1465" s="60">
        <v>0.39443730515019099</v>
      </c>
      <c r="L1465" s="60">
        <v>0.34684286108324702</v>
      </c>
      <c r="M1465" s="60">
        <v>0.51995646130391304</v>
      </c>
    </row>
    <row r="1466" spans="1:13" x14ac:dyDescent="0.35">
      <c r="A1466" t="s">
        <v>1126</v>
      </c>
      <c r="B1466" t="s">
        <v>1127</v>
      </c>
      <c r="C1466" s="2" t="s">
        <v>40</v>
      </c>
      <c r="D1466" s="2" t="s">
        <v>6316</v>
      </c>
      <c r="E1466" s="2" t="s">
        <v>6418</v>
      </c>
      <c r="F1466" s="59">
        <v>107.83506002514</v>
      </c>
      <c r="G1466" s="59">
        <v>107.68649694514799</v>
      </c>
      <c r="H1466" s="59">
        <v>105.152541458946</v>
      </c>
      <c r="I1466" s="59">
        <v>100.498499252595</v>
      </c>
      <c r="J1466" s="60">
        <v>0.42657805246553698</v>
      </c>
      <c r="K1466" s="60">
        <v>0.39443730515019099</v>
      </c>
      <c r="L1466" s="60">
        <v>0.34684286108324702</v>
      </c>
      <c r="M1466" s="60">
        <v>0.51995646130391304</v>
      </c>
    </row>
    <row r="1467" spans="1:13" x14ac:dyDescent="0.35">
      <c r="A1467" t="s">
        <v>1112</v>
      </c>
      <c r="B1467" t="s">
        <v>1113</v>
      </c>
      <c r="C1467" s="2" t="s">
        <v>31</v>
      </c>
      <c r="D1467" s="2" t="s">
        <v>6316</v>
      </c>
      <c r="E1467" s="2" t="s">
        <v>6418</v>
      </c>
      <c r="F1467" s="59">
        <v>107.83506002514</v>
      </c>
      <c r="G1467" s="59">
        <v>107.68649694514799</v>
      </c>
      <c r="H1467" s="59">
        <v>105.152541458946</v>
      </c>
      <c r="I1467" s="59">
        <v>100.498499252595</v>
      </c>
      <c r="J1467" s="60">
        <v>0.42657805246553698</v>
      </c>
      <c r="K1467" s="60">
        <v>0.39443730515019099</v>
      </c>
      <c r="L1467" s="60">
        <v>0.34684286108324702</v>
      </c>
      <c r="M1467" s="60">
        <v>0.51995646130391304</v>
      </c>
    </row>
    <row r="1468" spans="1:13" x14ac:dyDescent="0.35">
      <c r="A1468" t="s">
        <v>1128</v>
      </c>
      <c r="B1468" t="s">
        <v>1129</v>
      </c>
      <c r="C1468" s="2" t="s">
        <v>40</v>
      </c>
      <c r="D1468" s="2" t="s">
        <v>6316</v>
      </c>
      <c r="E1468" s="2" t="s">
        <v>6418</v>
      </c>
      <c r="F1468" s="59">
        <v>107.83506002514</v>
      </c>
      <c r="G1468" s="59">
        <v>107.68649694514799</v>
      </c>
      <c r="H1468" s="59">
        <v>105.152541458946</v>
      </c>
      <c r="I1468" s="59">
        <v>100.498499252595</v>
      </c>
      <c r="J1468" s="60">
        <v>0.42657805246553698</v>
      </c>
      <c r="K1468" s="60">
        <v>0.39443730515019099</v>
      </c>
      <c r="L1468" s="60">
        <v>0.34684286108324702</v>
      </c>
      <c r="M1468" s="60">
        <v>0.51995646130391304</v>
      </c>
    </row>
    <row r="1469" spans="1:13" x14ac:dyDescent="0.35">
      <c r="A1469" t="s">
        <v>1124</v>
      </c>
      <c r="B1469" t="s">
        <v>1125</v>
      </c>
      <c r="C1469" s="2" t="s">
        <v>31</v>
      </c>
      <c r="D1469" s="2" t="s">
        <v>6316</v>
      </c>
      <c r="E1469" s="2" t="s">
        <v>6419</v>
      </c>
      <c r="F1469" s="59">
        <v>110.699355004111</v>
      </c>
      <c r="G1469" s="59">
        <v>109.264464035044</v>
      </c>
      <c r="H1469" s="59">
        <v>107.611757253815</v>
      </c>
      <c r="I1469" s="59">
        <v>97.920358498237604</v>
      </c>
      <c r="J1469" s="60">
        <v>0.53500947533240695</v>
      </c>
      <c r="K1469" s="60">
        <v>0.494700611277679</v>
      </c>
      <c r="L1469" s="60">
        <v>0.42975754071473699</v>
      </c>
      <c r="M1469" s="60">
        <v>0.67012922704851097</v>
      </c>
    </row>
    <row r="1470" spans="1:13" x14ac:dyDescent="0.35">
      <c r="A1470" t="s">
        <v>1130</v>
      </c>
      <c r="B1470" t="s">
        <v>1131</v>
      </c>
      <c r="C1470" s="2" t="s">
        <v>40</v>
      </c>
      <c r="D1470" s="2" t="s">
        <v>6316</v>
      </c>
      <c r="E1470" s="2" t="s">
        <v>6418</v>
      </c>
      <c r="F1470" s="59">
        <v>107.83506002514</v>
      </c>
      <c r="G1470" s="59">
        <v>107.68649694514799</v>
      </c>
      <c r="H1470" s="59">
        <v>105.152541458946</v>
      </c>
      <c r="I1470" s="59">
        <v>100.498499252595</v>
      </c>
      <c r="J1470" s="60">
        <v>0.42657805246553698</v>
      </c>
      <c r="K1470" s="60">
        <v>0.39443730515019099</v>
      </c>
      <c r="L1470" s="60">
        <v>0.34684286108324702</v>
      </c>
      <c r="M1470" s="60">
        <v>0.51995646130391304</v>
      </c>
    </row>
    <row r="1471" spans="1:13" x14ac:dyDescent="0.35">
      <c r="A1471" t="s">
        <v>1122</v>
      </c>
      <c r="B1471" t="s">
        <v>1123</v>
      </c>
      <c r="C1471" s="2" t="s">
        <v>31</v>
      </c>
      <c r="D1471" s="2" t="s">
        <v>6316</v>
      </c>
      <c r="E1471" s="2" t="s">
        <v>6419</v>
      </c>
      <c r="F1471" s="59">
        <v>105.100396408183</v>
      </c>
      <c r="G1471" s="59">
        <v>107.369122654238</v>
      </c>
      <c r="H1471" s="59">
        <v>106.756569969754</v>
      </c>
      <c r="I1471" s="59">
        <v>105.141820894207</v>
      </c>
      <c r="J1471" s="60">
        <v>0.53500947533240695</v>
      </c>
      <c r="K1471" s="60">
        <v>0.494700611277679</v>
      </c>
      <c r="L1471" s="60">
        <v>0.434062216609366</v>
      </c>
      <c r="M1471" s="60">
        <v>0.66245451636203501</v>
      </c>
    </row>
    <row r="1472" spans="1:13" x14ac:dyDescent="0.35">
      <c r="A1472" t="s">
        <v>1118</v>
      </c>
      <c r="B1472" t="s">
        <v>1119</v>
      </c>
      <c r="C1472" s="2" t="s">
        <v>31</v>
      </c>
      <c r="D1472" s="2" t="s">
        <v>6316</v>
      </c>
      <c r="E1472" s="2" t="s">
        <v>6418</v>
      </c>
      <c r="F1472" s="59">
        <v>107.83506002514</v>
      </c>
      <c r="G1472" s="59">
        <v>107.68649694514799</v>
      </c>
      <c r="H1472" s="59">
        <v>105.152541458946</v>
      </c>
      <c r="I1472" s="59">
        <v>100.498499252595</v>
      </c>
      <c r="J1472" s="60">
        <v>0.42657805246553698</v>
      </c>
      <c r="K1472" s="60">
        <v>0.39443730515019099</v>
      </c>
      <c r="L1472" s="60">
        <v>0.34684286108324702</v>
      </c>
      <c r="M1472" s="60">
        <v>0.51995646130391304</v>
      </c>
    </row>
    <row r="1473" spans="1:13" x14ac:dyDescent="0.35">
      <c r="A1473" t="s">
        <v>2001</v>
      </c>
      <c r="B1473" t="s">
        <v>2002</v>
      </c>
      <c r="C1473" s="2" t="s">
        <v>40</v>
      </c>
      <c r="D1473" s="2" t="s">
        <v>6374</v>
      </c>
      <c r="E1473" s="2" t="s">
        <v>6418</v>
      </c>
      <c r="F1473" s="59">
        <v>110.00076594358499</v>
      </c>
      <c r="G1473" s="59">
        <v>106.24558128913699</v>
      </c>
      <c r="H1473" s="59">
        <v>112.74544139915101</v>
      </c>
      <c r="I1473" s="59">
        <v>95.085625368446699</v>
      </c>
      <c r="J1473" s="60">
        <v>0.410115656020199</v>
      </c>
      <c r="K1473" s="60">
        <v>0.368422125998568</v>
      </c>
      <c r="L1473" s="60">
        <v>0.31620297964214</v>
      </c>
      <c r="M1473" s="60">
        <v>0.51702838736574996</v>
      </c>
    </row>
    <row r="1474" spans="1:13" x14ac:dyDescent="0.35">
      <c r="A1474" t="s">
        <v>4916</v>
      </c>
      <c r="B1474" t="s">
        <v>4917</v>
      </c>
      <c r="C1474" s="2" t="s">
        <v>40</v>
      </c>
      <c r="D1474" s="2" t="s">
        <v>6302</v>
      </c>
      <c r="E1474" s="2" t="s">
        <v>6418</v>
      </c>
      <c r="F1474" s="59"/>
      <c r="G1474" s="59"/>
      <c r="H1474" s="59"/>
      <c r="I1474" s="59">
        <v>96.374108268375096</v>
      </c>
      <c r="J1474" s="60">
        <v>0.18712794963597301</v>
      </c>
      <c r="K1474" s="60">
        <v>0.125766306144552</v>
      </c>
      <c r="L1474" s="60">
        <v>0.01</v>
      </c>
      <c r="M1474" s="60">
        <v>0.32106013649204801</v>
      </c>
    </row>
    <row r="1475" spans="1:13" x14ac:dyDescent="0.35">
      <c r="A1475" t="s">
        <v>1072</v>
      </c>
      <c r="B1475" t="s">
        <v>1073</v>
      </c>
      <c r="C1475" s="2" t="s">
        <v>31</v>
      </c>
      <c r="D1475" s="2" t="s">
        <v>6316</v>
      </c>
      <c r="E1475" s="2" t="s">
        <v>6419</v>
      </c>
      <c r="F1475" s="59">
        <v>100.32693010342101</v>
      </c>
      <c r="G1475" s="59">
        <v>104.780991390414</v>
      </c>
      <c r="H1475" s="59">
        <v>106.922451441806</v>
      </c>
      <c r="I1475" s="59">
        <v>94.494661156426901</v>
      </c>
      <c r="J1475" s="60">
        <v>0.51182345732593504</v>
      </c>
      <c r="K1475" s="60">
        <v>0.45694145616470699</v>
      </c>
      <c r="L1475" s="60">
        <v>0.39689730170318399</v>
      </c>
      <c r="M1475" s="60">
        <v>0.65601794843134398</v>
      </c>
    </row>
    <row r="1476" spans="1:13" x14ac:dyDescent="0.35">
      <c r="A1476" t="s">
        <v>1064</v>
      </c>
      <c r="B1476" t="s">
        <v>1065</v>
      </c>
      <c r="C1476" s="2" t="s">
        <v>31</v>
      </c>
      <c r="D1476" s="2" t="s">
        <v>6316</v>
      </c>
      <c r="E1476" s="2" t="s">
        <v>6419</v>
      </c>
      <c r="F1476" s="59">
        <v>105.505329546486</v>
      </c>
      <c r="G1476" s="59">
        <v>108.533358860364</v>
      </c>
      <c r="H1476" s="59">
        <v>109.540863686435</v>
      </c>
      <c r="I1476" s="59">
        <v>94.974320538878203</v>
      </c>
      <c r="J1476" s="60">
        <v>0.51307588545849803</v>
      </c>
      <c r="K1476" s="60">
        <v>0.45692670393229801</v>
      </c>
      <c r="L1476" s="60">
        <v>0.396761976599868</v>
      </c>
      <c r="M1476" s="60">
        <v>0.65701857111460604</v>
      </c>
    </row>
    <row r="1477" spans="1:13" x14ac:dyDescent="0.35">
      <c r="A1477" t="s">
        <v>1066</v>
      </c>
      <c r="B1477" t="s">
        <v>1067</v>
      </c>
      <c r="C1477" s="2" t="s">
        <v>31</v>
      </c>
      <c r="D1477" s="2" t="s">
        <v>6316</v>
      </c>
      <c r="E1477" s="2" t="s">
        <v>6418</v>
      </c>
      <c r="F1477" s="59">
        <v>103.634088271141</v>
      </c>
      <c r="G1477" s="59">
        <v>103.1632009505</v>
      </c>
      <c r="H1477" s="59"/>
      <c r="I1477" s="59">
        <v>95.890507103083195</v>
      </c>
      <c r="J1477" s="60">
        <v>0.36444397770091302</v>
      </c>
      <c r="K1477" s="60">
        <v>0.32480076751103598</v>
      </c>
      <c r="L1477" s="60">
        <v>0.28131755602818598</v>
      </c>
      <c r="M1477" s="60">
        <v>0.46348255410188999</v>
      </c>
    </row>
    <row r="1478" spans="1:13" x14ac:dyDescent="0.35">
      <c r="A1478" t="s">
        <v>1078</v>
      </c>
      <c r="B1478" t="s">
        <v>1079</v>
      </c>
      <c r="C1478" s="2" t="s">
        <v>40</v>
      </c>
      <c r="D1478" s="2" t="s">
        <v>6316</v>
      </c>
      <c r="E1478" s="2" t="s">
        <v>6418</v>
      </c>
      <c r="F1478" s="59">
        <v>103.634088271141</v>
      </c>
      <c r="G1478" s="59">
        <v>103.1632009505</v>
      </c>
      <c r="H1478" s="59"/>
      <c r="I1478" s="59">
        <v>95.890507103083195</v>
      </c>
      <c r="J1478" s="60">
        <v>0.36444397770091302</v>
      </c>
      <c r="K1478" s="60">
        <v>0.32480076751103598</v>
      </c>
      <c r="L1478" s="60">
        <v>0.28131755602818598</v>
      </c>
      <c r="M1478" s="60">
        <v>0.46348255410188999</v>
      </c>
    </row>
    <row r="1479" spans="1:13" x14ac:dyDescent="0.35">
      <c r="A1479" t="s">
        <v>1068</v>
      </c>
      <c r="B1479" t="s">
        <v>1069</v>
      </c>
      <c r="C1479" s="2" t="s">
        <v>31</v>
      </c>
      <c r="D1479" s="2" t="s">
        <v>6316</v>
      </c>
      <c r="E1479" s="2" t="s">
        <v>6418</v>
      </c>
      <c r="F1479" s="59">
        <v>103.634088271141</v>
      </c>
      <c r="G1479" s="59">
        <v>103.1632009505</v>
      </c>
      <c r="H1479" s="59"/>
      <c r="I1479" s="59">
        <v>95.890507103083195</v>
      </c>
      <c r="J1479" s="60">
        <v>0.36444397770091302</v>
      </c>
      <c r="K1479" s="60">
        <v>0.32480076751103598</v>
      </c>
      <c r="L1479" s="60">
        <v>0.28131755602818598</v>
      </c>
      <c r="M1479" s="60">
        <v>0.46348255410188999</v>
      </c>
    </row>
    <row r="1480" spans="1:13" x14ac:dyDescent="0.35">
      <c r="A1480" t="s">
        <v>1070</v>
      </c>
      <c r="B1480" t="s">
        <v>1071</v>
      </c>
      <c r="C1480" s="2" t="s">
        <v>31</v>
      </c>
      <c r="D1480" s="2" t="s">
        <v>6316</v>
      </c>
      <c r="E1480" s="2" t="s">
        <v>6418</v>
      </c>
      <c r="F1480" s="59">
        <v>103.634088271141</v>
      </c>
      <c r="G1480" s="59">
        <v>103.1632009505</v>
      </c>
      <c r="H1480" s="59"/>
      <c r="I1480" s="59">
        <v>95.890507103083195</v>
      </c>
      <c r="J1480" s="60">
        <v>0.36444397770091302</v>
      </c>
      <c r="K1480" s="60">
        <v>0.32480076751103598</v>
      </c>
      <c r="L1480" s="60">
        <v>0.28131755602818598</v>
      </c>
      <c r="M1480" s="60">
        <v>0.46348255410188999</v>
      </c>
    </row>
    <row r="1481" spans="1:13" x14ac:dyDescent="0.35">
      <c r="A1481" t="s">
        <v>1076</v>
      </c>
      <c r="B1481" t="s">
        <v>1077</v>
      </c>
      <c r="C1481" s="2" t="s">
        <v>40</v>
      </c>
      <c r="D1481" s="2" t="s">
        <v>6316</v>
      </c>
      <c r="E1481" s="2" t="s">
        <v>6418</v>
      </c>
      <c r="F1481" s="59">
        <v>103.634088271141</v>
      </c>
      <c r="G1481" s="59">
        <v>103.1632009505</v>
      </c>
      <c r="H1481" s="59"/>
      <c r="I1481" s="59">
        <v>95.890507103083195</v>
      </c>
      <c r="J1481" s="60">
        <v>0.36444397770091302</v>
      </c>
      <c r="K1481" s="60">
        <v>0.32480076751103598</v>
      </c>
      <c r="L1481" s="60">
        <v>0.28131755602818598</v>
      </c>
      <c r="M1481" s="60">
        <v>0.46348255410188999</v>
      </c>
    </row>
    <row r="1482" spans="1:13" x14ac:dyDescent="0.35">
      <c r="A1482" t="s">
        <v>1074</v>
      </c>
      <c r="B1482" t="s">
        <v>1075</v>
      </c>
      <c r="C1482" s="2" t="s">
        <v>40</v>
      </c>
      <c r="D1482" s="2" t="s">
        <v>6316</v>
      </c>
      <c r="E1482" s="2" t="s">
        <v>6418</v>
      </c>
      <c r="F1482" s="59">
        <v>103.634088271141</v>
      </c>
      <c r="G1482" s="59">
        <v>103.1632009505</v>
      </c>
      <c r="H1482" s="59"/>
      <c r="I1482" s="59">
        <v>95.890507103083195</v>
      </c>
      <c r="J1482" s="60">
        <v>0.36444397770091302</v>
      </c>
      <c r="K1482" s="60">
        <v>0.32480076751103598</v>
      </c>
      <c r="L1482" s="60">
        <v>0.28131755602818598</v>
      </c>
      <c r="M1482" s="60">
        <v>0.46348255410188999</v>
      </c>
    </row>
    <row r="1483" spans="1:13" x14ac:dyDescent="0.35">
      <c r="A1483" t="s">
        <v>2109</v>
      </c>
      <c r="B1483" t="s">
        <v>2110</v>
      </c>
      <c r="C1483" s="2" t="s">
        <v>40</v>
      </c>
      <c r="D1483" s="2" t="s">
        <v>6374</v>
      </c>
      <c r="E1483" s="2" t="s">
        <v>6419</v>
      </c>
      <c r="F1483" s="59">
        <v>108.49210235215099</v>
      </c>
      <c r="G1483" s="59">
        <v>104.368283561307</v>
      </c>
      <c r="H1483" s="59">
        <v>106.66513228647599</v>
      </c>
      <c r="I1483" s="59">
        <v>90.6366412012257</v>
      </c>
      <c r="J1483" s="60">
        <v>0.54814750741775398</v>
      </c>
      <c r="K1483" s="60">
        <v>0.49879185142157001</v>
      </c>
      <c r="L1483" s="60">
        <v>0.44835525671965198</v>
      </c>
      <c r="M1483" s="60">
        <v>0.68903247536090695</v>
      </c>
    </row>
    <row r="1484" spans="1:13" x14ac:dyDescent="0.35">
      <c r="A1484" t="s">
        <v>2017</v>
      </c>
      <c r="B1484" t="s">
        <v>2018</v>
      </c>
      <c r="C1484" s="2" t="s">
        <v>40</v>
      </c>
      <c r="D1484" s="2" t="s">
        <v>6374</v>
      </c>
      <c r="E1484" s="2" t="s">
        <v>6418</v>
      </c>
      <c r="F1484" s="59">
        <v>110.00076594358499</v>
      </c>
      <c r="G1484" s="59">
        <v>106.24558128913699</v>
      </c>
      <c r="H1484" s="59">
        <v>112.74544139915101</v>
      </c>
      <c r="I1484" s="59">
        <v>95.085625368446699</v>
      </c>
      <c r="J1484" s="60">
        <v>0.410115656020199</v>
      </c>
      <c r="K1484" s="60">
        <v>0.368422125998568</v>
      </c>
      <c r="L1484" s="60">
        <v>0.31620297964214</v>
      </c>
      <c r="M1484" s="60">
        <v>0.51702838736574996</v>
      </c>
    </row>
    <row r="1485" spans="1:13" x14ac:dyDescent="0.35">
      <c r="A1485" t="s">
        <v>2097</v>
      </c>
      <c r="B1485" t="s">
        <v>2098</v>
      </c>
      <c r="C1485" s="2" t="s">
        <v>31</v>
      </c>
      <c r="D1485" s="2" t="s">
        <v>6374</v>
      </c>
      <c r="E1485" s="2" t="s">
        <v>6418</v>
      </c>
      <c r="F1485" s="59">
        <v>109.07903239704</v>
      </c>
      <c r="G1485" s="59">
        <v>106.99199439284401</v>
      </c>
      <c r="H1485" s="59">
        <v>107.733068469139</v>
      </c>
      <c r="I1485" s="59">
        <v>90.976114614449898</v>
      </c>
      <c r="J1485" s="60">
        <v>0.43488776329939</v>
      </c>
      <c r="K1485" s="60">
        <v>0.39503703287721298</v>
      </c>
      <c r="L1485" s="60">
        <v>0.35032215967473701</v>
      </c>
      <c r="M1485" s="60">
        <v>0.53067678341825297</v>
      </c>
    </row>
    <row r="1486" spans="1:13" x14ac:dyDescent="0.35">
      <c r="A1486" t="s">
        <v>4906</v>
      </c>
      <c r="B1486" t="s">
        <v>4907</v>
      </c>
      <c r="C1486" s="2" t="s">
        <v>31</v>
      </c>
      <c r="D1486" s="2" t="s">
        <v>6302</v>
      </c>
      <c r="E1486" s="2" t="s">
        <v>6418</v>
      </c>
      <c r="F1486" s="59"/>
      <c r="G1486" s="59"/>
      <c r="H1486" s="59"/>
      <c r="I1486" s="59">
        <v>96.374108268375096</v>
      </c>
      <c r="J1486" s="60">
        <v>0.18712794963597301</v>
      </c>
      <c r="K1486" s="60">
        <v>0.125766306144552</v>
      </c>
      <c r="L1486" s="60">
        <v>0.01</v>
      </c>
      <c r="M1486" s="60">
        <v>0.32106013649204801</v>
      </c>
    </row>
    <row r="1487" spans="1:13" x14ac:dyDescent="0.35">
      <c r="A1487" t="s">
        <v>728</v>
      </c>
      <c r="B1487" t="s">
        <v>729</v>
      </c>
      <c r="C1487" s="2" t="s">
        <v>40</v>
      </c>
      <c r="D1487" s="2" t="s">
        <v>6373</v>
      </c>
      <c r="E1487" s="2" t="s">
        <v>6418</v>
      </c>
      <c r="F1487" s="59">
        <v>104.83898519392601</v>
      </c>
      <c r="G1487" s="59"/>
      <c r="H1487" s="59"/>
      <c r="I1487" s="59">
        <v>92.035317145818894</v>
      </c>
      <c r="J1487" s="60">
        <v>0.30766296976461599</v>
      </c>
      <c r="K1487" s="60">
        <v>0.26537818793800599</v>
      </c>
      <c r="L1487" s="60">
        <v>0.21924823668742399</v>
      </c>
      <c r="M1487" s="60">
        <v>0.41811896497175299</v>
      </c>
    </row>
    <row r="1488" spans="1:13" x14ac:dyDescent="0.35">
      <c r="A1488" t="s">
        <v>3307</v>
      </c>
      <c r="B1488" t="s">
        <v>3308</v>
      </c>
      <c r="C1488" s="2" t="s">
        <v>31</v>
      </c>
      <c r="D1488" s="2" t="s">
        <v>6315</v>
      </c>
      <c r="E1488" s="2" t="s">
        <v>6418</v>
      </c>
      <c r="F1488" s="59">
        <v>110.413907772345</v>
      </c>
      <c r="G1488" s="59">
        <v>102.83781652048999</v>
      </c>
      <c r="H1488" s="59"/>
      <c r="I1488" s="59">
        <v>92.134998769575404</v>
      </c>
      <c r="J1488" s="60">
        <v>0.36186743575692698</v>
      </c>
      <c r="K1488" s="60">
        <v>0.31547170454043399</v>
      </c>
      <c r="L1488" s="60">
        <v>0.25426606962421899</v>
      </c>
      <c r="M1488" s="60">
        <v>0.48378483763511398</v>
      </c>
    </row>
    <row r="1489" spans="1:13" x14ac:dyDescent="0.35">
      <c r="A1489" t="s">
        <v>3319</v>
      </c>
      <c r="B1489" t="s">
        <v>3320</v>
      </c>
      <c r="C1489" s="2" t="s">
        <v>40</v>
      </c>
      <c r="D1489" s="2" t="s">
        <v>6315</v>
      </c>
      <c r="E1489" s="2" t="s">
        <v>6418</v>
      </c>
      <c r="F1489" s="59">
        <v>110.413907772345</v>
      </c>
      <c r="G1489" s="59">
        <v>102.83781652048999</v>
      </c>
      <c r="H1489" s="59"/>
      <c r="I1489" s="59">
        <v>92.134998769575404</v>
      </c>
      <c r="J1489" s="60">
        <v>0.36186743575692698</v>
      </c>
      <c r="K1489" s="60">
        <v>0.31547170454043399</v>
      </c>
      <c r="L1489" s="60">
        <v>0.25426606962421899</v>
      </c>
      <c r="M1489" s="60">
        <v>0.48378483763511398</v>
      </c>
    </row>
    <row r="1490" spans="1:13" x14ac:dyDescent="0.35">
      <c r="A1490" t="s">
        <v>3313</v>
      </c>
      <c r="B1490" t="s">
        <v>3314</v>
      </c>
      <c r="C1490" s="2" t="s">
        <v>40</v>
      </c>
      <c r="D1490" s="2" t="s">
        <v>6315</v>
      </c>
      <c r="E1490" s="2" t="s">
        <v>6418</v>
      </c>
      <c r="F1490" s="59">
        <v>110.413907772345</v>
      </c>
      <c r="G1490" s="59">
        <v>102.83781652048999</v>
      </c>
      <c r="H1490" s="59"/>
      <c r="I1490" s="59">
        <v>92.134998769575404</v>
      </c>
      <c r="J1490" s="60">
        <v>0.36186743575692698</v>
      </c>
      <c r="K1490" s="60">
        <v>0.31547170454043399</v>
      </c>
      <c r="L1490" s="60">
        <v>0.25426606962421899</v>
      </c>
      <c r="M1490" s="60">
        <v>0.48378483763511398</v>
      </c>
    </row>
    <row r="1491" spans="1:13" x14ac:dyDescent="0.35">
      <c r="A1491" t="s">
        <v>3317</v>
      </c>
      <c r="B1491" t="s">
        <v>3318</v>
      </c>
      <c r="C1491" s="2" t="s">
        <v>40</v>
      </c>
      <c r="D1491" s="2" t="s">
        <v>6315</v>
      </c>
      <c r="E1491" s="2" t="s">
        <v>6418</v>
      </c>
      <c r="F1491" s="59">
        <v>110.413907772345</v>
      </c>
      <c r="G1491" s="59">
        <v>102.83781652048999</v>
      </c>
      <c r="H1491" s="59"/>
      <c r="I1491" s="59">
        <v>92.134998769575404</v>
      </c>
      <c r="J1491" s="60">
        <v>0.36186743575692698</v>
      </c>
      <c r="K1491" s="60">
        <v>0.31547170454043399</v>
      </c>
      <c r="L1491" s="60">
        <v>0.25426606962421899</v>
      </c>
      <c r="M1491" s="60">
        <v>0.48378483763511398</v>
      </c>
    </row>
    <row r="1492" spans="1:13" x14ac:dyDescent="0.35">
      <c r="A1492" t="s">
        <v>3309</v>
      </c>
      <c r="B1492" t="s">
        <v>3310</v>
      </c>
      <c r="C1492" s="2" t="s">
        <v>40</v>
      </c>
      <c r="D1492" s="2" t="s">
        <v>6315</v>
      </c>
      <c r="E1492" s="2" t="s">
        <v>6418</v>
      </c>
      <c r="F1492" s="59">
        <v>110.413907772345</v>
      </c>
      <c r="G1492" s="59">
        <v>102.83781652048999</v>
      </c>
      <c r="H1492" s="59"/>
      <c r="I1492" s="59">
        <v>92.134998769575404</v>
      </c>
      <c r="J1492" s="60">
        <v>0.36186743575692698</v>
      </c>
      <c r="K1492" s="60">
        <v>0.31547170454043399</v>
      </c>
      <c r="L1492" s="60">
        <v>0.25426606962421899</v>
      </c>
      <c r="M1492" s="60">
        <v>0.48378483763511398</v>
      </c>
    </row>
    <row r="1493" spans="1:13" x14ac:dyDescent="0.35">
      <c r="A1493" t="s">
        <v>3311</v>
      </c>
      <c r="B1493" t="s">
        <v>3312</v>
      </c>
      <c r="C1493" s="2" t="s">
        <v>40</v>
      </c>
      <c r="D1493" s="2" t="s">
        <v>6315</v>
      </c>
      <c r="E1493" s="2" t="s">
        <v>6419</v>
      </c>
      <c r="F1493" s="59">
        <v>108.854638385201</v>
      </c>
      <c r="G1493" s="59">
        <v>100.154200154816</v>
      </c>
      <c r="H1493" s="59">
        <v>116.762649389156</v>
      </c>
      <c r="I1493" s="59">
        <v>88.1342660612749</v>
      </c>
      <c r="J1493" s="60">
        <v>0.56502883971161999</v>
      </c>
      <c r="K1493" s="60">
        <v>0.50108922753374197</v>
      </c>
      <c r="L1493" s="60">
        <v>0.42371130293654002</v>
      </c>
      <c r="M1493" s="60">
        <v>0.70879715104961605</v>
      </c>
    </row>
    <row r="1494" spans="1:13" x14ac:dyDescent="0.35">
      <c r="A1494" t="s">
        <v>3321</v>
      </c>
      <c r="B1494" t="s">
        <v>3322</v>
      </c>
      <c r="C1494" s="2" t="s">
        <v>40</v>
      </c>
      <c r="D1494" s="2" t="s">
        <v>6315</v>
      </c>
      <c r="E1494" s="2" t="s">
        <v>6418</v>
      </c>
      <c r="F1494" s="59">
        <v>110.413907772345</v>
      </c>
      <c r="G1494" s="59">
        <v>102.83781652048999</v>
      </c>
      <c r="H1494" s="59"/>
      <c r="I1494" s="59">
        <v>92.134998769575404</v>
      </c>
      <c r="J1494" s="60">
        <v>0.36186743575692698</v>
      </c>
      <c r="K1494" s="60">
        <v>0.31547170454043399</v>
      </c>
      <c r="L1494" s="60">
        <v>0.25426606962421899</v>
      </c>
      <c r="M1494" s="60">
        <v>0.48378483763511398</v>
      </c>
    </row>
    <row r="1495" spans="1:13" x14ac:dyDescent="0.35">
      <c r="A1495" t="s">
        <v>3303</v>
      </c>
      <c r="B1495" t="s">
        <v>3304</v>
      </c>
      <c r="C1495" s="2" t="s">
        <v>31</v>
      </c>
      <c r="D1495" s="2" t="s">
        <v>6315</v>
      </c>
      <c r="E1495" s="2" t="s">
        <v>6418</v>
      </c>
      <c r="F1495" s="59">
        <v>110.413907772345</v>
      </c>
      <c r="G1495" s="59">
        <v>102.83781652048999</v>
      </c>
      <c r="H1495" s="59"/>
      <c r="I1495" s="59">
        <v>92.134998769575404</v>
      </c>
      <c r="J1495" s="60">
        <v>0.36186743575692698</v>
      </c>
      <c r="K1495" s="60">
        <v>0.31547170454043399</v>
      </c>
      <c r="L1495" s="60">
        <v>0.25426606962421899</v>
      </c>
      <c r="M1495" s="60">
        <v>0.48378483763511398</v>
      </c>
    </row>
    <row r="1496" spans="1:13" x14ac:dyDescent="0.35">
      <c r="A1496" t="s">
        <v>3315</v>
      </c>
      <c r="B1496" t="s">
        <v>3316</v>
      </c>
      <c r="C1496" s="2" t="s">
        <v>40</v>
      </c>
      <c r="D1496" s="2" t="s">
        <v>6315</v>
      </c>
      <c r="E1496" s="2" t="s">
        <v>6418</v>
      </c>
      <c r="F1496" s="59">
        <v>110.413907772345</v>
      </c>
      <c r="G1496" s="59">
        <v>102.83781652048999</v>
      </c>
      <c r="H1496" s="59"/>
      <c r="I1496" s="59">
        <v>92.134998769575404</v>
      </c>
      <c r="J1496" s="60">
        <v>0.36186743575692698</v>
      </c>
      <c r="K1496" s="60">
        <v>0.31547170454043399</v>
      </c>
      <c r="L1496" s="60">
        <v>0.25426606962421899</v>
      </c>
      <c r="M1496" s="60">
        <v>0.48378483763511398</v>
      </c>
    </row>
    <row r="1497" spans="1:13" x14ac:dyDescent="0.35">
      <c r="A1497" t="s">
        <v>3305</v>
      </c>
      <c r="B1497" t="s">
        <v>3306</v>
      </c>
      <c r="C1497" s="2" t="s">
        <v>31</v>
      </c>
      <c r="D1497" s="2" t="s">
        <v>6315</v>
      </c>
      <c r="E1497" s="2" t="s">
        <v>6418</v>
      </c>
      <c r="F1497" s="59">
        <v>110.413907772345</v>
      </c>
      <c r="G1497" s="59">
        <v>102.83781652048999</v>
      </c>
      <c r="H1497" s="59"/>
      <c r="I1497" s="59">
        <v>92.134998769575404</v>
      </c>
      <c r="J1497" s="60">
        <v>0.36186743575692698</v>
      </c>
      <c r="K1497" s="60">
        <v>0.31547170454043399</v>
      </c>
      <c r="L1497" s="60">
        <v>0.25426606962421899</v>
      </c>
      <c r="M1497" s="60">
        <v>0.48378483763511398</v>
      </c>
    </row>
    <row r="1498" spans="1:13" x14ac:dyDescent="0.35">
      <c r="A1498" t="s">
        <v>3301</v>
      </c>
      <c r="B1498" t="s">
        <v>3302</v>
      </c>
      <c r="C1498" s="2" t="s">
        <v>31</v>
      </c>
      <c r="D1498" s="2" t="s">
        <v>6315</v>
      </c>
      <c r="E1498" s="2" t="s">
        <v>6418</v>
      </c>
      <c r="F1498" s="59">
        <v>110.413907772345</v>
      </c>
      <c r="G1498" s="59">
        <v>102.83781652048999</v>
      </c>
      <c r="H1498" s="59"/>
      <c r="I1498" s="59">
        <v>92.134998769575404</v>
      </c>
      <c r="J1498" s="60">
        <v>0.36186743575692698</v>
      </c>
      <c r="K1498" s="60">
        <v>0.31547170454043399</v>
      </c>
      <c r="L1498" s="60">
        <v>0.25426606962421899</v>
      </c>
      <c r="M1498" s="60">
        <v>0.48378483763511398</v>
      </c>
    </row>
    <row r="1499" spans="1:13" x14ac:dyDescent="0.35">
      <c r="A1499" t="s">
        <v>2107</v>
      </c>
      <c r="B1499" t="s">
        <v>2108</v>
      </c>
      <c r="C1499" s="2" t="s">
        <v>40</v>
      </c>
      <c r="D1499" s="2" t="s">
        <v>6374</v>
      </c>
      <c r="E1499" s="2" t="s">
        <v>6418</v>
      </c>
      <c r="F1499" s="59">
        <v>109.07903239704</v>
      </c>
      <c r="G1499" s="59">
        <v>106.99199439284401</v>
      </c>
      <c r="H1499" s="59">
        <v>107.733068469139</v>
      </c>
      <c r="I1499" s="59">
        <v>90.976114614449898</v>
      </c>
      <c r="J1499" s="60">
        <v>0.43488776329939</v>
      </c>
      <c r="K1499" s="60">
        <v>0.39503703287721298</v>
      </c>
      <c r="L1499" s="60">
        <v>0.35032215967473701</v>
      </c>
      <c r="M1499" s="60">
        <v>0.53067678341825297</v>
      </c>
    </row>
    <row r="1500" spans="1:13" x14ac:dyDescent="0.35">
      <c r="A1500" t="s">
        <v>439</v>
      </c>
      <c r="B1500" t="s">
        <v>440</v>
      </c>
      <c r="C1500" s="2" t="s">
        <v>40</v>
      </c>
      <c r="D1500" s="2" t="s">
        <v>6395</v>
      </c>
      <c r="E1500" s="2" t="s">
        <v>6418</v>
      </c>
      <c r="F1500" s="59">
        <v>104.83898519392601</v>
      </c>
      <c r="G1500" s="59"/>
      <c r="H1500" s="59"/>
      <c r="I1500" s="59">
        <v>92.035317145818894</v>
      </c>
      <c r="J1500" s="60">
        <v>0.30766296976461599</v>
      </c>
      <c r="K1500" s="60">
        <v>0.26537818793800599</v>
      </c>
      <c r="L1500" s="60">
        <v>0.21924823668742399</v>
      </c>
      <c r="M1500" s="60">
        <v>0.41811896497175299</v>
      </c>
    </row>
    <row r="1501" spans="1:13" x14ac:dyDescent="0.35">
      <c r="A1501" t="s">
        <v>2007</v>
      </c>
      <c r="B1501" t="s">
        <v>2008</v>
      </c>
      <c r="C1501" s="2" t="s">
        <v>40</v>
      </c>
      <c r="D1501" s="2" t="s">
        <v>6374</v>
      </c>
      <c r="E1501" s="2" t="s">
        <v>6418</v>
      </c>
      <c r="F1501" s="59">
        <v>110.00076594358499</v>
      </c>
      <c r="G1501" s="59">
        <v>106.24558128913699</v>
      </c>
      <c r="H1501" s="59">
        <v>112.74544139915101</v>
      </c>
      <c r="I1501" s="59">
        <v>95.085625368446699</v>
      </c>
      <c r="J1501" s="60">
        <v>0.410115656020199</v>
      </c>
      <c r="K1501" s="60">
        <v>0.368422125998568</v>
      </c>
      <c r="L1501" s="60">
        <v>0.31620297964214</v>
      </c>
      <c r="M1501" s="60">
        <v>0.51702838736574996</v>
      </c>
    </row>
    <row r="1502" spans="1:13" x14ac:dyDescent="0.35">
      <c r="A1502" t="s">
        <v>443</v>
      </c>
      <c r="B1502" t="s">
        <v>444</v>
      </c>
      <c r="C1502" s="2" t="s">
        <v>40</v>
      </c>
      <c r="D1502" s="2" t="s">
        <v>6395</v>
      </c>
      <c r="E1502" s="2" t="s">
        <v>6418</v>
      </c>
      <c r="F1502" s="59">
        <v>104.83898519392601</v>
      </c>
      <c r="G1502" s="59"/>
      <c r="H1502" s="59"/>
      <c r="I1502" s="59">
        <v>92.035317145818894</v>
      </c>
      <c r="J1502" s="60">
        <v>0.30766296976461599</v>
      </c>
      <c r="K1502" s="60">
        <v>0.26537818793800599</v>
      </c>
      <c r="L1502" s="60">
        <v>0.21924823668742399</v>
      </c>
      <c r="M1502" s="60">
        <v>0.41811896497175299</v>
      </c>
    </row>
    <row r="1503" spans="1:13" x14ac:dyDescent="0.35">
      <c r="A1503" t="s">
        <v>4350</v>
      </c>
      <c r="B1503" t="s">
        <v>4351</v>
      </c>
      <c r="C1503" s="2" t="s">
        <v>40</v>
      </c>
      <c r="D1503" s="2" t="s">
        <v>6322</v>
      </c>
      <c r="E1503" s="2" t="s">
        <v>6418</v>
      </c>
      <c r="F1503" s="59">
        <v>104.212813096479</v>
      </c>
      <c r="G1503" s="59">
        <v>101.66217514941999</v>
      </c>
      <c r="H1503" s="59">
        <v>107.80089950613301</v>
      </c>
      <c r="I1503" s="59">
        <v>96.9024840438816</v>
      </c>
      <c r="J1503" s="60">
        <v>0.40643716990866102</v>
      </c>
      <c r="K1503" s="60">
        <v>0.37104384063537299</v>
      </c>
      <c r="L1503" s="60">
        <v>0.32703378675073203</v>
      </c>
      <c r="M1503" s="60">
        <v>0.50165164042681698</v>
      </c>
    </row>
    <row r="1504" spans="1:13" x14ac:dyDescent="0.35">
      <c r="A1504" t="s">
        <v>4358</v>
      </c>
      <c r="B1504" t="s">
        <v>4359</v>
      </c>
      <c r="C1504" s="2" t="s">
        <v>40</v>
      </c>
      <c r="D1504" s="2" t="s">
        <v>6322</v>
      </c>
      <c r="E1504" s="2" t="s">
        <v>6418</v>
      </c>
      <c r="F1504" s="59"/>
      <c r="G1504" s="59"/>
      <c r="H1504" s="59"/>
      <c r="I1504" s="59">
        <v>99.237550716521497</v>
      </c>
      <c r="J1504" s="60">
        <v>0.26435413787135698</v>
      </c>
      <c r="K1504" s="60">
        <v>0.20924412990362201</v>
      </c>
      <c r="L1504" s="60">
        <v>0.11782242156818699</v>
      </c>
      <c r="M1504" s="60">
        <v>0.39136353469263302</v>
      </c>
    </row>
    <row r="1505" spans="1:13" x14ac:dyDescent="0.35">
      <c r="A1505" t="s">
        <v>714</v>
      </c>
      <c r="B1505" t="s">
        <v>715</v>
      </c>
      <c r="C1505" s="2" t="s">
        <v>31</v>
      </c>
      <c r="D1505" s="2" t="s">
        <v>6373</v>
      </c>
      <c r="E1505" s="2" t="s">
        <v>6419</v>
      </c>
      <c r="F1505" s="59">
        <v>106.392156200888</v>
      </c>
      <c r="G1505" s="59">
        <v>104.92642429435</v>
      </c>
      <c r="H1505" s="59">
        <v>105.236349441107</v>
      </c>
      <c r="I1505" s="59">
        <v>91.211863549721997</v>
      </c>
      <c r="J1505" s="60">
        <v>0.47726982535476797</v>
      </c>
      <c r="K1505" s="60">
        <v>0.421701726354202</v>
      </c>
      <c r="L1505" s="60">
        <v>0.36462636380579699</v>
      </c>
      <c r="M1505" s="60">
        <v>0.64130641691722501</v>
      </c>
    </row>
    <row r="1506" spans="1:13" x14ac:dyDescent="0.35">
      <c r="A1506" t="s">
        <v>4470</v>
      </c>
      <c r="B1506" t="s">
        <v>4471</v>
      </c>
      <c r="C1506" s="2" t="s">
        <v>31</v>
      </c>
      <c r="D1506" s="2" t="s">
        <v>6303</v>
      </c>
      <c r="E1506" s="2" t="s">
        <v>6418</v>
      </c>
      <c r="F1506" s="59"/>
      <c r="G1506" s="59"/>
      <c r="H1506" s="59"/>
      <c r="I1506" s="59">
        <v>97.024300294358298</v>
      </c>
      <c r="J1506" s="60">
        <v>0.29528058026474902</v>
      </c>
      <c r="K1506" s="60">
        <v>0.25318388878575099</v>
      </c>
      <c r="L1506" s="60">
        <v>0.20356043949710101</v>
      </c>
      <c r="M1506" s="60">
        <v>0.40441370702638901</v>
      </c>
    </row>
    <row r="1507" spans="1:13" x14ac:dyDescent="0.35">
      <c r="A1507" t="s">
        <v>2013</v>
      </c>
      <c r="B1507" t="s">
        <v>2014</v>
      </c>
      <c r="C1507" s="2" t="s">
        <v>40</v>
      </c>
      <c r="D1507" s="2" t="s">
        <v>6374</v>
      </c>
      <c r="E1507" s="2" t="s">
        <v>6419</v>
      </c>
      <c r="F1507" s="59">
        <v>111.474338684909</v>
      </c>
      <c r="G1507" s="59">
        <v>104.970889281263</v>
      </c>
      <c r="H1507" s="59">
        <v>114.97276693429301</v>
      </c>
      <c r="I1507" s="59">
        <v>93.061545147656304</v>
      </c>
      <c r="J1507" s="60">
        <v>0.54093393541984003</v>
      </c>
      <c r="K1507" s="60">
        <v>0.480558892624876</v>
      </c>
      <c r="L1507" s="60">
        <v>0.41194822379103002</v>
      </c>
      <c r="M1507" s="60">
        <v>0.68315591927859998</v>
      </c>
    </row>
    <row r="1508" spans="1:13" x14ac:dyDescent="0.35">
      <c r="A1508" t="s">
        <v>4344</v>
      </c>
      <c r="B1508" t="s">
        <v>4345</v>
      </c>
      <c r="C1508" s="2" t="s">
        <v>31</v>
      </c>
      <c r="D1508" s="2" t="s">
        <v>6322</v>
      </c>
      <c r="E1508" s="2" t="s">
        <v>6418</v>
      </c>
      <c r="F1508" s="59">
        <v>104.212813096479</v>
      </c>
      <c r="G1508" s="59">
        <v>101.66217514941999</v>
      </c>
      <c r="H1508" s="59">
        <v>107.80089950613301</v>
      </c>
      <c r="I1508" s="59">
        <v>96.9024840438816</v>
      </c>
      <c r="J1508" s="60">
        <v>0.40643716990866102</v>
      </c>
      <c r="K1508" s="60">
        <v>0.37104384063537299</v>
      </c>
      <c r="L1508" s="60">
        <v>0.32703378675073203</v>
      </c>
      <c r="M1508" s="60">
        <v>0.50165164042681698</v>
      </c>
    </row>
    <row r="1509" spans="1:13" x14ac:dyDescent="0.35">
      <c r="A1509" t="s">
        <v>4342</v>
      </c>
      <c r="B1509" t="s">
        <v>4343</v>
      </c>
      <c r="C1509" s="2" t="s">
        <v>31</v>
      </c>
      <c r="D1509" s="2" t="s">
        <v>6322</v>
      </c>
      <c r="E1509" s="2" t="s">
        <v>6418</v>
      </c>
      <c r="F1509" s="59">
        <v>104.212813096479</v>
      </c>
      <c r="G1509" s="59">
        <v>101.66217514941999</v>
      </c>
      <c r="H1509" s="59">
        <v>107.80089950613301</v>
      </c>
      <c r="I1509" s="59">
        <v>96.9024840438816</v>
      </c>
      <c r="J1509" s="60">
        <v>0.40643716990866102</v>
      </c>
      <c r="K1509" s="60">
        <v>0.37104384063537299</v>
      </c>
      <c r="L1509" s="60">
        <v>0.32703378675073203</v>
      </c>
      <c r="M1509" s="60">
        <v>0.50165164042681698</v>
      </c>
    </row>
    <row r="1510" spans="1:13" x14ac:dyDescent="0.35">
      <c r="A1510" t="s">
        <v>4904</v>
      </c>
      <c r="B1510" t="s">
        <v>4905</v>
      </c>
      <c r="C1510" s="2" t="s">
        <v>31</v>
      </c>
      <c r="D1510" s="2" t="s">
        <v>6302</v>
      </c>
      <c r="E1510" s="2" t="s">
        <v>6418</v>
      </c>
      <c r="F1510" s="59"/>
      <c r="G1510" s="59"/>
      <c r="H1510" s="59"/>
      <c r="I1510" s="59">
        <v>96.374108268375096</v>
      </c>
      <c r="J1510" s="60">
        <v>0.18712794963597301</v>
      </c>
      <c r="K1510" s="60">
        <v>0.125766306144552</v>
      </c>
      <c r="L1510" s="60">
        <v>0.01</v>
      </c>
      <c r="M1510" s="60">
        <v>0.32106013649204801</v>
      </c>
    </row>
    <row r="1511" spans="1:13" x14ac:dyDescent="0.35">
      <c r="A1511" t="s">
        <v>708</v>
      </c>
      <c r="B1511" t="s">
        <v>709</v>
      </c>
      <c r="C1511" s="2" t="s">
        <v>31</v>
      </c>
      <c r="D1511" s="2" t="s">
        <v>6373</v>
      </c>
      <c r="E1511" s="2" t="s">
        <v>6418</v>
      </c>
      <c r="F1511" s="59">
        <v>104.83898519392601</v>
      </c>
      <c r="G1511" s="59"/>
      <c r="H1511" s="59"/>
      <c r="I1511" s="59">
        <v>92.035317145818894</v>
      </c>
      <c r="J1511" s="60">
        <v>0.30766296976461599</v>
      </c>
      <c r="K1511" s="60">
        <v>0.26537818793800599</v>
      </c>
      <c r="L1511" s="60">
        <v>0.21924823668742399</v>
      </c>
      <c r="M1511" s="60">
        <v>0.41811896497175299</v>
      </c>
    </row>
    <row r="1512" spans="1:13" x14ac:dyDescent="0.35">
      <c r="A1512" t="s">
        <v>1999</v>
      </c>
      <c r="B1512" t="s">
        <v>2000</v>
      </c>
      <c r="C1512" s="2" t="s">
        <v>31</v>
      </c>
      <c r="D1512" s="2" t="s">
        <v>6374</v>
      </c>
      <c r="E1512" s="2" t="s">
        <v>6418</v>
      </c>
      <c r="F1512" s="59">
        <v>110.00076594358499</v>
      </c>
      <c r="G1512" s="59">
        <v>106.24558128913699</v>
      </c>
      <c r="H1512" s="59">
        <v>112.74544139915101</v>
      </c>
      <c r="I1512" s="59">
        <v>95.085625368446699</v>
      </c>
      <c r="J1512" s="60">
        <v>0.410115656020199</v>
      </c>
      <c r="K1512" s="60">
        <v>0.368422125998568</v>
      </c>
      <c r="L1512" s="60">
        <v>0.31620297964214</v>
      </c>
      <c r="M1512" s="60">
        <v>0.51702838736574996</v>
      </c>
    </row>
    <row r="1513" spans="1:13" x14ac:dyDescent="0.35">
      <c r="A1513" t="s">
        <v>5760</v>
      </c>
      <c r="B1513" t="s">
        <v>5761</v>
      </c>
      <c r="C1513" s="2" t="s">
        <v>40</v>
      </c>
      <c r="D1513" s="2" t="s">
        <v>6304</v>
      </c>
      <c r="E1513" s="2" t="s">
        <v>6418</v>
      </c>
      <c r="F1513" s="59">
        <v>109.278713564885</v>
      </c>
      <c r="G1513" s="59"/>
      <c r="H1513" s="59"/>
      <c r="I1513" s="59">
        <v>93.882244549332498</v>
      </c>
      <c r="J1513" s="60">
        <v>0.332606420194552</v>
      </c>
      <c r="K1513" s="60">
        <v>0.28708528511776998</v>
      </c>
      <c r="L1513" s="60">
        <v>0.23370808233498899</v>
      </c>
      <c r="M1513" s="60">
        <v>0.45333239230088701</v>
      </c>
    </row>
    <row r="1514" spans="1:13" x14ac:dyDescent="0.35">
      <c r="A1514" t="s">
        <v>5392</v>
      </c>
      <c r="B1514" t="s">
        <v>5393</v>
      </c>
      <c r="C1514" s="2" t="s">
        <v>31</v>
      </c>
      <c r="D1514" s="2" t="s">
        <v>6319</v>
      </c>
      <c r="E1514" s="2" t="s">
        <v>6418</v>
      </c>
      <c r="F1514" s="59"/>
      <c r="G1514" s="59"/>
      <c r="H1514" s="59"/>
      <c r="I1514" s="59">
        <v>96.371404609631895</v>
      </c>
      <c r="J1514" s="60">
        <v>0.198480119613336</v>
      </c>
      <c r="K1514" s="60">
        <v>0.14735146320398901</v>
      </c>
      <c r="L1514" s="60">
        <v>5.1723263234979402E-2</v>
      </c>
      <c r="M1514" s="60">
        <v>0.32462563949422402</v>
      </c>
    </row>
    <row r="1515" spans="1:13" x14ac:dyDescent="0.35">
      <c r="A1515" t="s">
        <v>5396</v>
      </c>
      <c r="B1515" t="s">
        <v>5397</v>
      </c>
      <c r="C1515" s="2" t="s">
        <v>40</v>
      </c>
      <c r="D1515" s="2" t="s">
        <v>6319</v>
      </c>
      <c r="E1515" s="2" t="s">
        <v>6418</v>
      </c>
      <c r="F1515" s="59"/>
      <c r="G1515" s="59"/>
      <c r="H1515" s="59"/>
      <c r="I1515" s="59">
        <v>96.371404609631895</v>
      </c>
      <c r="J1515" s="60">
        <v>0.198480119613336</v>
      </c>
      <c r="K1515" s="60">
        <v>0.14735146320398901</v>
      </c>
      <c r="L1515" s="60">
        <v>5.1723263234979402E-2</v>
      </c>
      <c r="M1515" s="60">
        <v>0.32462563949422402</v>
      </c>
    </row>
    <row r="1516" spans="1:13" x14ac:dyDescent="0.35">
      <c r="A1516" t="s">
        <v>2095</v>
      </c>
      <c r="B1516" t="s">
        <v>2096</v>
      </c>
      <c r="C1516" s="2" t="s">
        <v>31</v>
      </c>
      <c r="D1516" s="2" t="s">
        <v>6374</v>
      </c>
      <c r="E1516" s="2" t="s">
        <v>6418</v>
      </c>
      <c r="F1516" s="59">
        <v>109.07903239704</v>
      </c>
      <c r="G1516" s="59">
        <v>106.99199439284401</v>
      </c>
      <c r="H1516" s="59">
        <v>107.733068469139</v>
      </c>
      <c r="I1516" s="59">
        <v>90.976114614449898</v>
      </c>
      <c r="J1516" s="60">
        <v>0.43488776329939</v>
      </c>
      <c r="K1516" s="60">
        <v>0.39503703287721298</v>
      </c>
      <c r="L1516" s="60">
        <v>0.35032215967473701</v>
      </c>
      <c r="M1516" s="60">
        <v>0.53067678341825297</v>
      </c>
    </row>
    <row r="1517" spans="1:13" x14ac:dyDescent="0.35">
      <c r="A1517" t="s">
        <v>4476</v>
      </c>
      <c r="B1517" t="s">
        <v>4477</v>
      </c>
      <c r="C1517" s="2" t="s">
        <v>40</v>
      </c>
      <c r="D1517" s="2" t="s">
        <v>6303</v>
      </c>
      <c r="E1517" s="2" t="s">
        <v>6418</v>
      </c>
      <c r="F1517" s="59"/>
      <c r="G1517" s="59"/>
      <c r="H1517" s="59"/>
      <c r="I1517" s="59">
        <v>97.024300294358298</v>
      </c>
      <c r="J1517" s="60">
        <v>0.29528058026474902</v>
      </c>
      <c r="K1517" s="60">
        <v>0.25318388878575099</v>
      </c>
      <c r="L1517" s="60">
        <v>0.20356043949710101</v>
      </c>
      <c r="M1517" s="60">
        <v>0.40441370702638901</v>
      </c>
    </row>
    <row r="1518" spans="1:13" x14ac:dyDescent="0.35">
      <c r="A1518" t="s">
        <v>4366</v>
      </c>
      <c r="B1518" t="s">
        <v>4367</v>
      </c>
      <c r="C1518" s="2" t="s">
        <v>40</v>
      </c>
      <c r="D1518" s="2" t="s">
        <v>6322</v>
      </c>
      <c r="E1518" s="2" t="s">
        <v>6418</v>
      </c>
      <c r="F1518" s="59"/>
      <c r="G1518" s="59"/>
      <c r="H1518" s="59"/>
      <c r="I1518" s="59">
        <v>99.237550716521497</v>
      </c>
      <c r="J1518" s="60">
        <v>0.26435413787135698</v>
      </c>
      <c r="K1518" s="60">
        <v>0.20924412990362201</v>
      </c>
      <c r="L1518" s="60">
        <v>0.11782242156818699</v>
      </c>
      <c r="M1518" s="60">
        <v>0.39136353469263302</v>
      </c>
    </row>
    <row r="1519" spans="1:13" x14ac:dyDescent="0.35">
      <c r="A1519" t="s">
        <v>2101</v>
      </c>
      <c r="B1519" t="s">
        <v>2102</v>
      </c>
      <c r="C1519" s="2" t="s">
        <v>31</v>
      </c>
      <c r="D1519" s="2" t="s">
        <v>6374</v>
      </c>
      <c r="E1519" s="2" t="s">
        <v>6419</v>
      </c>
      <c r="F1519" s="59">
        <v>104.873354095786</v>
      </c>
      <c r="G1519" s="59">
        <v>106.96876726291001</v>
      </c>
      <c r="H1519" s="59">
        <v>106.80365420783799</v>
      </c>
      <c r="I1519" s="59">
        <v>86.438465601155002</v>
      </c>
      <c r="J1519" s="60">
        <v>0.557705087834522</v>
      </c>
      <c r="K1519" s="60">
        <v>0.49972562728345998</v>
      </c>
      <c r="L1519" s="60">
        <v>0.44610465164652802</v>
      </c>
      <c r="M1519" s="60">
        <v>0.69866177131541096</v>
      </c>
    </row>
    <row r="1520" spans="1:13" x14ac:dyDescent="0.35">
      <c r="A1520" t="s">
        <v>2396</v>
      </c>
      <c r="B1520" t="s">
        <v>2397</v>
      </c>
      <c r="C1520" s="2" t="s">
        <v>31</v>
      </c>
      <c r="D1520" s="2" t="s">
        <v>6324</v>
      </c>
      <c r="E1520" s="2" t="s">
        <v>6418</v>
      </c>
      <c r="F1520" s="59">
        <v>110.00076594358499</v>
      </c>
      <c r="G1520" s="59">
        <v>106.24558128913699</v>
      </c>
      <c r="H1520" s="59">
        <v>112.74544139915101</v>
      </c>
      <c r="I1520" s="59">
        <v>95.085625368446699</v>
      </c>
      <c r="J1520" s="60">
        <v>0.410115656020199</v>
      </c>
      <c r="K1520" s="60">
        <v>0.368422125998568</v>
      </c>
      <c r="L1520" s="60">
        <v>0.31620297964214</v>
      </c>
      <c r="M1520" s="60">
        <v>0.51702838736574996</v>
      </c>
    </row>
    <row r="1521" spans="1:13" x14ac:dyDescent="0.35">
      <c r="A1521" t="s">
        <v>4908</v>
      </c>
      <c r="B1521" t="s">
        <v>4909</v>
      </c>
      <c r="C1521" s="2" t="s">
        <v>31</v>
      </c>
      <c r="D1521" s="2" t="s">
        <v>6302</v>
      </c>
      <c r="E1521" s="2" t="s">
        <v>6418</v>
      </c>
      <c r="F1521" s="59"/>
      <c r="G1521" s="59"/>
      <c r="H1521" s="59"/>
      <c r="I1521" s="59">
        <v>96.374108268375096</v>
      </c>
      <c r="J1521" s="60">
        <v>0.18712794963597301</v>
      </c>
      <c r="K1521" s="60">
        <v>0.125766306144552</v>
      </c>
      <c r="L1521" s="60">
        <v>0.01</v>
      </c>
      <c r="M1521" s="60">
        <v>0.32106013649204801</v>
      </c>
    </row>
    <row r="1522" spans="1:13" x14ac:dyDescent="0.35">
      <c r="A1522" t="s">
        <v>5400</v>
      </c>
      <c r="B1522" t="s">
        <v>5401</v>
      </c>
      <c r="C1522" s="2" t="s">
        <v>40</v>
      </c>
      <c r="D1522" s="2" t="s">
        <v>6319</v>
      </c>
      <c r="E1522" s="2" t="s">
        <v>6419</v>
      </c>
      <c r="F1522" s="59">
        <v>110.07223187867901</v>
      </c>
      <c r="G1522" s="59">
        <v>98.138142112904802</v>
      </c>
      <c r="H1522" s="59">
        <v>115.36251147714199</v>
      </c>
      <c r="I1522" s="59">
        <v>94.941447080701494</v>
      </c>
      <c r="J1522" s="60">
        <v>0.50303347431876599</v>
      </c>
      <c r="K1522" s="60">
        <v>0.442825872624795</v>
      </c>
      <c r="L1522" s="60">
        <v>0.38066863855635702</v>
      </c>
      <c r="M1522" s="60">
        <v>0.67774633843879795</v>
      </c>
    </row>
    <row r="1523" spans="1:13" x14ac:dyDescent="0.35">
      <c r="A1523" t="s">
        <v>437</v>
      </c>
      <c r="B1523" t="s">
        <v>438</v>
      </c>
      <c r="C1523" s="2" t="s">
        <v>40</v>
      </c>
      <c r="D1523" s="2" t="s">
        <v>6395</v>
      </c>
      <c r="E1523" s="2" t="s">
        <v>6418</v>
      </c>
      <c r="F1523" s="59">
        <v>104.83898519392601</v>
      </c>
      <c r="G1523" s="59"/>
      <c r="H1523" s="59"/>
      <c r="I1523" s="59">
        <v>92.035317145818894</v>
      </c>
      <c r="J1523" s="60">
        <v>0.30766296976461599</v>
      </c>
      <c r="K1523" s="60">
        <v>0.26537818793800599</v>
      </c>
      <c r="L1523" s="60">
        <v>0.21924823668742399</v>
      </c>
      <c r="M1523" s="60">
        <v>0.41811896497175299</v>
      </c>
    </row>
    <row r="1524" spans="1:13" x14ac:dyDescent="0.35">
      <c r="A1524" t="s">
        <v>4472</v>
      </c>
      <c r="B1524" t="s">
        <v>4473</v>
      </c>
      <c r="C1524" s="2" t="s">
        <v>40</v>
      </c>
      <c r="D1524" s="2" t="s">
        <v>6303</v>
      </c>
      <c r="E1524" s="2" t="s">
        <v>6418</v>
      </c>
      <c r="F1524" s="59"/>
      <c r="G1524" s="59"/>
      <c r="H1524" s="59"/>
      <c r="I1524" s="59">
        <v>97.024300294358298</v>
      </c>
      <c r="J1524" s="60">
        <v>0.29528058026474902</v>
      </c>
      <c r="K1524" s="60">
        <v>0.25318388878575099</v>
      </c>
      <c r="L1524" s="60">
        <v>0.20356043949710101</v>
      </c>
      <c r="M1524" s="60">
        <v>0.40441370702638901</v>
      </c>
    </row>
    <row r="1525" spans="1:13" x14ac:dyDescent="0.35">
      <c r="A1525" t="s">
        <v>4912</v>
      </c>
      <c r="B1525" t="s">
        <v>4913</v>
      </c>
      <c r="C1525" s="2" t="s">
        <v>40</v>
      </c>
      <c r="D1525" s="2" t="s">
        <v>6302</v>
      </c>
      <c r="E1525" s="2" t="s">
        <v>6418</v>
      </c>
      <c r="F1525" s="59"/>
      <c r="G1525" s="59"/>
      <c r="H1525" s="59"/>
      <c r="I1525" s="59">
        <v>96.374108268375096</v>
      </c>
      <c r="J1525" s="60">
        <v>0.18712794963597301</v>
      </c>
      <c r="K1525" s="60">
        <v>0.125766306144552</v>
      </c>
      <c r="L1525" s="60">
        <v>0.01</v>
      </c>
      <c r="M1525" s="60">
        <v>0.32106013649204801</v>
      </c>
    </row>
    <row r="1526" spans="1:13" x14ac:dyDescent="0.35">
      <c r="A1526" t="s">
        <v>4338</v>
      </c>
      <c r="B1526" t="s">
        <v>4339</v>
      </c>
      <c r="C1526" s="2" t="s">
        <v>31</v>
      </c>
      <c r="D1526" s="2" t="s">
        <v>6322</v>
      </c>
      <c r="E1526" s="2" t="s">
        <v>6418</v>
      </c>
      <c r="F1526" s="59">
        <v>104.212813096479</v>
      </c>
      <c r="G1526" s="59">
        <v>101.66217514941999</v>
      </c>
      <c r="H1526" s="59">
        <v>107.80089950613301</v>
      </c>
      <c r="I1526" s="59">
        <v>96.9024840438816</v>
      </c>
      <c r="J1526" s="60">
        <v>0.40643716990866102</v>
      </c>
      <c r="K1526" s="60">
        <v>0.37104384063537299</v>
      </c>
      <c r="L1526" s="60">
        <v>0.32703378675073203</v>
      </c>
      <c r="M1526" s="60">
        <v>0.50165164042681698</v>
      </c>
    </row>
    <row r="1527" spans="1:13" x14ac:dyDescent="0.35">
      <c r="A1527" t="s">
        <v>431</v>
      </c>
      <c r="B1527" t="s">
        <v>432</v>
      </c>
      <c r="C1527" s="2" t="s">
        <v>31</v>
      </c>
      <c r="D1527" s="2" t="s">
        <v>6395</v>
      </c>
      <c r="E1527" s="2" t="s">
        <v>6418</v>
      </c>
      <c r="F1527" s="59">
        <v>104.83898519392601</v>
      </c>
      <c r="G1527" s="59"/>
      <c r="H1527" s="59"/>
      <c r="I1527" s="59">
        <v>92.035317145818894</v>
      </c>
      <c r="J1527" s="60">
        <v>0.30766296976461599</v>
      </c>
      <c r="K1527" s="60">
        <v>0.26537818793800599</v>
      </c>
      <c r="L1527" s="60">
        <v>0.21924823668742399</v>
      </c>
      <c r="M1527" s="60">
        <v>0.41811896497175299</v>
      </c>
    </row>
    <row r="1528" spans="1:13" x14ac:dyDescent="0.35">
      <c r="A1528" t="s">
        <v>2394</v>
      </c>
      <c r="B1528" t="s">
        <v>2395</v>
      </c>
      <c r="C1528" s="2" t="s">
        <v>31</v>
      </c>
      <c r="D1528" s="2" t="s">
        <v>6324</v>
      </c>
      <c r="E1528" s="2" t="s">
        <v>6418</v>
      </c>
      <c r="F1528" s="59">
        <v>110.00076594358499</v>
      </c>
      <c r="G1528" s="59">
        <v>106.24558128913699</v>
      </c>
      <c r="H1528" s="59">
        <v>112.74544139915101</v>
      </c>
      <c r="I1528" s="59">
        <v>95.085625368446699</v>
      </c>
      <c r="J1528" s="60">
        <v>0.410115656020199</v>
      </c>
      <c r="K1528" s="60">
        <v>0.368422125998568</v>
      </c>
      <c r="L1528" s="60">
        <v>0.31620297964214</v>
      </c>
      <c r="M1528" s="60">
        <v>0.51702838736574996</v>
      </c>
    </row>
    <row r="1529" spans="1:13" x14ac:dyDescent="0.35">
      <c r="A1529" t="s">
        <v>4346</v>
      </c>
      <c r="B1529" t="s">
        <v>4347</v>
      </c>
      <c r="C1529" s="2" t="s">
        <v>31</v>
      </c>
      <c r="D1529" s="2" t="s">
        <v>6322</v>
      </c>
      <c r="E1529" s="2" t="s">
        <v>6418</v>
      </c>
      <c r="F1529" s="59">
        <v>104.212813096479</v>
      </c>
      <c r="G1529" s="59">
        <v>101.66217514941999</v>
      </c>
      <c r="H1529" s="59">
        <v>107.80089950613301</v>
      </c>
      <c r="I1529" s="59">
        <v>96.9024840438816</v>
      </c>
      <c r="J1529" s="60">
        <v>0.40643716990866102</v>
      </c>
      <c r="K1529" s="60">
        <v>0.37104384063537299</v>
      </c>
      <c r="L1529" s="60">
        <v>0.32703378675073203</v>
      </c>
      <c r="M1529" s="60">
        <v>0.50165164042681698</v>
      </c>
    </row>
    <row r="1530" spans="1:13" x14ac:dyDescent="0.35">
      <c r="A1530" t="s">
        <v>4474</v>
      </c>
      <c r="B1530" t="s">
        <v>4475</v>
      </c>
      <c r="C1530" s="2" t="s">
        <v>40</v>
      </c>
      <c r="D1530" s="2" t="s">
        <v>6303</v>
      </c>
      <c r="E1530" s="2" t="s">
        <v>6418</v>
      </c>
      <c r="F1530" s="59"/>
      <c r="G1530" s="59"/>
      <c r="H1530" s="59"/>
      <c r="I1530" s="59">
        <v>97.024300294358298</v>
      </c>
      <c r="J1530" s="60">
        <v>0.29528058026474902</v>
      </c>
      <c r="K1530" s="60">
        <v>0.25318388878575099</v>
      </c>
      <c r="L1530" s="60">
        <v>0.20356043949710101</v>
      </c>
      <c r="M1530" s="60">
        <v>0.40441370702638901</v>
      </c>
    </row>
    <row r="1531" spans="1:13" x14ac:dyDescent="0.35">
      <c r="A1531" t="s">
        <v>4352</v>
      </c>
      <c r="B1531" t="s">
        <v>4353</v>
      </c>
      <c r="C1531" s="2" t="s">
        <v>40</v>
      </c>
      <c r="D1531" s="2" t="s">
        <v>6322</v>
      </c>
      <c r="E1531" s="2" t="s">
        <v>6418</v>
      </c>
      <c r="F1531" s="59">
        <v>104.212813096479</v>
      </c>
      <c r="G1531" s="59">
        <v>101.66217514941999</v>
      </c>
      <c r="H1531" s="59">
        <v>107.80089950613301</v>
      </c>
      <c r="I1531" s="59">
        <v>96.9024840438816</v>
      </c>
      <c r="J1531" s="60">
        <v>0.40643716990866102</v>
      </c>
      <c r="K1531" s="60">
        <v>0.37104384063537299</v>
      </c>
      <c r="L1531" s="60">
        <v>0.32703378675073203</v>
      </c>
      <c r="M1531" s="60">
        <v>0.50165164042681698</v>
      </c>
    </row>
    <row r="1532" spans="1:13" x14ac:dyDescent="0.35">
      <c r="A1532" t="s">
        <v>5576</v>
      </c>
      <c r="B1532" t="s">
        <v>5577</v>
      </c>
      <c r="C1532" s="2" t="s">
        <v>31</v>
      </c>
      <c r="D1532" s="2" t="s">
        <v>6323</v>
      </c>
      <c r="E1532" s="2" t="s">
        <v>6418</v>
      </c>
      <c r="F1532" s="59"/>
      <c r="G1532" s="59"/>
      <c r="H1532" s="59"/>
      <c r="I1532" s="59">
        <v>98.714496347849803</v>
      </c>
      <c r="J1532" s="60">
        <v>0.13171091137115001</v>
      </c>
      <c r="K1532" s="60">
        <v>0.01</v>
      </c>
      <c r="L1532" s="60">
        <v>0.01</v>
      </c>
      <c r="M1532" s="60">
        <v>0.315673159473494</v>
      </c>
    </row>
    <row r="1533" spans="1:13" x14ac:dyDescent="0.35">
      <c r="A1533" t="s">
        <v>706</v>
      </c>
      <c r="B1533" t="s">
        <v>707</v>
      </c>
      <c r="C1533" s="2" t="s">
        <v>31</v>
      </c>
      <c r="D1533" s="2" t="s">
        <v>6373</v>
      </c>
      <c r="E1533" s="2" t="s">
        <v>6418</v>
      </c>
      <c r="F1533" s="59">
        <v>104.83898519392601</v>
      </c>
      <c r="G1533" s="59"/>
      <c r="H1533" s="59"/>
      <c r="I1533" s="59">
        <v>92.035317145818894</v>
      </c>
      <c r="J1533" s="60">
        <v>0.30766296976461599</v>
      </c>
      <c r="K1533" s="60">
        <v>0.26537818793800599</v>
      </c>
      <c r="L1533" s="60">
        <v>0.21924823668742399</v>
      </c>
      <c r="M1533" s="60">
        <v>0.41811896497175299</v>
      </c>
    </row>
    <row r="1534" spans="1:13" x14ac:dyDescent="0.35">
      <c r="A1534" t="s">
        <v>726</v>
      </c>
      <c r="B1534" t="s">
        <v>727</v>
      </c>
      <c r="C1534" s="2" t="s">
        <v>40</v>
      </c>
      <c r="D1534" s="2" t="s">
        <v>6373</v>
      </c>
      <c r="E1534" s="2" t="s">
        <v>6419</v>
      </c>
      <c r="F1534" s="59">
        <v>108.522195098982</v>
      </c>
      <c r="G1534" s="59">
        <v>103.292772718074</v>
      </c>
      <c r="H1534" s="59">
        <v>105.513589446647</v>
      </c>
      <c r="I1534" s="59">
        <v>90.830571863413695</v>
      </c>
      <c r="J1534" s="60">
        <v>0.48915927532354497</v>
      </c>
      <c r="K1534" s="60">
        <v>0.42381896553795201</v>
      </c>
      <c r="L1534" s="60">
        <v>0.361473161884516</v>
      </c>
      <c r="M1534" s="60">
        <v>0.66410426220326702</v>
      </c>
    </row>
    <row r="1535" spans="1:13" x14ac:dyDescent="0.35">
      <c r="A1535" t="s">
        <v>2866</v>
      </c>
      <c r="B1535" t="s">
        <v>2867</v>
      </c>
      <c r="C1535" s="2" t="s">
        <v>31</v>
      </c>
      <c r="D1535" s="2" t="s">
        <v>6351</v>
      </c>
      <c r="E1535" s="2" t="s">
        <v>6419</v>
      </c>
      <c r="F1535" s="59">
        <v>122.967442468117</v>
      </c>
      <c r="G1535" s="59">
        <v>95.230313845176994</v>
      </c>
      <c r="H1535" s="59">
        <v>106.206286810506</v>
      </c>
      <c r="I1535" s="59">
        <v>88.183058257846298</v>
      </c>
      <c r="J1535" s="60">
        <v>0.53110169149392705</v>
      </c>
      <c r="K1535" s="60">
        <v>0.48034678286247701</v>
      </c>
      <c r="L1535" s="60">
        <v>0.434790012839886</v>
      </c>
      <c r="M1535" s="60">
        <v>0.67225569724730705</v>
      </c>
    </row>
    <row r="1536" spans="1:13" x14ac:dyDescent="0.35">
      <c r="A1536" t="s">
        <v>2862</v>
      </c>
      <c r="B1536" t="s">
        <v>2863</v>
      </c>
      <c r="C1536" s="2" t="s">
        <v>40</v>
      </c>
      <c r="D1536" s="2" t="s">
        <v>6351</v>
      </c>
      <c r="E1536" s="2" t="s">
        <v>6419</v>
      </c>
      <c r="F1536" s="59">
        <v>116.26311168096601</v>
      </c>
      <c r="G1536" s="59">
        <v>100.593909048835</v>
      </c>
      <c r="H1536" s="59">
        <v>105.43044222344599</v>
      </c>
      <c r="I1536" s="59">
        <v>85.866932357112006</v>
      </c>
      <c r="J1536" s="60">
        <v>0.53107584938822305</v>
      </c>
      <c r="K1536" s="60">
        <v>0.48037445625860298</v>
      </c>
      <c r="L1536" s="60">
        <v>0.43483990458247201</v>
      </c>
      <c r="M1536" s="60">
        <v>0.672222304400238</v>
      </c>
    </row>
    <row r="1537" spans="1:13" x14ac:dyDescent="0.35">
      <c r="A1537" t="s">
        <v>2864</v>
      </c>
      <c r="B1537" t="s">
        <v>2865</v>
      </c>
      <c r="C1537" s="2" t="s">
        <v>40</v>
      </c>
      <c r="D1537" s="2" t="s">
        <v>6351</v>
      </c>
      <c r="E1537" s="2" t="s">
        <v>6419</v>
      </c>
      <c r="F1537" s="59">
        <v>120.18238825156401</v>
      </c>
      <c r="G1537" s="59">
        <v>97.182377923392195</v>
      </c>
      <c r="H1537" s="59">
        <v>108.77474464531799</v>
      </c>
      <c r="I1537" s="59">
        <v>86.067078907625501</v>
      </c>
      <c r="J1537" s="60">
        <v>0.53107584938822305</v>
      </c>
      <c r="K1537" s="60">
        <v>0.48037445625860298</v>
      </c>
      <c r="L1537" s="60">
        <v>0.426254876473802</v>
      </c>
      <c r="M1537" s="60">
        <v>0.66418011100131302</v>
      </c>
    </row>
    <row r="1538" spans="1:13" x14ac:dyDescent="0.35">
      <c r="A1538" t="s">
        <v>2860</v>
      </c>
      <c r="B1538" t="s">
        <v>2861</v>
      </c>
      <c r="C1538" s="2" t="s">
        <v>40</v>
      </c>
      <c r="D1538" s="2" t="s">
        <v>6351</v>
      </c>
      <c r="E1538" s="2" t="s">
        <v>6419</v>
      </c>
      <c r="F1538" s="59">
        <v>120.02716937748001</v>
      </c>
      <c r="G1538" s="59">
        <v>104.952364413686</v>
      </c>
      <c r="H1538" s="59">
        <v>108.96264797458601</v>
      </c>
      <c r="I1538" s="59">
        <v>92.858846545431902</v>
      </c>
      <c r="J1538" s="60">
        <v>0.53627531052507804</v>
      </c>
      <c r="K1538" s="60">
        <v>0.484388155769583</v>
      </c>
      <c r="L1538" s="60">
        <v>0.43045821609013601</v>
      </c>
      <c r="M1538" s="60">
        <v>0.66865229565742101</v>
      </c>
    </row>
    <row r="1539" spans="1:13" x14ac:dyDescent="0.35">
      <c r="A1539" t="s">
        <v>3094</v>
      </c>
      <c r="B1539" t="s">
        <v>3095</v>
      </c>
      <c r="C1539" s="2" t="s">
        <v>31</v>
      </c>
      <c r="D1539" s="2" t="s">
        <v>6351</v>
      </c>
      <c r="E1539" s="2" t="s">
        <v>6419</v>
      </c>
      <c r="F1539" s="59">
        <v>102.570630729369</v>
      </c>
      <c r="G1539" s="59">
        <v>112.865464884015</v>
      </c>
      <c r="H1539" s="59">
        <v>103.038912924549</v>
      </c>
      <c r="I1539" s="59">
        <v>93.207669058983001</v>
      </c>
      <c r="J1539" s="60">
        <v>0.55828322113767803</v>
      </c>
      <c r="K1539" s="60">
        <v>0.51813064986018098</v>
      </c>
      <c r="L1539" s="60">
        <v>0.46739091989223203</v>
      </c>
      <c r="M1539" s="60">
        <v>0.703425352131405</v>
      </c>
    </row>
    <row r="1540" spans="1:13" x14ac:dyDescent="0.35">
      <c r="A1540" t="s">
        <v>3096</v>
      </c>
      <c r="B1540" t="s">
        <v>3097</v>
      </c>
      <c r="C1540" s="2" t="s">
        <v>31</v>
      </c>
      <c r="D1540" s="2" t="s">
        <v>6351</v>
      </c>
      <c r="E1540" s="2" t="s">
        <v>6419</v>
      </c>
      <c r="F1540" s="59">
        <v>97.180040976639006</v>
      </c>
      <c r="G1540" s="59">
        <v>104.905686597429</v>
      </c>
      <c r="H1540" s="59">
        <v>99.852160217217005</v>
      </c>
      <c r="I1540" s="59">
        <v>92.442382027623196</v>
      </c>
      <c r="J1540" s="60">
        <v>0.53914163777729696</v>
      </c>
      <c r="K1540" s="60">
        <v>0.50148165453232996</v>
      </c>
      <c r="L1540" s="60">
        <v>0.45214982745721499</v>
      </c>
      <c r="M1540" s="60">
        <v>0.68803180090298</v>
      </c>
    </row>
    <row r="1541" spans="1:13" x14ac:dyDescent="0.35">
      <c r="A1541" t="s">
        <v>3100</v>
      </c>
      <c r="B1541" t="s">
        <v>3101</v>
      </c>
      <c r="C1541" s="2" t="s">
        <v>40</v>
      </c>
      <c r="D1541" s="2" t="s">
        <v>6351</v>
      </c>
      <c r="E1541" s="2" t="s">
        <v>6419</v>
      </c>
      <c r="F1541" s="59">
        <v>99.993983535969306</v>
      </c>
      <c r="G1541" s="59">
        <v>107.23680758453099</v>
      </c>
      <c r="H1541" s="59">
        <v>104.279880197699</v>
      </c>
      <c r="I1541" s="59">
        <v>92.453878894241498</v>
      </c>
      <c r="J1541" s="60">
        <v>0.53830210768118902</v>
      </c>
      <c r="K1541" s="60">
        <v>0.50104559919369096</v>
      </c>
      <c r="L1541" s="60">
        <v>0.44784718317649203</v>
      </c>
      <c r="M1541" s="60">
        <v>0.66617504505705805</v>
      </c>
    </row>
    <row r="1542" spans="1:13" x14ac:dyDescent="0.35">
      <c r="A1542" t="s">
        <v>3108</v>
      </c>
      <c r="B1542" t="s">
        <v>3109</v>
      </c>
      <c r="C1542" s="2" t="s">
        <v>40</v>
      </c>
      <c r="D1542" s="2" t="s">
        <v>6351</v>
      </c>
      <c r="E1542" s="2" t="s">
        <v>6419</v>
      </c>
      <c r="F1542" s="59">
        <v>96.634588247163194</v>
      </c>
      <c r="G1542" s="59">
        <v>108.37395178755401</v>
      </c>
      <c r="H1542" s="59">
        <v>102.724980148008</v>
      </c>
      <c r="I1542" s="59">
        <v>92.399300362602901</v>
      </c>
      <c r="J1542" s="60">
        <v>0.53830210768118902</v>
      </c>
      <c r="K1542" s="60">
        <v>0.50104559919369096</v>
      </c>
      <c r="L1542" s="60">
        <v>0.44784718317649203</v>
      </c>
      <c r="M1542" s="60">
        <v>0.68048653573194395</v>
      </c>
    </row>
    <row r="1543" spans="1:13" x14ac:dyDescent="0.35">
      <c r="A1543" t="s">
        <v>3106</v>
      </c>
      <c r="B1543" t="s">
        <v>3107</v>
      </c>
      <c r="C1543" s="2" t="s">
        <v>40</v>
      </c>
      <c r="D1543" s="2" t="s">
        <v>6351</v>
      </c>
      <c r="E1543" s="2" t="s">
        <v>6419</v>
      </c>
      <c r="F1543" s="59">
        <v>102.233595435762</v>
      </c>
      <c r="G1543" s="59">
        <v>99.655582257683903</v>
      </c>
      <c r="H1543" s="59">
        <v>98.737506311205806</v>
      </c>
      <c r="I1543" s="59">
        <v>92.373653506300599</v>
      </c>
      <c r="J1543" s="60">
        <v>0.53830210768118902</v>
      </c>
      <c r="K1543" s="60">
        <v>0.50104559919369096</v>
      </c>
      <c r="L1543" s="60">
        <v>0.45529288555973402</v>
      </c>
      <c r="M1543" s="60">
        <v>0.68701766522169105</v>
      </c>
    </row>
    <row r="1544" spans="1:13" x14ac:dyDescent="0.35">
      <c r="A1544" t="s">
        <v>3098</v>
      </c>
      <c r="B1544" t="s">
        <v>3099</v>
      </c>
      <c r="C1544" s="2" t="s">
        <v>31</v>
      </c>
      <c r="D1544" s="2" t="s">
        <v>6351</v>
      </c>
      <c r="E1544" s="2" t="s">
        <v>6418</v>
      </c>
      <c r="F1544" s="59">
        <v>99.479411448772595</v>
      </c>
      <c r="G1544" s="59">
        <v>104.76867684354799</v>
      </c>
      <c r="H1544" s="59">
        <v>102.649328409261</v>
      </c>
      <c r="I1544" s="59">
        <v>92.913222934360704</v>
      </c>
      <c r="J1544" s="60">
        <v>0.43073811894006803</v>
      </c>
      <c r="K1544" s="60">
        <v>0.40928154121611499</v>
      </c>
      <c r="L1544" s="60">
        <v>0.37133961424864498</v>
      </c>
      <c r="M1544" s="60">
        <v>0.51703117617304895</v>
      </c>
    </row>
    <row r="1545" spans="1:13" x14ac:dyDescent="0.35">
      <c r="A1545" t="s">
        <v>3102</v>
      </c>
      <c r="B1545" t="s">
        <v>3103</v>
      </c>
      <c r="C1545" s="2" t="s">
        <v>40</v>
      </c>
      <c r="D1545" s="2" t="s">
        <v>6351</v>
      </c>
      <c r="E1545" s="2" t="s">
        <v>6419</v>
      </c>
      <c r="F1545" s="59">
        <v>96.074696552656505</v>
      </c>
      <c r="G1545" s="59">
        <v>99.276540505162004</v>
      </c>
      <c r="H1545" s="59">
        <v>103.107368585248</v>
      </c>
      <c r="I1545" s="59">
        <v>92.373653506300599</v>
      </c>
      <c r="J1545" s="60">
        <v>0.53830210768118902</v>
      </c>
      <c r="K1545" s="60">
        <v>0.50104559919369096</v>
      </c>
      <c r="L1545" s="60">
        <v>0.45529288555973402</v>
      </c>
      <c r="M1545" s="60">
        <v>0.68701766522169105</v>
      </c>
    </row>
    <row r="1546" spans="1:13" x14ac:dyDescent="0.35">
      <c r="A1546" t="s">
        <v>3104</v>
      </c>
      <c r="B1546" t="s">
        <v>3105</v>
      </c>
      <c r="C1546" s="2" t="s">
        <v>40</v>
      </c>
      <c r="D1546" s="2" t="s">
        <v>6351</v>
      </c>
      <c r="E1546" s="2" t="s">
        <v>6418</v>
      </c>
      <c r="F1546" s="59">
        <v>99.479411448772595</v>
      </c>
      <c r="G1546" s="59">
        <v>104.76867684354799</v>
      </c>
      <c r="H1546" s="59">
        <v>102.649328409261</v>
      </c>
      <c r="I1546" s="59">
        <v>92.913222934360704</v>
      </c>
      <c r="J1546" s="60">
        <v>0.43073811894006803</v>
      </c>
      <c r="K1546" s="60">
        <v>0.40928154121611499</v>
      </c>
      <c r="L1546" s="60">
        <v>0.37133961424864498</v>
      </c>
      <c r="M1546" s="60">
        <v>0.51703117617304895</v>
      </c>
    </row>
    <row r="1547" spans="1:13" x14ac:dyDescent="0.35">
      <c r="A1547" t="s">
        <v>1640</v>
      </c>
      <c r="B1547" t="s">
        <v>1641</v>
      </c>
      <c r="C1547" s="2" t="s">
        <v>40</v>
      </c>
      <c r="D1547" s="2" t="s">
        <v>6321</v>
      </c>
      <c r="E1547" s="2" t="s">
        <v>6419</v>
      </c>
      <c r="F1547" s="59">
        <v>93.798095217687106</v>
      </c>
      <c r="G1547" s="59">
        <v>101.49307103404399</v>
      </c>
      <c r="H1547" s="59">
        <v>105.57770887667</v>
      </c>
      <c r="I1547" s="59">
        <v>92.332239518635902</v>
      </c>
      <c r="J1547" s="60">
        <v>0.59287262302574895</v>
      </c>
      <c r="K1547" s="60">
        <v>0.54832921183905103</v>
      </c>
      <c r="L1547" s="60">
        <v>0.491806018166556</v>
      </c>
      <c r="M1547" s="60">
        <v>0.712549162958104</v>
      </c>
    </row>
    <row r="1548" spans="1:13" x14ac:dyDescent="0.35">
      <c r="A1548" t="s">
        <v>626</v>
      </c>
      <c r="B1548" t="s">
        <v>627</v>
      </c>
      <c r="C1548" s="2" t="s">
        <v>40</v>
      </c>
      <c r="D1548" s="2" t="s">
        <v>6373</v>
      </c>
      <c r="E1548" s="2" t="s">
        <v>6418</v>
      </c>
      <c r="F1548" s="59">
        <v>103.644785600522</v>
      </c>
      <c r="G1548" s="59">
        <v>102.378514235135</v>
      </c>
      <c r="H1548" s="59"/>
      <c r="I1548" s="59">
        <v>97.589322016362601</v>
      </c>
      <c r="J1548" s="60">
        <v>0.36385216785436703</v>
      </c>
      <c r="K1548" s="60">
        <v>0.33101582228625398</v>
      </c>
      <c r="L1548" s="60">
        <v>0.29187826122527499</v>
      </c>
      <c r="M1548" s="60">
        <v>0.45253992753593503</v>
      </c>
    </row>
    <row r="1549" spans="1:13" x14ac:dyDescent="0.35">
      <c r="A1549" t="s">
        <v>630</v>
      </c>
      <c r="B1549" t="s">
        <v>631</v>
      </c>
      <c r="C1549" s="2" t="s">
        <v>40</v>
      </c>
      <c r="D1549" s="2" t="s">
        <v>6373</v>
      </c>
      <c r="E1549" s="2" t="s">
        <v>6419</v>
      </c>
      <c r="F1549" s="59">
        <v>106.564254086256</v>
      </c>
      <c r="G1549" s="59">
        <v>97.524210798923505</v>
      </c>
      <c r="H1549" s="59">
        <v>108.697828172624</v>
      </c>
      <c r="I1549" s="59">
        <v>91.888131985265801</v>
      </c>
      <c r="J1549" s="60">
        <v>0.50458868690471503</v>
      </c>
      <c r="K1549" s="60">
        <v>0.45655277975567699</v>
      </c>
      <c r="L1549" s="60">
        <v>0.399671321121296</v>
      </c>
      <c r="M1549" s="60">
        <v>0.64483500693279605</v>
      </c>
    </row>
    <row r="1550" spans="1:13" x14ac:dyDescent="0.35">
      <c r="A1550" t="s">
        <v>628</v>
      </c>
      <c r="B1550" t="s">
        <v>629</v>
      </c>
      <c r="C1550" s="2" t="s">
        <v>40</v>
      </c>
      <c r="D1550" s="2" t="s">
        <v>6373</v>
      </c>
      <c r="E1550" s="2" t="s">
        <v>6418</v>
      </c>
      <c r="F1550" s="59">
        <v>103.644785600522</v>
      </c>
      <c r="G1550" s="59">
        <v>102.378514235135</v>
      </c>
      <c r="H1550" s="59"/>
      <c r="I1550" s="59">
        <v>97.589322016362601</v>
      </c>
      <c r="J1550" s="60">
        <v>0.36385216785436703</v>
      </c>
      <c r="K1550" s="60">
        <v>0.33101582228625398</v>
      </c>
      <c r="L1550" s="60">
        <v>0.29187826122527499</v>
      </c>
      <c r="M1550" s="60">
        <v>0.45253992753593503</v>
      </c>
    </row>
    <row r="1551" spans="1:13" x14ac:dyDescent="0.35">
      <c r="A1551" t="s">
        <v>634</v>
      </c>
      <c r="B1551" t="s">
        <v>635</v>
      </c>
      <c r="C1551" s="2" t="s">
        <v>40</v>
      </c>
      <c r="D1551" s="2" t="s">
        <v>6373</v>
      </c>
      <c r="E1551" s="2" t="s">
        <v>6419</v>
      </c>
      <c r="F1551" s="59">
        <v>100.40536214495999</v>
      </c>
      <c r="G1551" s="59">
        <v>102.451996083555</v>
      </c>
      <c r="H1551" s="59">
        <v>109.734445413016</v>
      </c>
      <c r="I1551" s="59">
        <v>105.70425771631101</v>
      </c>
      <c r="J1551" s="60">
        <v>0.50458868690471503</v>
      </c>
      <c r="K1551" s="60">
        <v>0.45655277975567699</v>
      </c>
      <c r="L1551" s="60">
        <v>0.399671321121296</v>
      </c>
      <c r="M1551" s="60">
        <v>0.64483500693279605</v>
      </c>
    </row>
    <row r="1552" spans="1:13" x14ac:dyDescent="0.35">
      <c r="A1552" t="s">
        <v>632</v>
      </c>
      <c r="B1552" t="s">
        <v>633</v>
      </c>
      <c r="C1552" s="2" t="s">
        <v>40</v>
      </c>
      <c r="D1552" s="2" t="s">
        <v>6373</v>
      </c>
      <c r="E1552" s="2" t="s">
        <v>6418</v>
      </c>
      <c r="F1552" s="59">
        <v>103.644785600522</v>
      </c>
      <c r="G1552" s="59">
        <v>102.378514235135</v>
      </c>
      <c r="H1552" s="59"/>
      <c r="I1552" s="59">
        <v>97.589322016362601</v>
      </c>
      <c r="J1552" s="60">
        <v>0.36385216785436703</v>
      </c>
      <c r="K1552" s="60">
        <v>0.33101582228625398</v>
      </c>
      <c r="L1552" s="60">
        <v>0.29187826122527499</v>
      </c>
      <c r="M1552" s="60">
        <v>0.45253992753593503</v>
      </c>
    </row>
    <row r="1553" spans="1:13" x14ac:dyDescent="0.35">
      <c r="A1553" t="s">
        <v>636</v>
      </c>
      <c r="B1553" t="s">
        <v>637</v>
      </c>
      <c r="C1553" s="2" t="s">
        <v>31</v>
      </c>
      <c r="D1553" s="2" t="s">
        <v>6373</v>
      </c>
      <c r="E1553" s="2" t="s">
        <v>6418</v>
      </c>
      <c r="F1553" s="59">
        <v>103.644785600522</v>
      </c>
      <c r="G1553" s="59">
        <v>102.378514235135</v>
      </c>
      <c r="H1553" s="59"/>
      <c r="I1553" s="59">
        <v>97.589322016362601</v>
      </c>
      <c r="J1553" s="60">
        <v>0.36385216785436703</v>
      </c>
      <c r="K1553" s="60">
        <v>0.33101582228625398</v>
      </c>
      <c r="L1553" s="60">
        <v>0.29187826122527499</v>
      </c>
      <c r="M1553" s="60">
        <v>0.45253992753593503</v>
      </c>
    </row>
    <row r="1554" spans="1:13" x14ac:dyDescent="0.35">
      <c r="A1554" t="s">
        <v>6290</v>
      </c>
      <c r="B1554" t="s">
        <v>6291</v>
      </c>
      <c r="C1554" s="2" t="s">
        <v>40</v>
      </c>
      <c r="D1554" s="2" t="s">
        <v>6368</v>
      </c>
      <c r="E1554" s="2" t="s">
        <v>6418</v>
      </c>
      <c r="F1554" s="59">
        <v>99.115105254144694</v>
      </c>
      <c r="G1554" s="59"/>
      <c r="H1554" s="59"/>
      <c r="I1554" s="59">
        <v>82.109427864345307</v>
      </c>
      <c r="J1554" s="60">
        <v>0.337125106989631</v>
      </c>
      <c r="K1554" s="60">
        <v>0.29220223776717202</v>
      </c>
      <c r="L1554" s="60">
        <v>0.23693460848999501</v>
      </c>
      <c r="M1554" s="60">
        <v>0.45468120399894402</v>
      </c>
    </row>
    <row r="1555" spans="1:13" x14ac:dyDescent="0.35">
      <c r="A1555" t="s">
        <v>351</v>
      </c>
      <c r="B1555" t="s">
        <v>352</v>
      </c>
      <c r="C1555" s="2" t="s">
        <v>40</v>
      </c>
      <c r="D1555" s="2" t="s">
        <v>6395</v>
      </c>
      <c r="E1555" s="2" t="s">
        <v>6418</v>
      </c>
      <c r="F1555" s="59">
        <v>91.585566790042705</v>
      </c>
      <c r="G1555" s="59">
        <v>102.84329554657199</v>
      </c>
      <c r="H1555" s="59">
        <v>104.478262751099</v>
      </c>
      <c r="I1555" s="59">
        <v>93.039789538516999</v>
      </c>
      <c r="J1555" s="60">
        <v>0.42863744427480599</v>
      </c>
      <c r="K1555" s="60">
        <v>0.40080269424494203</v>
      </c>
      <c r="L1555" s="60">
        <v>0.34938220585976199</v>
      </c>
      <c r="M1555" s="60">
        <v>0.51570137691254003</v>
      </c>
    </row>
    <row r="1556" spans="1:13" x14ac:dyDescent="0.35">
      <c r="A1556" t="s">
        <v>341</v>
      </c>
      <c r="B1556" t="s">
        <v>342</v>
      </c>
      <c r="C1556" s="2" t="s">
        <v>40</v>
      </c>
      <c r="D1556" s="2" t="s">
        <v>6395</v>
      </c>
      <c r="E1556" s="2" t="s">
        <v>6419</v>
      </c>
      <c r="F1556" s="59">
        <v>92.294117348077606</v>
      </c>
      <c r="G1556" s="59">
        <v>103.51582894726801</v>
      </c>
      <c r="H1556" s="59">
        <v>102.885967874012</v>
      </c>
      <c r="I1556" s="59">
        <v>92.642048489200903</v>
      </c>
      <c r="J1556" s="60">
        <v>0.53974842489042896</v>
      </c>
      <c r="K1556" s="60">
        <v>0.49413216005515698</v>
      </c>
      <c r="L1556" s="60">
        <v>0.44075533306660297</v>
      </c>
      <c r="M1556" s="60">
        <v>0.69259565116178001</v>
      </c>
    </row>
    <row r="1557" spans="1:13" x14ac:dyDescent="0.35">
      <c r="A1557" t="s">
        <v>343</v>
      </c>
      <c r="B1557" t="s">
        <v>344</v>
      </c>
      <c r="C1557" s="2" t="s">
        <v>40</v>
      </c>
      <c r="D1557" s="2" t="s">
        <v>6395</v>
      </c>
      <c r="E1557" s="2" t="s">
        <v>6419</v>
      </c>
      <c r="F1557" s="59">
        <v>89.494624166493296</v>
      </c>
      <c r="G1557" s="59">
        <v>105.790208291506</v>
      </c>
      <c r="H1557" s="59">
        <v>102.371876754366</v>
      </c>
      <c r="I1557" s="59">
        <v>90.478515066506205</v>
      </c>
      <c r="J1557" s="60">
        <v>0.53974842489042896</v>
      </c>
      <c r="K1557" s="60">
        <v>0.49413216005515698</v>
      </c>
      <c r="L1557" s="60">
        <v>0.44075533306660297</v>
      </c>
      <c r="M1557" s="60">
        <v>0.69259565116178001</v>
      </c>
    </row>
    <row r="1558" spans="1:13" x14ac:dyDescent="0.35">
      <c r="A1558" t="s">
        <v>345</v>
      </c>
      <c r="B1558" t="s">
        <v>346</v>
      </c>
      <c r="C1558" s="2" t="s">
        <v>40</v>
      </c>
      <c r="D1558" s="2" t="s">
        <v>6395</v>
      </c>
      <c r="E1558" s="2" t="s">
        <v>6419</v>
      </c>
      <c r="F1558" s="59">
        <v>91.734225653570803</v>
      </c>
      <c r="G1558" s="59">
        <v>105.03208689554801</v>
      </c>
      <c r="H1558" s="59">
        <v>105.009750415241</v>
      </c>
      <c r="I1558" s="59">
        <v>94.806339947057296</v>
      </c>
      <c r="J1558" s="60">
        <v>0.53974842489042896</v>
      </c>
      <c r="K1558" s="60">
        <v>0.49413216005515698</v>
      </c>
      <c r="L1558" s="60">
        <v>0.43678020103943399</v>
      </c>
      <c r="M1558" s="60">
        <v>0.69259565116178001</v>
      </c>
    </row>
    <row r="1559" spans="1:13" x14ac:dyDescent="0.35">
      <c r="A1559" t="s">
        <v>349</v>
      </c>
      <c r="B1559" t="s">
        <v>350</v>
      </c>
      <c r="C1559" s="2" t="s">
        <v>40</v>
      </c>
      <c r="D1559" s="2" t="s">
        <v>6395</v>
      </c>
      <c r="E1559" s="2" t="s">
        <v>6419</v>
      </c>
      <c r="F1559" s="59">
        <v>95.653536933219101</v>
      </c>
      <c r="G1559" s="59">
        <v>104.653018619387</v>
      </c>
      <c r="H1559" s="59">
        <v>105.85515020720599</v>
      </c>
      <c r="I1559" s="59">
        <v>90.859351931717597</v>
      </c>
      <c r="J1559" s="60">
        <v>0.53974842489042896</v>
      </c>
      <c r="K1559" s="60">
        <v>0.49413216005515698</v>
      </c>
      <c r="L1559" s="60">
        <v>0.43270966479641898</v>
      </c>
      <c r="M1559" s="60">
        <v>0.67087851784813102</v>
      </c>
    </row>
    <row r="1560" spans="1:13" x14ac:dyDescent="0.35">
      <c r="A1560" t="s">
        <v>347</v>
      </c>
      <c r="B1560" t="s">
        <v>348</v>
      </c>
      <c r="C1560" s="2" t="s">
        <v>40</v>
      </c>
      <c r="D1560" s="2" t="s">
        <v>6395</v>
      </c>
      <c r="E1560" s="2" t="s">
        <v>6419</v>
      </c>
      <c r="F1560" s="59">
        <v>88.374840777479903</v>
      </c>
      <c r="G1560" s="59">
        <v>100.483377465261</v>
      </c>
      <c r="H1560" s="59">
        <v>105.336851911369</v>
      </c>
      <c r="I1560" s="59">
        <v>90.859351931717597</v>
      </c>
      <c r="J1560" s="60">
        <v>0.53974842489042896</v>
      </c>
      <c r="K1560" s="60">
        <v>0.49413216005515698</v>
      </c>
      <c r="L1560" s="60">
        <v>0.43270966479641898</v>
      </c>
      <c r="M1560" s="60">
        <v>0.67087851784813102</v>
      </c>
    </row>
    <row r="1561" spans="1:13" x14ac:dyDescent="0.35">
      <c r="A1561" t="s">
        <v>339</v>
      </c>
      <c r="B1561" t="s">
        <v>340</v>
      </c>
      <c r="C1561" s="2" t="s">
        <v>40</v>
      </c>
      <c r="D1561" s="2" t="s">
        <v>6395</v>
      </c>
      <c r="E1561" s="2" t="s">
        <v>6419</v>
      </c>
      <c r="F1561" s="59">
        <v>87.255022679415802</v>
      </c>
      <c r="G1561" s="59">
        <v>102.757718918585</v>
      </c>
      <c r="H1561" s="59">
        <v>105.85515020720599</v>
      </c>
      <c r="I1561" s="59">
        <v>92.808209796633903</v>
      </c>
      <c r="J1561" s="60">
        <v>0.53974842489042896</v>
      </c>
      <c r="K1561" s="60">
        <v>0.49413216005515698</v>
      </c>
      <c r="L1561" s="60">
        <v>0.43270966479641898</v>
      </c>
      <c r="M1561" s="60">
        <v>0.68578800982611898</v>
      </c>
    </row>
    <row r="1562" spans="1:13" x14ac:dyDescent="0.35">
      <c r="A1562" t="s">
        <v>337</v>
      </c>
      <c r="B1562" t="s">
        <v>338</v>
      </c>
      <c r="C1562" s="2" t="s">
        <v>31</v>
      </c>
      <c r="D1562" s="2" t="s">
        <v>6395</v>
      </c>
      <c r="E1562" s="2" t="s">
        <v>6419</v>
      </c>
      <c r="F1562" s="59">
        <v>84.818620875690101</v>
      </c>
      <c r="G1562" s="59">
        <v>101.563810338149</v>
      </c>
      <c r="H1562" s="59">
        <v>103.825174789589</v>
      </c>
      <c r="I1562" s="59">
        <v>93.039789538516999</v>
      </c>
      <c r="J1562" s="60">
        <v>0.503454651607672</v>
      </c>
      <c r="K1562" s="60">
        <v>0.494700611277679</v>
      </c>
      <c r="L1562" s="60">
        <v>0.35563127156990798</v>
      </c>
      <c r="M1562" s="60">
        <v>0.51570137691254003</v>
      </c>
    </row>
    <row r="1563" spans="1:13" x14ac:dyDescent="0.35">
      <c r="A1563" t="s">
        <v>131</v>
      </c>
      <c r="B1563" t="s">
        <v>132</v>
      </c>
      <c r="C1563" s="2" t="s">
        <v>31</v>
      </c>
      <c r="D1563" s="2" t="s">
        <v>6317</v>
      </c>
      <c r="E1563" s="2" t="s">
        <v>6418</v>
      </c>
      <c r="F1563" s="59"/>
      <c r="G1563" s="59"/>
      <c r="H1563" s="59"/>
      <c r="I1563" s="59">
        <v>95.904025396799199</v>
      </c>
      <c r="J1563" s="60">
        <v>0.29080367492046999</v>
      </c>
      <c r="K1563" s="60">
        <v>0.26938369705236398</v>
      </c>
      <c r="L1563" s="60">
        <v>0.241308628338395</v>
      </c>
      <c r="M1563" s="60">
        <v>0.35322510907141802</v>
      </c>
    </row>
    <row r="1564" spans="1:13" x14ac:dyDescent="0.35">
      <c r="A1564" t="s">
        <v>137</v>
      </c>
      <c r="B1564" t="s">
        <v>138</v>
      </c>
      <c r="C1564" s="2" t="s">
        <v>31</v>
      </c>
      <c r="D1564" s="2" t="s">
        <v>6317</v>
      </c>
      <c r="E1564" s="2" t="s">
        <v>6418</v>
      </c>
      <c r="F1564" s="59"/>
      <c r="G1564" s="59"/>
      <c r="H1564" s="59"/>
      <c r="I1564" s="59">
        <v>95.904025396799199</v>
      </c>
      <c r="J1564" s="60">
        <v>0.29080367492046999</v>
      </c>
      <c r="K1564" s="60">
        <v>0.26938369705236398</v>
      </c>
      <c r="L1564" s="60">
        <v>0.241308628338395</v>
      </c>
      <c r="M1564" s="60">
        <v>0.35322510907141802</v>
      </c>
    </row>
    <row r="1565" spans="1:13" x14ac:dyDescent="0.35">
      <c r="A1565" t="s">
        <v>133</v>
      </c>
      <c r="B1565" t="s">
        <v>134</v>
      </c>
      <c r="C1565" s="2" t="s">
        <v>31</v>
      </c>
      <c r="D1565" s="2" t="s">
        <v>6317</v>
      </c>
      <c r="E1565" s="2" t="s">
        <v>6418</v>
      </c>
      <c r="F1565" s="59"/>
      <c r="G1565" s="59"/>
      <c r="H1565" s="59"/>
      <c r="I1565" s="59">
        <v>95.904025396799199</v>
      </c>
      <c r="J1565" s="60">
        <v>0.29080367492046999</v>
      </c>
      <c r="K1565" s="60">
        <v>0.26938369705236398</v>
      </c>
      <c r="L1565" s="60">
        <v>0.241308628338395</v>
      </c>
      <c r="M1565" s="60">
        <v>0.35322510907141802</v>
      </c>
    </row>
    <row r="1566" spans="1:13" x14ac:dyDescent="0.35">
      <c r="A1566" t="s">
        <v>135</v>
      </c>
      <c r="B1566" t="s">
        <v>136</v>
      </c>
      <c r="C1566" s="2" t="s">
        <v>31</v>
      </c>
      <c r="D1566" s="2" t="s">
        <v>6317</v>
      </c>
      <c r="E1566" s="2" t="s">
        <v>6418</v>
      </c>
      <c r="F1566" s="59"/>
      <c r="G1566" s="59"/>
      <c r="H1566" s="59"/>
      <c r="I1566" s="59">
        <v>95.904025396799199</v>
      </c>
      <c r="J1566" s="60">
        <v>0.29080367492046999</v>
      </c>
      <c r="K1566" s="60">
        <v>0.26938369705236398</v>
      </c>
      <c r="L1566" s="60">
        <v>0.241308628338395</v>
      </c>
      <c r="M1566" s="60">
        <v>0.35322510907141802</v>
      </c>
    </row>
    <row r="1567" spans="1:13" x14ac:dyDescent="0.35">
      <c r="A1567" t="s">
        <v>143</v>
      </c>
      <c r="B1567" t="s">
        <v>144</v>
      </c>
      <c r="C1567" s="2" t="s">
        <v>40</v>
      </c>
      <c r="D1567" s="2" t="s">
        <v>6317</v>
      </c>
      <c r="E1567" s="2" t="s">
        <v>6418</v>
      </c>
      <c r="F1567" s="59"/>
      <c r="G1567" s="59"/>
      <c r="H1567" s="59"/>
      <c r="I1567" s="59">
        <v>95.904025396799199</v>
      </c>
      <c r="J1567" s="60">
        <v>0.29080367492046999</v>
      </c>
      <c r="K1567" s="60">
        <v>0.26938369705236398</v>
      </c>
      <c r="L1567" s="60">
        <v>0.241308628338395</v>
      </c>
      <c r="M1567" s="60">
        <v>0.35322510907141802</v>
      </c>
    </row>
    <row r="1568" spans="1:13" x14ac:dyDescent="0.35">
      <c r="A1568" t="s">
        <v>141</v>
      </c>
      <c r="B1568" t="s">
        <v>142</v>
      </c>
      <c r="C1568" s="2" t="s">
        <v>40</v>
      </c>
      <c r="D1568" s="2" t="s">
        <v>6317</v>
      </c>
      <c r="E1568" s="2" t="s">
        <v>6418</v>
      </c>
      <c r="F1568" s="59"/>
      <c r="G1568" s="59"/>
      <c r="H1568" s="59"/>
      <c r="I1568" s="59">
        <v>95.904025396799199</v>
      </c>
      <c r="J1568" s="60">
        <v>0.29080367492046999</v>
      </c>
      <c r="K1568" s="60">
        <v>0.26938369705236398</v>
      </c>
      <c r="L1568" s="60">
        <v>0.241308628338395</v>
      </c>
      <c r="M1568" s="60">
        <v>0.35322510907141802</v>
      </c>
    </row>
    <row r="1569" spans="1:13" x14ac:dyDescent="0.35">
      <c r="A1569" t="s">
        <v>145</v>
      </c>
      <c r="B1569" t="s">
        <v>146</v>
      </c>
      <c r="C1569" s="2" t="s">
        <v>40</v>
      </c>
      <c r="D1569" s="2" t="s">
        <v>6317</v>
      </c>
      <c r="E1569" s="2" t="s">
        <v>6418</v>
      </c>
      <c r="F1569" s="59"/>
      <c r="G1569" s="59"/>
      <c r="H1569" s="59"/>
      <c r="I1569" s="59">
        <v>95.904025396799199</v>
      </c>
      <c r="J1569" s="60">
        <v>0.29080367492046999</v>
      </c>
      <c r="K1569" s="60">
        <v>0.26938369705236398</v>
      </c>
      <c r="L1569" s="60">
        <v>0.241308628338395</v>
      </c>
      <c r="M1569" s="60">
        <v>0.35322510907141802</v>
      </c>
    </row>
    <row r="1570" spans="1:13" x14ac:dyDescent="0.35">
      <c r="A1570" t="s">
        <v>139</v>
      </c>
      <c r="B1570" t="s">
        <v>140</v>
      </c>
      <c r="C1570" s="2" t="s">
        <v>40</v>
      </c>
      <c r="D1570" s="2" t="s">
        <v>6317</v>
      </c>
      <c r="E1570" s="2" t="s">
        <v>6418</v>
      </c>
      <c r="F1570" s="59"/>
      <c r="G1570" s="59"/>
      <c r="H1570" s="59"/>
      <c r="I1570" s="59">
        <v>95.904025396799199</v>
      </c>
      <c r="J1570" s="60">
        <v>0.29080367492046999</v>
      </c>
      <c r="K1570" s="60">
        <v>0.26938369705236398</v>
      </c>
      <c r="L1570" s="60">
        <v>0.241308628338395</v>
      </c>
      <c r="M1570" s="60">
        <v>0.35322510907141802</v>
      </c>
    </row>
    <row r="1571" spans="1:13" x14ac:dyDescent="0.35">
      <c r="A1571" t="s">
        <v>6090</v>
      </c>
      <c r="B1571" t="s">
        <v>6091</v>
      </c>
      <c r="C1571" s="2" t="s">
        <v>31</v>
      </c>
      <c r="D1571" s="2" t="s">
        <v>6310</v>
      </c>
      <c r="E1571" s="2" t="s">
        <v>6418</v>
      </c>
      <c r="F1571" s="59">
        <v>100.32992549448301</v>
      </c>
      <c r="G1571" s="59"/>
      <c r="H1571" s="59"/>
      <c r="I1571" s="59">
        <v>87.584185212306593</v>
      </c>
      <c r="J1571" s="60">
        <v>0.32111245293082902</v>
      </c>
      <c r="K1571" s="60">
        <v>0.28893309211632701</v>
      </c>
      <c r="L1571" s="60">
        <v>0.24827401921728001</v>
      </c>
      <c r="M1571" s="60">
        <v>0.40554704592607799</v>
      </c>
    </row>
    <row r="1572" spans="1:13" x14ac:dyDescent="0.35">
      <c r="A1572" t="s">
        <v>6088</v>
      </c>
      <c r="B1572" t="s">
        <v>6089</v>
      </c>
      <c r="C1572" s="2" t="s">
        <v>31</v>
      </c>
      <c r="D1572" s="2" t="s">
        <v>6310</v>
      </c>
      <c r="E1572" s="2" t="s">
        <v>6418</v>
      </c>
      <c r="F1572" s="59">
        <v>100.32992549448301</v>
      </c>
      <c r="G1572" s="59"/>
      <c r="H1572" s="59"/>
      <c r="I1572" s="59">
        <v>87.584185212306593</v>
      </c>
      <c r="J1572" s="60">
        <v>0.32111245293082902</v>
      </c>
      <c r="K1572" s="60">
        <v>0.28893309211632701</v>
      </c>
      <c r="L1572" s="60">
        <v>0.24827401921728001</v>
      </c>
      <c r="M1572" s="60">
        <v>0.40554704592607799</v>
      </c>
    </row>
    <row r="1573" spans="1:13" x14ac:dyDescent="0.35">
      <c r="A1573" t="s">
        <v>6084</v>
      </c>
      <c r="B1573" t="s">
        <v>6085</v>
      </c>
      <c r="C1573" s="2" t="s">
        <v>31</v>
      </c>
      <c r="D1573" s="2" t="s">
        <v>6310</v>
      </c>
      <c r="E1573" s="2" t="s">
        <v>6418</v>
      </c>
      <c r="F1573" s="59">
        <v>100.32992549448301</v>
      </c>
      <c r="G1573" s="59"/>
      <c r="H1573" s="59"/>
      <c r="I1573" s="59">
        <v>87.584185212306593</v>
      </c>
      <c r="J1573" s="60">
        <v>0.32111245293082902</v>
      </c>
      <c r="K1573" s="60">
        <v>0.28893309211632701</v>
      </c>
      <c r="L1573" s="60">
        <v>0.24827401921728001</v>
      </c>
      <c r="M1573" s="60">
        <v>0.40554704592607799</v>
      </c>
    </row>
    <row r="1574" spans="1:13" x14ac:dyDescent="0.35">
      <c r="A1574" t="s">
        <v>6096</v>
      </c>
      <c r="B1574" t="s">
        <v>6097</v>
      </c>
      <c r="C1574" s="2" t="s">
        <v>40</v>
      </c>
      <c r="D1574" s="2" t="s">
        <v>6310</v>
      </c>
      <c r="E1574" s="2" t="s">
        <v>6418</v>
      </c>
      <c r="F1574" s="59">
        <v>100.32992549448301</v>
      </c>
      <c r="G1574" s="59"/>
      <c r="H1574" s="59"/>
      <c r="I1574" s="59">
        <v>87.584185212306593</v>
      </c>
      <c r="J1574" s="60">
        <v>0.32111245293082902</v>
      </c>
      <c r="K1574" s="60">
        <v>0.28893309211632701</v>
      </c>
      <c r="L1574" s="60">
        <v>0.24827401921728001</v>
      </c>
      <c r="M1574" s="60">
        <v>0.40554704592607799</v>
      </c>
    </row>
    <row r="1575" spans="1:13" x14ac:dyDescent="0.35">
      <c r="A1575" t="s">
        <v>6086</v>
      </c>
      <c r="B1575" t="s">
        <v>6087</v>
      </c>
      <c r="C1575" s="2" t="s">
        <v>31</v>
      </c>
      <c r="D1575" s="2" t="s">
        <v>6310</v>
      </c>
      <c r="E1575" s="2" t="s">
        <v>6418</v>
      </c>
      <c r="F1575" s="59">
        <v>100.32992549448301</v>
      </c>
      <c r="G1575" s="59"/>
      <c r="H1575" s="59"/>
      <c r="I1575" s="59">
        <v>87.584185212306593</v>
      </c>
      <c r="J1575" s="60">
        <v>0.32111245293082902</v>
      </c>
      <c r="K1575" s="60">
        <v>0.28893309211632701</v>
      </c>
      <c r="L1575" s="60">
        <v>0.24827401921728001</v>
      </c>
      <c r="M1575" s="60">
        <v>0.40554704592607799</v>
      </c>
    </row>
    <row r="1576" spans="1:13" x14ac:dyDescent="0.35">
      <c r="A1576" t="s">
        <v>6082</v>
      </c>
      <c r="B1576" t="s">
        <v>6083</v>
      </c>
      <c r="C1576" s="2" t="s">
        <v>31</v>
      </c>
      <c r="D1576" s="2" t="s">
        <v>6310</v>
      </c>
      <c r="E1576" s="2" t="s">
        <v>6418</v>
      </c>
      <c r="F1576" s="59">
        <v>100.32992549448301</v>
      </c>
      <c r="G1576" s="59"/>
      <c r="H1576" s="59"/>
      <c r="I1576" s="59">
        <v>87.584185212306593</v>
      </c>
      <c r="J1576" s="60">
        <v>0.32111245293082902</v>
      </c>
      <c r="K1576" s="60">
        <v>0.28893309211632701</v>
      </c>
      <c r="L1576" s="60">
        <v>0.24827401921728001</v>
      </c>
      <c r="M1576" s="60">
        <v>0.40554704592607799</v>
      </c>
    </row>
    <row r="1577" spans="1:13" x14ac:dyDescent="0.35">
      <c r="A1577" t="s">
        <v>6080</v>
      </c>
      <c r="B1577" t="s">
        <v>6081</v>
      </c>
      <c r="C1577" s="2" t="s">
        <v>31</v>
      </c>
      <c r="D1577" s="2" t="s">
        <v>6310</v>
      </c>
      <c r="E1577" s="2" t="s">
        <v>6418</v>
      </c>
      <c r="F1577" s="59">
        <v>102.665119177695</v>
      </c>
      <c r="G1577" s="59">
        <v>100.280680023854</v>
      </c>
      <c r="H1577" s="59">
        <v>103.211143877233</v>
      </c>
      <c r="I1577" s="59">
        <v>83.147026393607305</v>
      </c>
      <c r="J1577" s="60">
        <v>0.55541499687005902</v>
      </c>
      <c r="K1577" s="60">
        <v>0.50955262701264403</v>
      </c>
      <c r="L1577" s="60">
        <v>0.44997080437283998</v>
      </c>
      <c r="M1577" s="60">
        <v>0.66750407108517495</v>
      </c>
    </row>
    <row r="1578" spans="1:13" x14ac:dyDescent="0.35">
      <c r="A1578" t="s">
        <v>6094</v>
      </c>
      <c r="B1578" t="s">
        <v>6095</v>
      </c>
      <c r="C1578" s="2" t="s">
        <v>40</v>
      </c>
      <c r="D1578" s="2" t="s">
        <v>6310</v>
      </c>
      <c r="E1578" s="2" t="s">
        <v>6418</v>
      </c>
      <c r="F1578" s="59">
        <v>96.871824607708305</v>
      </c>
      <c r="G1578" s="59">
        <v>99.238763264469796</v>
      </c>
      <c r="H1578" s="59">
        <v>106.695036791598</v>
      </c>
      <c r="I1578" s="59">
        <v>86.274982684626494</v>
      </c>
      <c r="J1578" s="60">
        <v>0.40233948530080199</v>
      </c>
      <c r="K1578" s="60">
        <v>0.36180736859329299</v>
      </c>
      <c r="L1578" s="60">
        <v>0.31478488790291298</v>
      </c>
      <c r="M1578" s="60">
        <v>0.50965304742374595</v>
      </c>
    </row>
    <row r="1579" spans="1:13" x14ac:dyDescent="0.35">
      <c r="A1579" t="s">
        <v>6092</v>
      </c>
      <c r="B1579" t="s">
        <v>6093</v>
      </c>
      <c r="C1579" s="2" t="s">
        <v>40</v>
      </c>
      <c r="D1579" s="2" t="s">
        <v>6310</v>
      </c>
      <c r="E1579" s="2" t="s">
        <v>6419</v>
      </c>
      <c r="F1579" s="59">
        <v>99.222633892764904</v>
      </c>
      <c r="G1579" s="59">
        <v>100.574433119331</v>
      </c>
      <c r="H1579" s="59">
        <v>109.0460171715</v>
      </c>
      <c r="I1579" s="59">
        <v>80.804091315989595</v>
      </c>
      <c r="J1579" s="60">
        <v>0.48054009934330699</v>
      </c>
      <c r="K1579" s="60">
        <v>0.42784979891177899</v>
      </c>
      <c r="L1579" s="60">
        <v>0.36977830367314002</v>
      </c>
      <c r="M1579" s="60">
        <v>0.62091134998404696</v>
      </c>
    </row>
    <row r="1580" spans="1:13" x14ac:dyDescent="0.35">
      <c r="A1580" t="s">
        <v>6371</v>
      </c>
      <c r="B1580" t="s">
        <v>6372</v>
      </c>
      <c r="C1580" s="2" t="s">
        <v>40</v>
      </c>
      <c r="D1580" s="2" t="s">
        <v>6304</v>
      </c>
      <c r="E1580" s="2" t="s">
        <v>6418</v>
      </c>
      <c r="F1580" s="59"/>
      <c r="G1580" s="59"/>
      <c r="H1580" s="59"/>
      <c r="I1580" s="59">
        <v>89.867589261896399</v>
      </c>
      <c r="J1580" s="60">
        <v>0.20621842817154801</v>
      </c>
      <c r="K1580" s="60">
        <v>0.164580658106913</v>
      </c>
      <c r="L1580" s="60">
        <v>9.60670124994394E-2</v>
      </c>
      <c r="M1580" s="60">
        <v>0.29906356641405601</v>
      </c>
    </row>
    <row r="1581" spans="1:13" x14ac:dyDescent="0.35">
      <c r="A1581" t="s">
        <v>6369</v>
      </c>
      <c r="B1581" t="s">
        <v>6370</v>
      </c>
      <c r="C1581" s="2" t="s">
        <v>40</v>
      </c>
      <c r="D1581" s="2" t="s">
        <v>6304</v>
      </c>
      <c r="E1581" s="2" t="s">
        <v>6418</v>
      </c>
      <c r="F1581" s="59"/>
      <c r="G1581" s="59"/>
      <c r="H1581" s="59"/>
      <c r="I1581" s="59">
        <v>89.867589261896399</v>
      </c>
      <c r="J1581" s="60">
        <v>0.20621842817154801</v>
      </c>
      <c r="K1581" s="60">
        <v>0.164580658106913</v>
      </c>
      <c r="L1581" s="60">
        <v>9.60670124994394E-2</v>
      </c>
      <c r="M1581" s="60">
        <v>0.29906356641405601</v>
      </c>
    </row>
    <row r="1582" spans="1:13" x14ac:dyDescent="0.35">
      <c r="A1582" t="s">
        <v>5404</v>
      </c>
      <c r="B1582" t="s">
        <v>5405</v>
      </c>
      <c r="C1582" s="2" t="s">
        <v>31</v>
      </c>
      <c r="D1582" s="2" t="s">
        <v>6319</v>
      </c>
      <c r="E1582" s="2" t="s">
        <v>6418</v>
      </c>
      <c r="F1582" s="59">
        <v>97.037664451261307</v>
      </c>
      <c r="G1582" s="59"/>
      <c r="H1582" s="59"/>
      <c r="I1582" s="59">
        <v>87.1454597285842</v>
      </c>
      <c r="J1582" s="60">
        <v>0.30899797989395</v>
      </c>
      <c r="K1582" s="60">
        <v>0.24244961082299299</v>
      </c>
      <c r="L1582" s="60">
        <v>0.159946367788042</v>
      </c>
      <c r="M1582" s="60">
        <v>0.44891350002111002</v>
      </c>
    </row>
    <row r="1583" spans="1:13" x14ac:dyDescent="0.35">
      <c r="A1583" t="s">
        <v>5954</v>
      </c>
      <c r="B1583" t="s">
        <v>5955</v>
      </c>
      <c r="C1583" s="2" t="s">
        <v>40</v>
      </c>
      <c r="D1583" s="2" t="s">
        <v>6308</v>
      </c>
      <c r="E1583" s="2" t="s">
        <v>6418</v>
      </c>
      <c r="F1583" s="59">
        <v>113.26095235319001</v>
      </c>
      <c r="G1583" s="59">
        <v>104.43710482737499</v>
      </c>
      <c r="H1583" s="59">
        <v>114.107534049167</v>
      </c>
      <c r="I1583" s="59">
        <v>91.740492003615699</v>
      </c>
      <c r="J1583" s="60">
        <v>0.53026647472808996</v>
      </c>
      <c r="K1583" s="60">
        <v>0.48949910519878298</v>
      </c>
      <c r="L1583" s="60">
        <v>0.43456897878954598</v>
      </c>
      <c r="M1583" s="60">
        <v>0.63657900253233501</v>
      </c>
    </row>
    <row r="1584" spans="1:13" x14ac:dyDescent="0.35">
      <c r="A1584" t="s">
        <v>5956</v>
      </c>
      <c r="B1584" t="s">
        <v>5957</v>
      </c>
      <c r="C1584" s="2" t="s">
        <v>40</v>
      </c>
      <c r="D1584" s="2" t="s">
        <v>6308</v>
      </c>
      <c r="E1584" s="2" t="s">
        <v>6418</v>
      </c>
      <c r="F1584" s="59"/>
      <c r="G1584" s="59"/>
      <c r="H1584" s="59"/>
      <c r="I1584" s="59">
        <v>98.084897610424704</v>
      </c>
      <c r="J1584" s="60">
        <v>0.27097601723791997</v>
      </c>
      <c r="K1584" s="60">
        <v>0.24042916866486599</v>
      </c>
      <c r="L1584" s="60">
        <v>0.202414968177976</v>
      </c>
      <c r="M1584" s="60">
        <v>0.352009174358204</v>
      </c>
    </row>
    <row r="1585" spans="1:13" x14ac:dyDescent="0.35">
      <c r="A1585" t="s">
        <v>5952</v>
      </c>
      <c r="B1585" t="s">
        <v>5953</v>
      </c>
      <c r="C1585" s="2" t="s">
        <v>40</v>
      </c>
      <c r="D1585" s="2" t="s">
        <v>6308</v>
      </c>
      <c r="E1585" s="2" t="s">
        <v>6418</v>
      </c>
      <c r="F1585" s="59"/>
      <c r="G1585" s="59"/>
      <c r="H1585" s="59"/>
      <c r="I1585" s="59">
        <v>98.084897610424704</v>
      </c>
      <c r="J1585" s="60">
        <v>0.27097601723791997</v>
      </c>
      <c r="K1585" s="60">
        <v>0.24042916866486599</v>
      </c>
      <c r="L1585" s="60">
        <v>0.202414968177976</v>
      </c>
      <c r="M1585" s="60">
        <v>0.352009174358204</v>
      </c>
    </row>
    <row r="1586" spans="1:13" x14ac:dyDescent="0.35">
      <c r="A1586" t="s">
        <v>5958</v>
      </c>
      <c r="B1586" t="s">
        <v>5959</v>
      </c>
      <c r="C1586" s="2" t="s">
        <v>31</v>
      </c>
      <c r="D1586" s="2" t="s">
        <v>6308</v>
      </c>
      <c r="E1586" s="2" t="s">
        <v>6418</v>
      </c>
      <c r="F1586" s="59"/>
      <c r="G1586" s="59"/>
      <c r="H1586" s="59"/>
      <c r="I1586" s="59">
        <v>98.084897610424704</v>
      </c>
      <c r="J1586" s="60">
        <v>0.27097601723791997</v>
      </c>
      <c r="K1586" s="60">
        <v>0.24042916866486599</v>
      </c>
      <c r="L1586" s="60">
        <v>0.202414968177976</v>
      </c>
      <c r="M1586" s="60">
        <v>0.352009174358204</v>
      </c>
    </row>
    <row r="1587" spans="1:13" x14ac:dyDescent="0.35">
      <c r="A1587" t="s">
        <v>5960</v>
      </c>
      <c r="B1587" t="s">
        <v>5961</v>
      </c>
      <c r="C1587" s="2" t="s">
        <v>31</v>
      </c>
      <c r="D1587" s="2" t="s">
        <v>6308</v>
      </c>
      <c r="E1587" s="2" t="s">
        <v>6418</v>
      </c>
      <c r="F1587" s="59"/>
      <c r="G1587" s="59"/>
      <c r="H1587" s="59"/>
      <c r="I1587" s="59">
        <v>98.084897610424704</v>
      </c>
      <c r="J1587" s="60">
        <v>0.27097601723791997</v>
      </c>
      <c r="K1587" s="60">
        <v>0.24042916866486599</v>
      </c>
      <c r="L1587" s="60">
        <v>0.202414968177976</v>
      </c>
      <c r="M1587" s="60">
        <v>0.352009174358204</v>
      </c>
    </row>
    <row r="1588" spans="1:13" x14ac:dyDescent="0.35">
      <c r="A1588" t="s">
        <v>5966</v>
      </c>
      <c r="B1588" t="s">
        <v>5967</v>
      </c>
      <c r="C1588" s="2" t="s">
        <v>31</v>
      </c>
      <c r="D1588" s="2" t="s">
        <v>6308</v>
      </c>
      <c r="E1588" s="2" t="s">
        <v>6418</v>
      </c>
      <c r="F1588" s="59"/>
      <c r="G1588" s="59"/>
      <c r="H1588" s="59"/>
      <c r="I1588" s="59">
        <v>98.084897610424704</v>
      </c>
      <c r="J1588" s="60">
        <v>0.27097601723791997</v>
      </c>
      <c r="K1588" s="60">
        <v>0.24042916866486599</v>
      </c>
      <c r="L1588" s="60">
        <v>0.202414968177976</v>
      </c>
      <c r="M1588" s="60">
        <v>0.352009174358204</v>
      </c>
    </row>
    <row r="1589" spans="1:13" x14ac:dyDescent="0.35">
      <c r="A1589" t="s">
        <v>5968</v>
      </c>
      <c r="B1589" t="s">
        <v>5969</v>
      </c>
      <c r="C1589" s="2" t="s">
        <v>31</v>
      </c>
      <c r="D1589" s="2" t="s">
        <v>6308</v>
      </c>
      <c r="E1589" s="2" t="s">
        <v>6418</v>
      </c>
      <c r="F1589" s="59"/>
      <c r="G1589" s="59"/>
      <c r="H1589" s="59"/>
      <c r="I1589" s="59">
        <v>98.084897610424704</v>
      </c>
      <c r="J1589" s="60">
        <v>0.27097601723791997</v>
      </c>
      <c r="K1589" s="60">
        <v>0.24042916866486599</v>
      </c>
      <c r="L1589" s="60">
        <v>0.202414968177976</v>
      </c>
      <c r="M1589" s="60">
        <v>0.352009174358204</v>
      </c>
    </row>
    <row r="1590" spans="1:13" x14ac:dyDescent="0.35">
      <c r="A1590" t="s">
        <v>5962</v>
      </c>
      <c r="B1590" t="s">
        <v>5963</v>
      </c>
      <c r="C1590" s="2" t="s">
        <v>31</v>
      </c>
      <c r="D1590" s="2" t="s">
        <v>6308</v>
      </c>
      <c r="E1590" s="2" t="s">
        <v>6418</v>
      </c>
      <c r="F1590" s="59"/>
      <c r="G1590" s="59"/>
      <c r="H1590" s="59"/>
      <c r="I1590" s="59">
        <v>98.084897610424704</v>
      </c>
      <c r="J1590" s="60">
        <v>0.27097601723791997</v>
      </c>
      <c r="K1590" s="60">
        <v>0.24042916866486599</v>
      </c>
      <c r="L1590" s="60">
        <v>0.202414968177976</v>
      </c>
      <c r="M1590" s="60">
        <v>0.352009174358204</v>
      </c>
    </row>
    <row r="1591" spans="1:13" x14ac:dyDescent="0.35">
      <c r="A1591" t="s">
        <v>5964</v>
      </c>
      <c r="B1591" t="s">
        <v>5965</v>
      </c>
      <c r="C1591" s="2" t="s">
        <v>31</v>
      </c>
      <c r="D1591" s="2" t="s">
        <v>6308</v>
      </c>
      <c r="E1591" s="2" t="s">
        <v>6418</v>
      </c>
      <c r="F1591" s="59"/>
      <c r="G1591" s="59"/>
      <c r="H1591" s="59"/>
      <c r="I1591" s="59">
        <v>98.084897610424704</v>
      </c>
      <c r="J1591" s="60">
        <v>0.27097601723791997</v>
      </c>
      <c r="K1591" s="60">
        <v>0.24042916866486599</v>
      </c>
      <c r="L1591" s="60">
        <v>0.202414968177976</v>
      </c>
      <c r="M1591" s="60">
        <v>0.352009174358204</v>
      </c>
    </row>
    <row r="1592" spans="1:13" x14ac:dyDescent="0.35">
      <c r="A1592" t="s">
        <v>5102</v>
      </c>
      <c r="B1592" t="s">
        <v>5103</v>
      </c>
      <c r="C1592" s="2" t="s">
        <v>40</v>
      </c>
      <c r="D1592" s="2" t="s">
        <v>6302</v>
      </c>
      <c r="E1592" s="2" t="s">
        <v>6418</v>
      </c>
      <c r="F1592" s="59">
        <v>115.826332988779</v>
      </c>
      <c r="G1592" s="59">
        <v>101.945428672784</v>
      </c>
      <c r="H1592" s="59">
        <v>113.614287809839</v>
      </c>
      <c r="I1592" s="59">
        <v>92.866805914629197</v>
      </c>
      <c r="J1592" s="60">
        <v>0.41681135523597601</v>
      </c>
      <c r="K1592" s="60">
        <v>0.37991654821630699</v>
      </c>
      <c r="L1592" s="60">
        <v>0.33894222076736102</v>
      </c>
      <c r="M1592" s="60">
        <v>0.51270059552130598</v>
      </c>
    </row>
    <row r="1593" spans="1:13" x14ac:dyDescent="0.35">
      <c r="A1593" t="s">
        <v>5106</v>
      </c>
      <c r="B1593" t="s">
        <v>5107</v>
      </c>
      <c r="C1593" s="2" t="s">
        <v>40</v>
      </c>
      <c r="D1593" s="2" t="s">
        <v>6302</v>
      </c>
      <c r="E1593" s="2" t="s">
        <v>6418</v>
      </c>
      <c r="F1593" s="59">
        <v>116.719952204374</v>
      </c>
      <c r="G1593" s="59">
        <v>101.800101863406</v>
      </c>
      <c r="H1593" s="59">
        <v>113.127597538318</v>
      </c>
      <c r="I1593" s="59">
        <v>89.892932904134099</v>
      </c>
      <c r="J1593" s="60">
        <v>0.49767203470499499</v>
      </c>
      <c r="K1593" s="60">
        <v>0.45409296492454798</v>
      </c>
      <c r="L1593" s="60">
        <v>0.40846693772812998</v>
      </c>
      <c r="M1593" s="60">
        <v>0.60822602206640397</v>
      </c>
    </row>
    <row r="1594" spans="1:13" x14ac:dyDescent="0.35">
      <c r="A1594" t="s">
        <v>5116</v>
      </c>
      <c r="B1594" t="s">
        <v>5117</v>
      </c>
      <c r="C1594" s="2" t="s">
        <v>31</v>
      </c>
      <c r="D1594" s="2" t="s">
        <v>6302</v>
      </c>
      <c r="E1594" s="2" t="s">
        <v>6418</v>
      </c>
      <c r="F1594" s="59">
        <v>113.986510345996</v>
      </c>
      <c r="G1594" s="59">
        <v>101.215413695466</v>
      </c>
      <c r="H1594" s="59"/>
      <c r="I1594" s="59">
        <v>92.499613682327507</v>
      </c>
      <c r="J1594" s="60">
        <v>0.35928764079152598</v>
      </c>
      <c r="K1594" s="60">
        <v>0.32919554584347799</v>
      </c>
      <c r="L1594" s="60">
        <v>0.29458238405861498</v>
      </c>
      <c r="M1594" s="60">
        <v>0.43623061152398901</v>
      </c>
    </row>
    <row r="1595" spans="1:13" x14ac:dyDescent="0.35">
      <c r="A1595" t="s">
        <v>5118</v>
      </c>
      <c r="B1595" t="s">
        <v>5119</v>
      </c>
      <c r="C1595" s="2" t="s">
        <v>31</v>
      </c>
      <c r="D1595" s="2" t="s">
        <v>6302</v>
      </c>
      <c r="E1595" s="2" t="s">
        <v>6418</v>
      </c>
      <c r="F1595" s="59">
        <v>113.986510345996</v>
      </c>
      <c r="G1595" s="59">
        <v>101.215413695466</v>
      </c>
      <c r="H1595" s="59"/>
      <c r="I1595" s="59">
        <v>92.499613682327507</v>
      </c>
      <c r="J1595" s="60">
        <v>0.35928764079152598</v>
      </c>
      <c r="K1595" s="60">
        <v>0.32919554584347799</v>
      </c>
      <c r="L1595" s="60">
        <v>0.29458238405861498</v>
      </c>
      <c r="M1595" s="60">
        <v>0.43623061152398901</v>
      </c>
    </row>
    <row r="1596" spans="1:13" x14ac:dyDescent="0.35">
      <c r="A1596" t="s">
        <v>5122</v>
      </c>
      <c r="B1596" t="s">
        <v>5123</v>
      </c>
      <c r="C1596" s="2" t="s">
        <v>31</v>
      </c>
      <c r="D1596" s="2" t="s">
        <v>6302</v>
      </c>
      <c r="E1596" s="2" t="s">
        <v>6418</v>
      </c>
      <c r="F1596" s="59">
        <v>113.986510345996</v>
      </c>
      <c r="G1596" s="59">
        <v>101.215413695466</v>
      </c>
      <c r="H1596" s="59"/>
      <c r="I1596" s="59">
        <v>92.499613682327507</v>
      </c>
      <c r="J1596" s="60">
        <v>0.35928764079152598</v>
      </c>
      <c r="K1596" s="60">
        <v>0.32919554584347799</v>
      </c>
      <c r="L1596" s="60">
        <v>0.29458238405861498</v>
      </c>
      <c r="M1596" s="60">
        <v>0.43623061152398901</v>
      </c>
    </row>
    <row r="1597" spans="1:13" x14ac:dyDescent="0.35">
      <c r="A1597" t="s">
        <v>5114</v>
      </c>
      <c r="B1597" t="s">
        <v>5115</v>
      </c>
      <c r="C1597" s="2" t="s">
        <v>31</v>
      </c>
      <c r="D1597" s="2" t="s">
        <v>6302</v>
      </c>
      <c r="E1597" s="2" t="s">
        <v>6418</v>
      </c>
      <c r="F1597" s="59">
        <v>113.986510345996</v>
      </c>
      <c r="G1597" s="59">
        <v>101.215413695466</v>
      </c>
      <c r="H1597" s="59"/>
      <c r="I1597" s="59">
        <v>92.499613682327507</v>
      </c>
      <c r="J1597" s="60">
        <v>0.35928764079152598</v>
      </c>
      <c r="K1597" s="60">
        <v>0.32919554584347799</v>
      </c>
      <c r="L1597" s="60">
        <v>0.29458238405861498</v>
      </c>
      <c r="M1597" s="60">
        <v>0.43623061152398901</v>
      </c>
    </row>
    <row r="1598" spans="1:13" x14ac:dyDescent="0.35">
      <c r="A1598" t="s">
        <v>5108</v>
      </c>
      <c r="B1598" t="s">
        <v>5109</v>
      </c>
      <c r="C1598" s="2" t="s">
        <v>31</v>
      </c>
      <c r="D1598" s="2" t="s">
        <v>6302</v>
      </c>
      <c r="E1598" s="2" t="s">
        <v>6418</v>
      </c>
      <c r="F1598" s="59">
        <v>113.986510345996</v>
      </c>
      <c r="G1598" s="59">
        <v>101.215413695466</v>
      </c>
      <c r="H1598" s="59"/>
      <c r="I1598" s="59">
        <v>92.499613682327507</v>
      </c>
      <c r="J1598" s="60">
        <v>0.35928764079152598</v>
      </c>
      <c r="K1598" s="60">
        <v>0.32919554584347799</v>
      </c>
      <c r="L1598" s="60">
        <v>0.29458238405861498</v>
      </c>
      <c r="M1598" s="60">
        <v>0.43623061152398901</v>
      </c>
    </row>
    <row r="1599" spans="1:13" x14ac:dyDescent="0.35">
      <c r="A1599" t="s">
        <v>5110</v>
      </c>
      <c r="B1599" t="s">
        <v>5111</v>
      </c>
      <c r="C1599" s="2" t="s">
        <v>31</v>
      </c>
      <c r="D1599" s="2" t="s">
        <v>6302</v>
      </c>
      <c r="E1599" s="2" t="s">
        <v>6418</v>
      </c>
      <c r="F1599" s="59">
        <v>113.986510345996</v>
      </c>
      <c r="G1599" s="59">
        <v>101.215413695466</v>
      </c>
      <c r="H1599" s="59"/>
      <c r="I1599" s="59">
        <v>92.499613682327507</v>
      </c>
      <c r="J1599" s="60">
        <v>0.35928764079152598</v>
      </c>
      <c r="K1599" s="60">
        <v>0.32919554584347799</v>
      </c>
      <c r="L1599" s="60">
        <v>0.29458238405861498</v>
      </c>
      <c r="M1599" s="60">
        <v>0.43623061152398901</v>
      </c>
    </row>
    <row r="1600" spans="1:13" x14ac:dyDescent="0.35">
      <c r="A1600" t="s">
        <v>5112</v>
      </c>
      <c r="B1600" t="s">
        <v>5113</v>
      </c>
      <c r="C1600" s="2" t="s">
        <v>31</v>
      </c>
      <c r="D1600" s="2" t="s">
        <v>6302</v>
      </c>
      <c r="E1600" s="2" t="s">
        <v>6418</v>
      </c>
      <c r="F1600" s="59">
        <v>113.986510345996</v>
      </c>
      <c r="G1600" s="59">
        <v>101.215413695466</v>
      </c>
      <c r="H1600" s="59"/>
      <c r="I1600" s="59">
        <v>92.499613682327507</v>
      </c>
      <c r="J1600" s="60">
        <v>0.35928764079152598</v>
      </c>
      <c r="K1600" s="60">
        <v>0.32919554584347799</v>
      </c>
      <c r="L1600" s="60">
        <v>0.29458238405861498</v>
      </c>
      <c r="M1600" s="60">
        <v>0.43623061152398901</v>
      </c>
    </row>
    <row r="1601" spans="1:13" x14ac:dyDescent="0.35">
      <c r="A1601" t="s">
        <v>5120</v>
      </c>
      <c r="B1601" t="s">
        <v>5121</v>
      </c>
      <c r="C1601" s="2" t="s">
        <v>31</v>
      </c>
      <c r="D1601" s="2" t="s">
        <v>6302</v>
      </c>
      <c r="E1601" s="2" t="s">
        <v>6419</v>
      </c>
      <c r="F1601" s="59">
        <v>120.789310709573</v>
      </c>
      <c r="G1601" s="59">
        <v>96.499394208771506</v>
      </c>
      <c r="H1601" s="59">
        <v>117.930282742098</v>
      </c>
      <c r="I1601" s="59">
        <v>88.325215118493702</v>
      </c>
      <c r="J1601" s="60">
        <v>0.51409646886169802</v>
      </c>
      <c r="K1601" s="60">
        <v>0.45799223267064498</v>
      </c>
      <c r="L1601" s="60">
        <v>0.404529803947072</v>
      </c>
      <c r="M1601" s="60">
        <v>0.65022710388638605</v>
      </c>
    </row>
    <row r="1602" spans="1:13" x14ac:dyDescent="0.35">
      <c r="A1602" t="s">
        <v>5124</v>
      </c>
      <c r="B1602" t="s">
        <v>5125</v>
      </c>
      <c r="C1602" s="2" t="s">
        <v>31</v>
      </c>
      <c r="D1602" s="2" t="s">
        <v>6302</v>
      </c>
      <c r="E1602" s="2" t="s">
        <v>6418</v>
      </c>
      <c r="F1602" s="59">
        <v>113.986510345996</v>
      </c>
      <c r="G1602" s="59">
        <v>101.215413695466</v>
      </c>
      <c r="H1602" s="59"/>
      <c r="I1602" s="59">
        <v>92.499613682327507</v>
      </c>
      <c r="J1602" s="60">
        <v>0.35928764079152598</v>
      </c>
      <c r="K1602" s="60">
        <v>0.32919554584347799</v>
      </c>
      <c r="L1602" s="60">
        <v>0.29458238405861498</v>
      </c>
      <c r="M1602" s="60">
        <v>0.43623061152398901</v>
      </c>
    </row>
    <row r="1603" spans="1:13" x14ac:dyDescent="0.35">
      <c r="A1603" t="s">
        <v>5104</v>
      </c>
      <c r="B1603" t="s">
        <v>5105</v>
      </c>
      <c r="C1603" s="2" t="s">
        <v>40</v>
      </c>
      <c r="D1603" s="2" t="s">
        <v>6302</v>
      </c>
      <c r="E1603" s="2" t="s">
        <v>6418</v>
      </c>
      <c r="F1603" s="59">
        <v>113.986510345996</v>
      </c>
      <c r="G1603" s="59">
        <v>101.215413695466</v>
      </c>
      <c r="H1603" s="59"/>
      <c r="I1603" s="59">
        <v>92.499613682327507</v>
      </c>
      <c r="J1603" s="60">
        <v>0.35928764079152598</v>
      </c>
      <c r="K1603" s="60">
        <v>0.32919554584347799</v>
      </c>
      <c r="L1603" s="60">
        <v>0.29458238405861498</v>
      </c>
      <c r="M1603" s="60">
        <v>0.43623061152398901</v>
      </c>
    </row>
    <row r="1604" spans="1:13" x14ac:dyDescent="0.35">
      <c r="A1604" t="s">
        <v>4194</v>
      </c>
      <c r="B1604" t="s">
        <v>4195</v>
      </c>
      <c r="C1604" s="2" t="s">
        <v>31</v>
      </c>
      <c r="D1604" s="2" t="s">
        <v>6322</v>
      </c>
      <c r="E1604" s="2" t="s">
        <v>6418</v>
      </c>
      <c r="F1604" s="59">
        <v>100.70537329434001</v>
      </c>
      <c r="G1604" s="59">
        <v>102.846542797853</v>
      </c>
      <c r="H1604" s="59">
        <v>107.43314584742301</v>
      </c>
      <c r="I1604" s="59">
        <v>90.735059433046203</v>
      </c>
      <c r="J1604" s="60">
        <v>0.38832932562695499</v>
      </c>
      <c r="K1604" s="60">
        <v>0.37139767692060899</v>
      </c>
      <c r="L1604" s="60">
        <v>0.32596777101712998</v>
      </c>
      <c r="M1604" s="60">
        <v>0.46477491602107002</v>
      </c>
    </row>
    <row r="1605" spans="1:13" x14ac:dyDescent="0.35">
      <c r="A1605" t="s">
        <v>4192</v>
      </c>
      <c r="B1605" t="s">
        <v>4193</v>
      </c>
      <c r="C1605" s="2" t="s">
        <v>31</v>
      </c>
      <c r="D1605" s="2" t="s">
        <v>6322</v>
      </c>
      <c r="E1605" s="2" t="s">
        <v>6418</v>
      </c>
      <c r="F1605" s="59">
        <v>100.70537329434001</v>
      </c>
      <c r="G1605" s="59">
        <v>102.846542797853</v>
      </c>
      <c r="H1605" s="59">
        <v>107.43314584742301</v>
      </c>
      <c r="I1605" s="59">
        <v>90.735059433046203</v>
      </c>
      <c r="J1605" s="60">
        <v>0.38832932562695499</v>
      </c>
      <c r="K1605" s="60">
        <v>0.37139767692060899</v>
      </c>
      <c r="L1605" s="60">
        <v>0.32596777101712998</v>
      </c>
      <c r="M1605" s="60">
        <v>0.46477491602107002</v>
      </c>
    </row>
    <row r="1606" spans="1:13" x14ac:dyDescent="0.35">
      <c r="A1606" t="s">
        <v>4198</v>
      </c>
      <c r="B1606" t="s">
        <v>4199</v>
      </c>
      <c r="C1606" s="2" t="s">
        <v>31</v>
      </c>
      <c r="D1606" s="2" t="s">
        <v>6322</v>
      </c>
      <c r="E1606" s="2" t="s">
        <v>6419</v>
      </c>
      <c r="F1606" s="59">
        <v>97.699600754400507</v>
      </c>
      <c r="G1606" s="59">
        <v>100.10374840358099</v>
      </c>
      <c r="H1606" s="59">
        <v>107.720472751462</v>
      </c>
      <c r="I1606" s="59">
        <v>90.300831624616194</v>
      </c>
      <c r="J1606" s="60">
        <v>0.48606441331130101</v>
      </c>
      <c r="K1606" s="60">
        <v>0.47504145546022603</v>
      </c>
      <c r="L1606" s="60">
        <v>0.35811756724314098</v>
      </c>
      <c r="M1606" s="60">
        <v>0.50990889880968104</v>
      </c>
    </row>
    <row r="1607" spans="1:13" x14ac:dyDescent="0.35">
      <c r="A1607" t="s">
        <v>4190</v>
      </c>
      <c r="B1607" t="s">
        <v>4191</v>
      </c>
      <c r="C1607" s="2" t="s">
        <v>31</v>
      </c>
      <c r="D1607" s="2" t="s">
        <v>6322</v>
      </c>
      <c r="E1607" s="2" t="s">
        <v>6418</v>
      </c>
      <c r="F1607" s="59">
        <v>100.70537329434001</v>
      </c>
      <c r="G1607" s="59">
        <v>102.846542797853</v>
      </c>
      <c r="H1607" s="59">
        <v>107.43314584742301</v>
      </c>
      <c r="I1607" s="59">
        <v>90.735059433046203</v>
      </c>
      <c r="J1607" s="60">
        <v>0.38832932562695499</v>
      </c>
      <c r="K1607" s="60">
        <v>0.37139767692060899</v>
      </c>
      <c r="L1607" s="60">
        <v>0.32596777101712998</v>
      </c>
      <c r="M1607" s="60">
        <v>0.46477491602107002</v>
      </c>
    </row>
    <row r="1608" spans="1:13" x14ac:dyDescent="0.35">
      <c r="A1608" t="s">
        <v>4196</v>
      </c>
      <c r="B1608" t="s">
        <v>4197</v>
      </c>
      <c r="C1608" s="2" t="s">
        <v>31</v>
      </c>
      <c r="D1608" s="2" t="s">
        <v>6322</v>
      </c>
      <c r="E1608" s="2" t="s">
        <v>6419</v>
      </c>
      <c r="F1608" s="59">
        <v>97.9938640850079</v>
      </c>
      <c r="G1608" s="59">
        <v>108.06404200659</v>
      </c>
      <c r="H1608" s="59">
        <v>106.844342505675</v>
      </c>
      <c r="I1608" s="59">
        <v>88.329030562140701</v>
      </c>
      <c r="J1608" s="60">
        <v>0.50778596688545996</v>
      </c>
      <c r="K1608" s="60">
        <v>0.47504145546022603</v>
      </c>
      <c r="L1608" s="60">
        <v>0.42473243028104501</v>
      </c>
      <c r="M1608" s="60">
        <v>0.661086221535513</v>
      </c>
    </row>
    <row r="1609" spans="1:13" x14ac:dyDescent="0.35">
      <c r="A1609" t="s">
        <v>4184</v>
      </c>
      <c r="B1609" t="s">
        <v>4185</v>
      </c>
      <c r="C1609" s="2" t="s">
        <v>40</v>
      </c>
      <c r="D1609" s="2" t="s">
        <v>6322</v>
      </c>
      <c r="E1609" s="2" t="s">
        <v>6418</v>
      </c>
      <c r="F1609" s="59">
        <v>100.70537329434001</v>
      </c>
      <c r="G1609" s="59">
        <v>102.846542797853</v>
      </c>
      <c r="H1609" s="59">
        <v>107.43314584742301</v>
      </c>
      <c r="I1609" s="59">
        <v>90.735059433046203</v>
      </c>
      <c r="J1609" s="60">
        <v>0.38832932562695499</v>
      </c>
      <c r="K1609" s="60">
        <v>0.37139767692060899</v>
      </c>
      <c r="L1609" s="60">
        <v>0.32596777101712998</v>
      </c>
      <c r="M1609" s="60">
        <v>0.46477491602107002</v>
      </c>
    </row>
    <row r="1610" spans="1:13" x14ac:dyDescent="0.35">
      <c r="A1610" t="s">
        <v>4186</v>
      </c>
      <c r="B1610" t="s">
        <v>4187</v>
      </c>
      <c r="C1610" s="2" t="s">
        <v>40</v>
      </c>
      <c r="D1610" s="2" t="s">
        <v>6322</v>
      </c>
      <c r="E1610" s="2" t="s">
        <v>6419</v>
      </c>
      <c r="F1610" s="59">
        <v>99.128086439052396</v>
      </c>
      <c r="G1610" s="59">
        <v>99.781429348467299</v>
      </c>
      <c r="H1610" s="59">
        <v>104.269148026778</v>
      </c>
      <c r="I1610" s="59">
        <v>88.260302040818104</v>
      </c>
      <c r="J1610" s="60">
        <v>0.507621051209031</v>
      </c>
      <c r="K1610" s="60">
        <v>0.47480273589008698</v>
      </c>
      <c r="L1610" s="60">
        <v>0.42432140129211499</v>
      </c>
      <c r="M1610" s="60">
        <v>0.66081272298781901</v>
      </c>
    </row>
    <row r="1611" spans="1:13" x14ac:dyDescent="0.35">
      <c r="A1611" t="s">
        <v>4188</v>
      </c>
      <c r="B1611" t="s">
        <v>4189</v>
      </c>
      <c r="C1611" s="2" t="s">
        <v>40</v>
      </c>
      <c r="D1611" s="2" t="s">
        <v>6322</v>
      </c>
      <c r="E1611" s="2" t="s">
        <v>6419</v>
      </c>
      <c r="F1611" s="59">
        <v>97.036449634491902</v>
      </c>
      <c r="G1611" s="59">
        <v>104.01194983320499</v>
      </c>
      <c r="H1611" s="59">
        <v>108.149966075503</v>
      </c>
      <c r="I1611" s="59">
        <v>87.095404140076795</v>
      </c>
      <c r="J1611" s="60">
        <v>0.59535386232503196</v>
      </c>
      <c r="K1611" s="60">
        <v>0.56233640560034304</v>
      </c>
      <c r="L1611" s="60">
        <v>0.50753747426689899</v>
      </c>
      <c r="M1611" s="60">
        <v>0.71095486408925501</v>
      </c>
    </row>
    <row r="1612" spans="1:13" x14ac:dyDescent="0.35">
      <c r="A1612" t="s">
        <v>3417</v>
      </c>
      <c r="B1612" t="s">
        <v>3418</v>
      </c>
      <c r="C1612" s="2" t="s">
        <v>31</v>
      </c>
      <c r="D1612" s="2" t="s">
        <v>6315</v>
      </c>
      <c r="E1612" s="2" t="s">
        <v>6419</v>
      </c>
      <c r="F1612" s="59">
        <v>122.269304625248</v>
      </c>
      <c r="G1612" s="59">
        <v>104.671767043353</v>
      </c>
      <c r="H1612" s="59">
        <v>110.593380439303</v>
      </c>
      <c r="I1612" s="59">
        <v>92.984958328491203</v>
      </c>
      <c r="J1612" s="60">
        <v>0.50648037337396601</v>
      </c>
      <c r="K1612" s="60">
        <v>0.43868974554453499</v>
      </c>
      <c r="L1612" s="60">
        <v>0.37094353906210498</v>
      </c>
      <c r="M1612" s="60">
        <v>0.657300660646151</v>
      </c>
    </row>
    <row r="1613" spans="1:13" x14ac:dyDescent="0.35">
      <c r="A1613" t="s">
        <v>3411</v>
      </c>
      <c r="B1613" t="s">
        <v>3412</v>
      </c>
      <c r="C1613" s="2" t="s">
        <v>40</v>
      </c>
      <c r="D1613" s="2" t="s">
        <v>6315</v>
      </c>
      <c r="E1613" s="2" t="s">
        <v>6419</v>
      </c>
      <c r="F1613" s="59">
        <v>111.417242296745</v>
      </c>
      <c r="G1613" s="59">
        <v>112.30210278310101</v>
      </c>
      <c r="H1613" s="59">
        <v>111.780526830284</v>
      </c>
      <c r="I1613" s="59">
        <v>108.82761526068199</v>
      </c>
      <c r="J1613" s="60">
        <v>0.504026061950267</v>
      </c>
      <c r="K1613" s="60">
        <v>0.43788159658966003</v>
      </c>
      <c r="L1613" s="60">
        <v>0.37535019592116903</v>
      </c>
      <c r="M1613" s="60">
        <v>0.65459466307517</v>
      </c>
    </row>
    <row r="1614" spans="1:13" x14ac:dyDescent="0.35">
      <c r="A1614" t="s">
        <v>3419</v>
      </c>
      <c r="B1614" t="s">
        <v>3420</v>
      </c>
      <c r="C1614" s="2" t="s">
        <v>31</v>
      </c>
      <c r="D1614" s="2" t="s">
        <v>6315</v>
      </c>
      <c r="E1614" s="2" t="s">
        <v>6419</v>
      </c>
      <c r="F1614" s="59">
        <v>115.55056958211701</v>
      </c>
      <c r="G1614" s="59">
        <v>103.155505305982</v>
      </c>
      <c r="H1614" s="59">
        <v>110.776534563545</v>
      </c>
      <c r="I1614" s="59">
        <v>92.135478858511107</v>
      </c>
      <c r="J1614" s="60">
        <v>0.50648037337396601</v>
      </c>
      <c r="K1614" s="60">
        <v>0.43868974554453499</v>
      </c>
      <c r="L1614" s="60">
        <v>0.38178694297110599</v>
      </c>
      <c r="M1614" s="60">
        <v>0.68278839066972696</v>
      </c>
    </row>
    <row r="1615" spans="1:13" x14ac:dyDescent="0.35">
      <c r="A1615" t="s">
        <v>3413</v>
      </c>
      <c r="B1615" t="s">
        <v>3414</v>
      </c>
      <c r="C1615" s="2" t="s">
        <v>40</v>
      </c>
      <c r="D1615" s="2" t="s">
        <v>6315</v>
      </c>
      <c r="E1615" s="2" t="s">
        <v>6418</v>
      </c>
      <c r="F1615" s="59">
        <v>113.024028374099</v>
      </c>
      <c r="G1615" s="59">
        <v>104.254281170063</v>
      </c>
      <c r="H1615" s="59"/>
      <c r="I1615" s="59">
        <v>97.8487292290298</v>
      </c>
      <c r="J1615" s="60">
        <v>0.35428930057975799</v>
      </c>
      <c r="K1615" s="60">
        <v>0.30439075985391401</v>
      </c>
      <c r="L1615" s="60">
        <v>0.248797104569184</v>
      </c>
      <c r="M1615" s="60">
        <v>0.46475566070915397</v>
      </c>
    </row>
    <row r="1616" spans="1:13" x14ac:dyDescent="0.35">
      <c r="A1616" t="s">
        <v>3415</v>
      </c>
      <c r="B1616" t="s">
        <v>3416</v>
      </c>
      <c r="C1616" s="2" t="s">
        <v>40</v>
      </c>
      <c r="D1616" s="2" t="s">
        <v>6315</v>
      </c>
      <c r="E1616" s="2" t="s">
        <v>6419</v>
      </c>
      <c r="F1616" s="59">
        <v>114.735253984574</v>
      </c>
      <c r="G1616" s="59">
        <v>102.481039468701</v>
      </c>
      <c r="H1616" s="59">
        <v>113.821600933559</v>
      </c>
      <c r="I1616" s="59">
        <v>100.12655413983001</v>
      </c>
      <c r="J1616" s="60">
        <v>0.50651188672752001</v>
      </c>
      <c r="K1616" s="60">
        <v>0.44143196947513902</v>
      </c>
      <c r="L1616" s="60">
        <v>0.37367167286925601</v>
      </c>
      <c r="M1616" s="60">
        <v>0.65817648345226298</v>
      </c>
    </row>
    <row r="1617" spans="1:13" x14ac:dyDescent="0.35">
      <c r="A1617" t="s">
        <v>3174</v>
      </c>
      <c r="B1617" t="s">
        <v>3175</v>
      </c>
      <c r="C1617" s="2" t="s">
        <v>31</v>
      </c>
      <c r="D1617" s="2" t="s">
        <v>6315</v>
      </c>
      <c r="E1617" s="2" t="s">
        <v>6419</v>
      </c>
      <c r="F1617" s="59">
        <v>113.41086074253801</v>
      </c>
      <c r="G1617" s="59">
        <v>88.301846651305198</v>
      </c>
      <c r="H1617" s="59">
        <v>94.067643982757502</v>
      </c>
      <c r="I1617" s="59">
        <v>96.464668202353195</v>
      </c>
      <c r="J1617" s="60">
        <v>0.57016742697452605</v>
      </c>
      <c r="K1617" s="60">
        <v>0.51147999149044299</v>
      </c>
      <c r="L1617" s="60">
        <v>0.465550647957648</v>
      </c>
      <c r="M1617" s="60">
        <v>0.72892362013477496</v>
      </c>
    </row>
    <row r="1618" spans="1:13" x14ac:dyDescent="0.35">
      <c r="A1618" t="s">
        <v>1176</v>
      </c>
      <c r="B1618" t="s">
        <v>1177</v>
      </c>
      <c r="C1618" s="2" t="s">
        <v>40</v>
      </c>
      <c r="D1618" s="2" t="s">
        <v>6316</v>
      </c>
      <c r="E1618" s="2" t="s">
        <v>6419</v>
      </c>
      <c r="F1618" s="59">
        <v>96.268442472855895</v>
      </c>
      <c r="G1618" s="59">
        <v>94.289520355561606</v>
      </c>
      <c r="H1618" s="59">
        <v>101.63051500931699</v>
      </c>
      <c r="I1618" s="59">
        <v>96.019625758950397</v>
      </c>
      <c r="J1618" s="60">
        <v>0.46686469636726202</v>
      </c>
      <c r="K1618" s="60">
        <v>0.41006339837278799</v>
      </c>
      <c r="L1618" s="60">
        <v>0.35574882656611001</v>
      </c>
      <c r="M1618" s="60">
        <v>0.61763074859163403</v>
      </c>
    </row>
    <row r="1619" spans="1:13" x14ac:dyDescent="0.35">
      <c r="A1619" t="s">
        <v>6098</v>
      </c>
      <c r="B1619" t="s">
        <v>6099</v>
      </c>
      <c r="C1619" s="2" t="s">
        <v>31</v>
      </c>
      <c r="D1619" s="2" t="s">
        <v>6310</v>
      </c>
      <c r="E1619" s="2" t="s">
        <v>6418</v>
      </c>
      <c r="F1619" s="59">
        <v>104.421258299589</v>
      </c>
      <c r="G1619" s="59">
        <v>117.049190090664</v>
      </c>
      <c r="H1619" s="59"/>
      <c r="I1619" s="59">
        <v>96.114683368220895</v>
      </c>
      <c r="J1619" s="60">
        <v>0.43589727541676498</v>
      </c>
      <c r="K1619" s="60">
        <v>0.38353741838648098</v>
      </c>
      <c r="L1619" s="60">
        <v>0.27918396367590098</v>
      </c>
      <c r="M1619" s="60">
        <v>0.55107066218766299</v>
      </c>
    </row>
    <row r="1620" spans="1:13" x14ac:dyDescent="0.35">
      <c r="A1620" t="s">
        <v>6256</v>
      </c>
      <c r="B1620" t="s">
        <v>6257</v>
      </c>
      <c r="C1620" s="2" t="s">
        <v>40</v>
      </c>
      <c r="D1620" s="2" t="s">
        <v>6314</v>
      </c>
      <c r="E1620" s="2" t="s">
        <v>6418</v>
      </c>
      <c r="F1620" s="59"/>
      <c r="G1620" s="59"/>
      <c r="H1620" s="59"/>
      <c r="I1620" s="59">
        <v>101.485150238643</v>
      </c>
      <c r="J1620" s="60">
        <v>0.23169598290072899</v>
      </c>
      <c r="K1620" s="60">
        <v>0.18560171147465199</v>
      </c>
      <c r="L1620" s="60">
        <v>0.128232480643552</v>
      </c>
      <c r="M1620" s="60">
        <v>0.34227521367132002</v>
      </c>
    </row>
    <row r="1621" spans="1:13" x14ac:dyDescent="0.35">
      <c r="A1621" t="s">
        <v>6226</v>
      </c>
      <c r="B1621" t="s">
        <v>6227</v>
      </c>
      <c r="C1621" s="2" t="s">
        <v>40</v>
      </c>
      <c r="D1621" s="2" t="s">
        <v>6355</v>
      </c>
      <c r="E1621" s="2" t="s">
        <v>6418</v>
      </c>
      <c r="F1621" s="59"/>
      <c r="G1621" s="59"/>
      <c r="H1621" s="59"/>
      <c r="I1621" s="59">
        <v>98.313356774225696</v>
      </c>
      <c r="J1621" s="60">
        <v>0.295736899677221</v>
      </c>
      <c r="K1621" s="60">
        <v>0.25564206823082603</v>
      </c>
      <c r="L1621" s="60">
        <v>0.21060040328459201</v>
      </c>
      <c r="M1621" s="60">
        <v>0.398813182048389</v>
      </c>
    </row>
    <row r="1622" spans="1:13" x14ac:dyDescent="0.35">
      <c r="A1622" t="s">
        <v>6016</v>
      </c>
      <c r="B1622" t="s">
        <v>6017</v>
      </c>
      <c r="C1622" s="2" t="s">
        <v>40</v>
      </c>
      <c r="D1622" s="2" t="s">
        <v>6310</v>
      </c>
      <c r="E1622" s="2" t="s">
        <v>6418</v>
      </c>
      <c r="F1622" s="59"/>
      <c r="G1622" s="59"/>
      <c r="H1622" s="59"/>
      <c r="I1622" s="59">
        <v>104.011388325482</v>
      </c>
      <c r="J1622" s="60">
        <v>0.25376889827183202</v>
      </c>
      <c r="K1622" s="60">
        <v>0.19563156559192499</v>
      </c>
      <c r="L1622" s="60">
        <v>0.13895479160687599</v>
      </c>
      <c r="M1622" s="60">
        <v>0.39222984288909402</v>
      </c>
    </row>
    <row r="1623" spans="1:13" x14ac:dyDescent="0.35">
      <c r="A1623" t="s">
        <v>4452</v>
      </c>
      <c r="B1623" t="s">
        <v>4453</v>
      </c>
      <c r="C1623" s="2" t="s">
        <v>40</v>
      </c>
      <c r="D1623" s="2" t="s">
        <v>6303</v>
      </c>
      <c r="E1623" s="2" t="s">
        <v>6419</v>
      </c>
      <c r="F1623" s="59">
        <v>99.7298025394782</v>
      </c>
      <c r="G1623" s="59">
        <v>100.12900648647501</v>
      </c>
      <c r="H1623" s="59">
        <v>105.020709722055</v>
      </c>
      <c r="I1623" s="59">
        <v>92.769297325002697</v>
      </c>
      <c r="J1623" s="60">
        <v>0.40356929200528802</v>
      </c>
      <c r="K1623" s="60">
        <v>0.32089819364287397</v>
      </c>
      <c r="L1623" s="60">
        <v>0.25616959046719701</v>
      </c>
      <c r="M1623" s="60">
        <v>0.60124678206552395</v>
      </c>
    </row>
    <row r="1624" spans="1:13" x14ac:dyDescent="0.35">
      <c r="A1624" t="s">
        <v>5202</v>
      </c>
      <c r="B1624" t="s">
        <v>5203</v>
      </c>
      <c r="C1624" s="2" t="s">
        <v>31</v>
      </c>
      <c r="D1624" s="2" t="s">
        <v>6319</v>
      </c>
      <c r="E1624" s="2" t="s">
        <v>6418</v>
      </c>
      <c r="F1624" s="59"/>
      <c r="G1624" s="59"/>
      <c r="H1624" s="59"/>
      <c r="I1624" s="59">
        <v>106.98932945801199</v>
      </c>
      <c r="J1624" s="60">
        <v>0.21164457350495999</v>
      </c>
      <c r="K1624" s="60">
        <v>0.174577813146293</v>
      </c>
      <c r="L1624" s="60">
        <v>0.14136164680032001</v>
      </c>
      <c r="M1624" s="60">
        <v>0.31397691450019599</v>
      </c>
    </row>
    <row r="1625" spans="1:13" x14ac:dyDescent="0.35">
      <c r="A1625" t="s">
        <v>5206</v>
      </c>
      <c r="B1625" t="s">
        <v>5207</v>
      </c>
      <c r="C1625" s="2" t="s">
        <v>31</v>
      </c>
      <c r="D1625" s="2" t="s">
        <v>6319</v>
      </c>
      <c r="E1625" s="2" t="s">
        <v>6418</v>
      </c>
      <c r="F1625" s="59"/>
      <c r="G1625" s="59"/>
      <c r="H1625" s="59"/>
      <c r="I1625" s="59">
        <v>106.98932945801199</v>
      </c>
      <c r="J1625" s="60">
        <v>0.21164457350495999</v>
      </c>
      <c r="K1625" s="60">
        <v>0.174577813146293</v>
      </c>
      <c r="L1625" s="60">
        <v>0.14136164680032001</v>
      </c>
      <c r="M1625" s="60">
        <v>0.31397691450019599</v>
      </c>
    </row>
    <row r="1626" spans="1:13" x14ac:dyDescent="0.35">
      <c r="A1626" t="s">
        <v>5208</v>
      </c>
      <c r="B1626" t="s">
        <v>5209</v>
      </c>
      <c r="C1626" s="2" t="s">
        <v>31</v>
      </c>
      <c r="D1626" s="2" t="s">
        <v>6319</v>
      </c>
      <c r="E1626" s="2" t="s">
        <v>6418</v>
      </c>
      <c r="F1626" s="59"/>
      <c r="G1626" s="59"/>
      <c r="H1626" s="59"/>
      <c r="I1626" s="59">
        <v>106.98932945801199</v>
      </c>
      <c r="J1626" s="60">
        <v>0.21164457350495999</v>
      </c>
      <c r="K1626" s="60">
        <v>0.174577813146293</v>
      </c>
      <c r="L1626" s="60">
        <v>0.14136164680032001</v>
      </c>
      <c r="M1626" s="60">
        <v>0.31397691450019599</v>
      </c>
    </row>
    <row r="1627" spans="1:13" x14ac:dyDescent="0.35">
      <c r="A1627" t="s">
        <v>5210</v>
      </c>
      <c r="B1627" t="s">
        <v>5211</v>
      </c>
      <c r="C1627" s="2" t="s">
        <v>31</v>
      </c>
      <c r="D1627" s="2" t="s">
        <v>6319</v>
      </c>
      <c r="E1627" s="2" t="s">
        <v>6418</v>
      </c>
      <c r="F1627" s="59"/>
      <c r="G1627" s="59"/>
      <c r="H1627" s="59"/>
      <c r="I1627" s="59">
        <v>106.98932945801199</v>
      </c>
      <c r="J1627" s="60">
        <v>0.21164457350495999</v>
      </c>
      <c r="K1627" s="60">
        <v>0.174577813146293</v>
      </c>
      <c r="L1627" s="60">
        <v>0.14136164680032001</v>
      </c>
      <c r="M1627" s="60">
        <v>0.31397691450019599</v>
      </c>
    </row>
    <row r="1628" spans="1:13" x14ac:dyDescent="0.35">
      <c r="A1628" t="s">
        <v>5216</v>
      </c>
      <c r="B1628" t="s">
        <v>5217</v>
      </c>
      <c r="C1628" s="2" t="s">
        <v>40</v>
      </c>
      <c r="D1628" s="2" t="s">
        <v>6319</v>
      </c>
      <c r="E1628" s="2" t="s">
        <v>6418</v>
      </c>
      <c r="F1628" s="59"/>
      <c r="G1628" s="59"/>
      <c r="H1628" s="59"/>
      <c r="I1628" s="59">
        <v>106.98932945801199</v>
      </c>
      <c r="J1628" s="60">
        <v>0.21164457350495999</v>
      </c>
      <c r="K1628" s="60">
        <v>0.174577813146293</v>
      </c>
      <c r="L1628" s="60">
        <v>0.14136164680032001</v>
      </c>
      <c r="M1628" s="60">
        <v>0.31397691450019599</v>
      </c>
    </row>
    <row r="1629" spans="1:13" x14ac:dyDescent="0.35">
      <c r="A1629" t="s">
        <v>5212</v>
      </c>
      <c r="B1629" t="s">
        <v>5213</v>
      </c>
      <c r="C1629" s="2" t="s">
        <v>40</v>
      </c>
      <c r="D1629" s="2" t="s">
        <v>6319</v>
      </c>
      <c r="E1629" s="2" t="s">
        <v>6419</v>
      </c>
      <c r="F1629" s="59">
        <v>105.884446092986</v>
      </c>
      <c r="G1629" s="59">
        <v>106.736192836261</v>
      </c>
      <c r="H1629" s="59">
        <v>101.637086463662</v>
      </c>
      <c r="I1629" s="59">
        <v>116.71668933065</v>
      </c>
      <c r="J1629" s="60">
        <v>0.440157010573688</v>
      </c>
      <c r="K1629" s="60">
        <v>0.38042663551329903</v>
      </c>
      <c r="L1629" s="60">
        <v>0.33633260358612999</v>
      </c>
      <c r="M1629" s="60">
        <v>0.61143318964643101</v>
      </c>
    </row>
    <row r="1630" spans="1:13" x14ac:dyDescent="0.35">
      <c r="A1630" t="s">
        <v>5218</v>
      </c>
      <c r="B1630" t="s">
        <v>5219</v>
      </c>
      <c r="C1630" s="2" t="s">
        <v>40</v>
      </c>
      <c r="D1630" s="2" t="s">
        <v>6319</v>
      </c>
      <c r="E1630" s="2" t="s">
        <v>6418</v>
      </c>
      <c r="F1630" s="59"/>
      <c r="G1630" s="59"/>
      <c r="H1630" s="59"/>
      <c r="I1630" s="59">
        <v>106.98932945801199</v>
      </c>
      <c r="J1630" s="60">
        <v>0.21164457350495999</v>
      </c>
      <c r="K1630" s="60">
        <v>0.174577813146293</v>
      </c>
      <c r="L1630" s="60">
        <v>0.14136164680032001</v>
      </c>
      <c r="M1630" s="60">
        <v>0.31397691450019599</v>
      </c>
    </row>
    <row r="1631" spans="1:13" x14ac:dyDescent="0.35">
      <c r="A1631" t="s">
        <v>5220</v>
      </c>
      <c r="B1631" t="s">
        <v>5221</v>
      </c>
      <c r="C1631" s="2" t="s">
        <v>40</v>
      </c>
      <c r="D1631" s="2" t="s">
        <v>6319</v>
      </c>
      <c r="E1631" s="2" t="s">
        <v>6418</v>
      </c>
      <c r="F1631" s="59"/>
      <c r="G1631" s="59"/>
      <c r="H1631" s="59"/>
      <c r="I1631" s="59">
        <v>106.98932945801199</v>
      </c>
      <c r="J1631" s="60">
        <v>0.21164457350495999</v>
      </c>
      <c r="K1631" s="60">
        <v>0.174577813146293</v>
      </c>
      <c r="L1631" s="60">
        <v>0.14136164680032001</v>
      </c>
      <c r="M1631" s="60">
        <v>0.31397691450019599</v>
      </c>
    </row>
    <row r="1632" spans="1:13" x14ac:dyDescent="0.35">
      <c r="A1632" t="s">
        <v>5214</v>
      </c>
      <c r="B1632" t="s">
        <v>5215</v>
      </c>
      <c r="C1632" s="2" t="s">
        <v>40</v>
      </c>
      <c r="D1632" s="2" t="s">
        <v>6319</v>
      </c>
      <c r="E1632" s="2" t="s">
        <v>6418</v>
      </c>
      <c r="F1632" s="59"/>
      <c r="G1632" s="59"/>
      <c r="H1632" s="59"/>
      <c r="I1632" s="59">
        <v>106.98932945801199</v>
      </c>
      <c r="J1632" s="60">
        <v>0.21164457350495999</v>
      </c>
      <c r="K1632" s="60">
        <v>0.174577813146293</v>
      </c>
      <c r="L1632" s="60">
        <v>0.14136164680032001</v>
      </c>
      <c r="M1632" s="60">
        <v>0.31397691450019599</v>
      </c>
    </row>
    <row r="1633" spans="1:13" x14ac:dyDescent="0.35">
      <c r="A1633" t="s">
        <v>5204</v>
      </c>
      <c r="B1633" t="s">
        <v>5205</v>
      </c>
      <c r="C1633" s="2" t="s">
        <v>31</v>
      </c>
      <c r="D1633" s="2" t="s">
        <v>6319</v>
      </c>
      <c r="E1633" s="2" t="s">
        <v>6418</v>
      </c>
      <c r="F1633" s="59"/>
      <c r="G1633" s="59"/>
      <c r="H1633" s="59"/>
      <c r="I1633" s="59">
        <v>106.98932945801199</v>
      </c>
      <c r="J1633" s="60">
        <v>0.21164457350495999</v>
      </c>
      <c r="K1633" s="60">
        <v>0.174577813146293</v>
      </c>
      <c r="L1633" s="60">
        <v>0.14136164680032001</v>
      </c>
      <c r="M1633" s="60">
        <v>0.31397691450019599</v>
      </c>
    </row>
    <row r="1634" spans="1:13" x14ac:dyDescent="0.35">
      <c r="A1634" t="s">
        <v>1977</v>
      </c>
      <c r="B1634" t="s">
        <v>1978</v>
      </c>
      <c r="C1634" s="2" t="s">
        <v>31</v>
      </c>
      <c r="D1634" s="2" t="s">
        <v>6374</v>
      </c>
      <c r="E1634" s="2" t="s">
        <v>6419</v>
      </c>
      <c r="F1634" s="59">
        <v>88.187411904481493</v>
      </c>
      <c r="G1634" s="59">
        <v>100.185706449335</v>
      </c>
      <c r="H1634" s="59">
        <v>111.073205012255</v>
      </c>
      <c r="I1634" s="59">
        <v>95.052827713786101</v>
      </c>
      <c r="J1634" s="60">
        <v>0.55745704988905098</v>
      </c>
      <c r="K1634" s="60">
        <v>0.50304727376422398</v>
      </c>
      <c r="L1634" s="60">
        <v>0.43659586951707902</v>
      </c>
      <c r="M1634" s="60">
        <v>0.69198811695838702</v>
      </c>
    </row>
    <row r="1635" spans="1:13" x14ac:dyDescent="0.35">
      <c r="A1635" t="s">
        <v>676</v>
      </c>
      <c r="B1635" t="s">
        <v>677</v>
      </c>
      <c r="C1635" s="2" t="s">
        <v>40</v>
      </c>
      <c r="D1635" s="2" t="s">
        <v>6373</v>
      </c>
      <c r="E1635" s="2" t="s">
        <v>6418</v>
      </c>
      <c r="F1635" s="59">
        <v>91.566511521287893</v>
      </c>
      <c r="G1635" s="59">
        <v>99.158525466185196</v>
      </c>
      <c r="H1635" s="59">
        <v>107.09032551509701</v>
      </c>
      <c r="I1635" s="59">
        <v>94.737106068960202</v>
      </c>
      <c r="J1635" s="60">
        <v>0.42284418417429298</v>
      </c>
      <c r="K1635" s="60">
        <v>0.38128521621728001</v>
      </c>
      <c r="L1635" s="60">
        <v>0.33168065703557897</v>
      </c>
      <c r="M1635" s="60">
        <v>0.51961315330201796</v>
      </c>
    </row>
    <row r="1636" spans="1:13" x14ac:dyDescent="0.35">
      <c r="A1636" t="s">
        <v>674</v>
      </c>
      <c r="B1636" t="s">
        <v>675</v>
      </c>
      <c r="C1636" s="2" t="s">
        <v>31</v>
      </c>
      <c r="D1636" s="2" t="s">
        <v>6373</v>
      </c>
      <c r="E1636" s="2" t="s">
        <v>6418</v>
      </c>
      <c r="F1636" s="59">
        <v>91.566511521287893</v>
      </c>
      <c r="G1636" s="59">
        <v>99.158525466185196</v>
      </c>
      <c r="H1636" s="59">
        <v>107.09032551509701</v>
      </c>
      <c r="I1636" s="59">
        <v>94.737106068960202</v>
      </c>
      <c r="J1636" s="60">
        <v>0.42284418417429298</v>
      </c>
      <c r="K1636" s="60">
        <v>0.38128521621728001</v>
      </c>
      <c r="L1636" s="60">
        <v>0.33168065703557897</v>
      </c>
      <c r="M1636" s="60">
        <v>0.51961315330201796</v>
      </c>
    </row>
    <row r="1637" spans="1:13" x14ac:dyDescent="0.35">
      <c r="A1637" t="s">
        <v>1979</v>
      </c>
      <c r="B1637" t="s">
        <v>1980</v>
      </c>
      <c r="C1637" s="2" t="s">
        <v>40</v>
      </c>
      <c r="D1637" s="2" t="s">
        <v>6374</v>
      </c>
      <c r="E1637" s="2" t="s">
        <v>6419</v>
      </c>
      <c r="F1637" s="59">
        <v>91.485882396847998</v>
      </c>
      <c r="G1637" s="59">
        <v>99.640607768695403</v>
      </c>
      <c r="H1637" s="59">
        <v>109.92286496022101</v>
      </c>
      <c r="I1637" s="59">
        <v>90.541179306535696</v>
      </c>
      <c r="J1637" s="60">
        <v>0.537707532620607</v>
      </c>
      <c r="K1637" s="60">
        <v>0.48465723482321399</v>
      </c>
      <c r="L1637" s="60">
        <v>0.426561488347873</v>
      </c>
      <c r="M1637" s="60">
        <v>0.680119938995014</v>
      </c>
    </row>
    <row r="1638" spans="1:13" x14ac:dyDescent="0.35">
      <c r="A1638" t="s">
        <v>6216</v>
      </c>
      <c r="B1638" t="s">
        <v>6217</v>
      </c>
      <c r="C1638" s="2" t="s">
        <v>31</v>
      </c>
      <c r="D1638" s="2" t="s">
        <v>6311</v>
      </c>
      <c r="E1638" s="2" t="s">
        <v>6418</v>
      </c>
      <c r="F1638" s="59">
        <v>110.82264155168301</v>
      </c>
      <c r="G1638" s="59">
        <v>101.718640188617</v>
      </c>
      <c r="H1638" s="59">
        <v>109.818898667599</v>
      </c>
      <c r="I1638" s="59">
        <v>106.63398784207</v>
      </c>
      <c r="J1638" s="60">
        <v>0.45990411727637598</v>
      </c>
      <c r="K1638" s="60">
        <v>0.41685013790532499</v>
      </c>
      <c r="L1638" s="60">
        <v>0.37289334713432498</v>
      </c>
      <c r="M1638" s="60">
        <v>0.57370735109774396</v>
      </c>
    </row>
    <row r="1639" spans="1:13" x14ac:dyDescent="0.35">
      <c r="A1639" t="s">
        <v>601</v>
      </c>
      <c r="B1639" t="s">
        <v>602</v>
      </c>
      <c r="C1639" s="2" t="s">
        <v>31</v>
      </c>
      <c r="D1639" s="2" t="s">
        <v>6373</v>
      </c>
      <c r="E1639" s="2" t="s">
        <v>6418</v>
      </c>
      <c r="F1639" s="59"/>
      <c r="G1639" s="59"/>
      <c r="H1639" s="59"/>
      <c r="I1639" s="59">
        <v>101.049070297635</v>
      </c>
      <c r="J1639" s="60">
        <v>0.25066165449441802</v>
      </c>
      <c r="K1639" s="60">
        <v>0.20385947470754201</v>
      </c>
      <c r="L1639" s="60">
        <v>0.159946367788042</v>
      </c>
      <c r="M1639" s="60">
        <v>0.36535347247690098</v>
      </c>
    </row>
    <row r="1640" spans="1:13" x14ac:dyDescent="0.35">
      <c r="A1640" t="s">
        <v>595</v>
      </c>
      <c r="B1640" t="s">
        <v>596</v>
      </c>
      <c r="C1640" s="2" t="s">
        <v>31</v>
      </c>
      <c r="D1640" s="2" t="s">
        <v>6373</v>
      </c>
      <c r="E1640" s="2" t="s">
        <v>6418</v>
      </c>
      <c r="F1640" s="59"/>
      <c r="G1640" s="59"/>
      <c r="H1640" s="59"/>
      <c r="I1640" s="59">
        <v>101.049070297635</v>
      </c>
      <c r="J1640" s="60">
        <v>0.25066165449441802</v>
      </c>
      <c r="K1640" s="60">
        <v>0.20385947470754201</v>
      </c>
      <c r="L1640" s="60">
        <v>0.159946367788042</v>
      </c>
      <c r="M1640" s="60">
        <v>0.36535347247690098</v>
      </c>
    </row>
    <row r="1641" spans="1:13" x14ac:dyDescent="0.35">
      <c r="A1641" t="s">
        <v>611</v>
      </c>
      <c r="B1641" t="s">
        <v>612</v>
      </c>
      <c r="C1641" s="2" t="s">
        <v>40</v>
      </c>
      <c r="D1641" s="2" t="s">
        <v>6373</v>
      </c>
      <c r="E1641" s="2" t="s">
        <v>6418</v>
      </c>
      <c r="F1641" s="59"/>
      <c r="G1641" s="59"/>
      <c r="H1641" s="59"/>
      <c r="I1641" s="59">
        <v>101.049070297635</v>
      </c>
      <c r="J1641" s="60">
        <v>0.25066165449441802</v>
      </c>
      <c r="K1641" s="60">
        <v>0.20385947470754201</v>
      </c>
      <c r="L1641" s="60">
        <v>0.159946367788042</v>
      </c>
      <c r="M1641" s="60">
        <v>0.36535347247690098</v>
      </c>
    </row>
    <row r="1642" spans="1:13" x14ac:dyDescent="0.35">
      <c r="A1642" t="s">
        <v>597</v>
      </c>
      <c r="B1642" t="s">
        <v>598</v>
      </c>
      <c r="C1642" s="2" t="s">
        <v>31</v>
      </c>
      <c r="D1642" s="2" t="s">
        <v>6373</v>
      </c>
      <c r="E1642" s="2" t="s">
        <v>6418</v>
      </c>
      <c r="F1642" s="59"/>
      <c r="G1642" s="59"/>
      <c r="H1642" s="59"/>
      <c r="I1642" s="59">
        <v>101.049070297635</v>
      </c>
      <c r="J1642" s="60">
        <v>0.25066165449441802</v>
      </c>
      <c r="K1642" s="60">
        <v>0.20385947470754201</v>
      </c>
      <c r="L1642" s="60">
        <v>0.159946367788042</v>
      </c>
      <c r="M1642" s="60">
        <v>0.36535347247690098</v>
      </c>
    </row>
    <row r="1643" spans="1:13" x14ac:dyDescent="0.35">
      <c r="A1643" t="s">
        <v>609</v>
      </c>
      <c r="B1643" t="s">
        <v>610</v>
      </c>
      <c r="C1643" s="2" t="s">
        <v>40</v>
      </c>
      <c r="D1643" s="2" t="s">
        <v>6373</v>
      </c>
      <c r="E1643" s="2" t="s">
        <v>6418</v>
      </c>
      <c r="F1643" s="59"/>
      <c r="G1643" s="59"/>
      <c r="H1643" s="59"/>
      <c r="I1643" s="59">
        <v>101.049070297635</v>
      </c>
      <c r="J1643" s="60">
        <v>0.25066165449441802</v>
      </c>
      <c r="K1643" s="60">
        <v>0.20385947470754201</v>
      </c>
      <c r="L1643" s="60">
        <v>0.159946367788042</v>
      </c>
      <c r="M1643" s="60">
        <v>0.36535347247690098</v>
      </c>
    </row>
    <row r="1644" spans="1:13" x14ac:dyDescent="0.35">
      <c r="A1644" t="s">
        <v>603</v>
      </c>
      <c r="B1644" t="s">
        <v>604</v>
      </c>
      <c r="C1644" s="2" t="s">
        <v>31</v>
      </c>
      <c r="D1644" s="2" t="s">
        <v>6373</v>
      </c>
      <c r="E1644" s="2" t="s">
        <v>6418</v>
      </c>
      <c r="F1644" s="59"/>
      <c r="G1644" s="59"/>
      <c r="H1644" s="59"/>
      <c r="I1644" s="59">
        <v>101.049070297635</v>
      </c>
      <c r="J1644" s="60">
        <v>0.25066165449441802</v>
      </c>
      <c r="K1644" s="60">
        <v>0.20385947470754201</v>
      </c>
      <c r="L1644" s="60">
        <v>0.159946367788042</v>
      </c>
      <c r="M1644" s="60">
        <v>0.36535347247690098</v>
      </c>
    </row>
    <row r="1645" spans="1:13" x14ac:dyDescent="0.35">
      <c r="A1645" t="s">
        <v>607</v>
      </c>
      <c r="B1645" t="s">
        <v>608</v>
      </c>
      <c r="C1645" s="2" t="s">
        <v>40</v>
      </c>
      <c r="D1645" s="2" t="s">
        <v>6373</v>
      </c>
      <c r="E1645" s="2" t="s">
        <v>6418</v>
      </c>
      <c r="F1645" s="59"/>
      <c r="G1645" s="59"/>
      <c r="H1645" s="59"/>
      <c r="I1645" s="59">
        <v>101.049070297635</v>
      </c>
      <c r="J1645" s="60">
        <v>0.25066165449441802</v>
      </c>
      <c r="K1645" s="60">
        <v>0.20385947470754201</v>
      </c>
      <c r="L1645" s="60">
        <v>0.159946367788042</v>
      </c>
      <c r="M1645" s="60">
        <v>0.36535347247690098</v>
      </c>
    </row>
    <row r="1646" spans="1:13" x14ac:dyDescent="0.35">
      <c r="A1646" t="s">
        <v>599</v>
      </c>
      <c r="B1646" t="s">
        <v>600</v>
      </c>
      <c r="C1646" s="2" t="s">
        <v>31</v>
      </c>
      <c r="D1646" s="2" t="s">
        <v>6373</v>
      </c>
      <c r="E1646" s="2" t="s">
        <v>6418</v>
      </c>
      <c r="F1646" s="59"/>
      <c r="G1646" s="59"/>
      <c r="H1646" s="59"/>
      <c r="I1646" s="59">
        <v>101.049070297635</v>
      </c>
      <c r="J1646" s="60">
        <v>0.25066165449441802</v>
      </c>
      <c r="K1646" s="60">
        <v>0.20385947470754201</v>
      </c>
      <c r="L1646" s="60">
        <v>0.159946367788042</v>
      </c>
      <c r="M1646" s="60">
        <v>0.36535347247690098</v>
      </c>
    </row>
    <row r="1647" spans="1:13" x14ac:dyDescent="0.35">
      <c r="A1647" t="s">
        <v>605</v>
      </c>
      <c r="B1647" t="s">
        <v>606</v>
      </c>
      <c r="C1647" s="2" t="s">
        <v>31</v>
      </c>
      <c r="D1647" s="2" t="s">
        <v>6373</v>
      </c>
      <c r="E1647" s="2" t="s">
        <v>6418</v>
      </c>
      <c r="F1647" s="59"/>
      <c r="G1647" s="59"/>
      <c r="H1647" s="59"/>
      <c r="I1647" s="59">
        <v>101.049070297635</v>
      </c>
      <c r="J1647" s="60">
        <v>0.25066165449441802</v>
      </c>
      <c r="K1647" s="60">
        <v>0.20385947470754201</v>
      </c>
      <c r="L1647" s="60">
        <v>0.159946367788042</v>
      </c>
      <c r="M1647" s="60">
        <v>0.36535347247690098</v>
      </c>
    </row>
    <row r="1648" spans="1:13" x14ac:dyDescent="0.35">
      <c r="A1648" t="s">
        <v>201</v>
      </c>
      <c r="B1648" t="s">
        <v>202</v>
      </c>
      <c r="C1648" s="2" t="s">
        <v>31</v>
      </c>
      <c r="D1648" s="2" t="s">
        <v>6317</v>
      </c>
      <c r="E1648" s="2" t="s">
        <v>6418</v>
      </c>
      <c r="F1648" s="59"/>
      <c r="G1648" s="59"/>
      <c r="H1648" s="59"/>
      <c r="I1648" s="59">
        <v>101.049070297635</v>
      </c>
      <c r="J1648" s="60">
        <v>0.25066165449441802</v>
      </c>
      <c r="K1648" s="60">
        <v>0.20385947470754201</v>
      </c>
      <c r="L1648" s="60">
        <v>0.159946367788042</v>
      </c>
      <c r="M1648" s="60">
        <v>0.36535347247690098</v>
      </c>
    </row>
    <row r="1649" spans="1:13" x14ac:dyDescent="0.35">
      <c r="A1649" t="s">
        <v>217</v>
      </c>
      <c r="B1649" t="s">
        <v>218</v>
      </c>
      <c r="C1649" s="2" t="s">
        <v>40</v>
      </c>
      <c r="D1649" s="2" t="s">
        <v>6317</v>
      </c>
      <c r="E1649" s="2" t="s">
        <v>6418</v>
      </c>
      <c r="F1649" s="59"/>
      <c r="G1649" s="59"/>
      <c r="H1649" s="59"/>
      <c r="I1649" s="59">
        <v>101.049070297635</v>
      </c>
      <c r="J1649" s="60">
        <v>0.25066165449441802</v>
      </c>
      <c r="K1649" s="60">
        <v>0.20385947470754201</v>
      </c>
      <c r="L1649" s="60">
        <v>0.159946367788042</v>
      </c>
      <c r="M1649" s="60">
        <v>0.36535347247690098</v>
      </c>
    </row>
    <row r="1650" spans="1:13" x14ac:dyDescent="0.35">
      <c r="A1650" t="s">
        <v>205</v>
      </c>
      <c r="B1650" t="s">
        <v>206</v>
      </c>
      <c r="C1650" s="2" t="s">
        <v>31</v>
      </c>
      <c r="D1650" s="2" t="s">
        <v>6317</v>
      </c>
      <c r="E1650" s="2" t="s">
        <v>6418</v>
      </c>
      <c r="F1650" s="59"/>
      <c r="G1650" s="59"/>
      <c r="H1650" s="59"/>
      <c r="I1650" s="59">
        <v>101.049070297635</v>
      </c>
      <c r="J1650" s="60">
        <v>0.25066165449441802</v>
      </c>
      <c r="K1650" s="60">
        <v>0.20385947470754201</v>
      </c>
      <c r="L1650" s="60">
        <v>0.159946367788042</v>
      </c>
      <c r="M1650" s="60">
        <v>0.36535347247690098</v>
      </c>
    </row>
    <row r="1651" spans="1:13" x14ac:dyDescent="0.35">
      <c r="A1651" t="s">
        <v>203</v>
      </c>
      <c r="B1651" t="s">
        <v>204</v>
      </c>
      <c r="C1651" s="2" t="s">
        <v>31</v>
      </c>
      <c r="D1651" s="2" t="s">
        <v>6317</v>
      </c>
      <c r="E1651" s="2" t="s">
        <v>6418</v>
      </c>
      <c r="F1651" s="59"/>
      <c r="G1651" s="59"/>
      <c r="H1651" s="59"/>
      <c r="I1651" s="59">
        <v>101.049070297635</v>
      </c>
      <c r="J1651" s="60">
        <v>0.25066165449441802</v>
      </c>
      <c r="K1651" s="60">
        <v>0.20385947470754201</v>
      </c>
      <c r="L1651" s="60">
        <v>0.159946367788042</v>
      </c>
      <c r="M1651" s="60">
        <v>0.36535347247690098</v>
      </c>
    </row>
    <row r="1652" spans="1:13" x14ac:dyDescent="0.35">
      <c r="A1652" t="s">
        <v>209</v>
      </c>
      <c r="B1652" t="s">
        <v>210</v>
      </c>
      <c r="C1652" s="2" t="s">
        <v>40</v>
      </c>
      <c r="D1652" s="2" t="s">
        <v>6317</v>
      </c>
      <c r="E1652" s="2" t="s">
        <v>6418</v>
      </c>
      <c r="F1652" s="59"/>
      <c r="G1652" s="59"/>
      <c r="H1652" s="59"/>
      <c r="I1652" s="59">
        <v>101.049070297635</v>
      </c>
      <c r="J1652" s="60">
        <v>0.25066165449441802</v>
      </c>
      <c r="K1652" s="60">
        <v>0.20385947470754201</v>
      </c>
      <c r="L1652" s="60">
        <v>0.159946367788042</v>
      </c>
      <c r="M1652" s="60">
        <v>0.36535347247690098</v>
      </c>
    </row>
    <row r="1653" spans="1:13" x14ac:dyDescent="0.35">
      <c r="A1653" t="s">
        <v>213</v>
      </c>
      <c r="B1653" t="s">
        <v>214</v>
      </c>
      <c r="C1653" s="2" t="s">
        <v>40</v>
      </c>
      <c r="D1653" s="2" t="s">
        <v>6317</v>
      </c>
      <c r="E1653" s="2" t="s">
        <v>6418</v>
      </c>
      <c r="F1653" s="59"/>
      <c r="G1653" s="59"/>
      <c r="H1653" s="59"/>
      <c r="I1653" s="59">
        <v>101.049070297635</v>
      </c>
      <c r="J1653" s="60">
        <v>0.25066165449441802</v>
      </c>
      <c r="K1653" s="60">
        <v>0.20385947470754201</v>
      </c>
      <c r="L1653" s="60">
        <v>0.159946367788042</v>
      </c>
      <c r="M1653" s="60">
        <v>0.36535347247690098</v>
      </c>
    </row>
    <row r="1654" spans="1:13" x14ac:dyDescent="0.35">
      <c r="A1654" t="s">
        <v>215</v>
      </c>
      <c r="B1654" t="s">
        <v>216</v>
      </c>
      <c r="C1654" s="2" t="s">
        <v>40</v>
      </c>
      <c r="D1654" s="2" t="s">
        <v>6317</v>
      </c>
      <c r="E1654" s="2" t="s">
        <v>6418</v>
      </c>
      <c r="F1654" s="59"/>
      <c r="G1654" s="59"/>
      <c r="H1654" s="59"/>
      <c r="I1654" s="59">
        <v>101.049070297635</v>
      </c>
      <c r="J1654" s="60">
        <v>0.25066165449441802</v>
      </c>
      <c r="K1654" s="60">
        <v>0.20385947470754201</v>
      </c>
      <c r="L1654" s="60">
        <v>0.159946367788042</v>
      </c>
      <c r="M1654" s="60">
        <v>0.36535347247690098</v>
      </c>
    </row>
    <row r="1655" spans="1:13" x14ac:dyDescent="0.35">
      <c r="A1655" t="s">
        <v>211</v>
      </c>
      <c r="B1655" t="s">
        <v>212</v>
      </c>
      <c r="C1655" s="2" t="s">
        <v>40</v>
      </c>
      <c r="D1655" s="2" t="s">
        <v>6317</v>
      </c>
      <c r="E1655" s="2" t="s">
        <v>6418</v>
      </c>
      <c r="F1655" s="59"/>
      <c r="G1655" s="59"/>
      <c r="H1655" s="59"/>
      <c r="I1655" s="59">
        <v>101.049070297635</v>
      </c>
      <c r="J1655" s="60">
        <v>0.25066165449441802</v>
      </c>
      <c r="K1655" s="60">
        <v>0.20385947470754201</v>
      </c>
      <c r="L1655" s="60">
        <v>0.159946367788042</v>
      </c>
      <c r="M1655" s="60">
        <v>0.36535347247690098</v>
      </c>
    </row>
    <row r="1656" spans="1:13" x14ac:dyDescent="0.35">
      <c r="A1656" t="s">
        <v>207</v>
      </c>
      <c r="B1656" t="s">
        <v>208</v>
      </c>
      <c r="C1656" s="2" t="s">
        <v>31</v>
      </c>
      <c r="D1656" s="2" t="s">
        <v>6317</v>
      </c>
      <c r="E1656" s="2" t="s">
        <v>6418</v>
      </c>
      <c r="F1656" s="59"/>
      <c r="G1656" s="59"/>
      <c r="H1656" s="59"/>
      <c r="I1656" s="59">
        <v>101.049070297635</v>
      </c>
      <c r="J1656" s="60">
        <v>0.25066165449441802</v>
      </c>
      <c r="K1656" s="60">
        <v>0.20385947470754201</v>
      </c>
      <c r="L1656" s="60">
        <v>0.159946367788042</v>
      </c>
      <c r="M1656" s="60">
        <v>0.36535347247690098</v>
      </c>
    </row>
    <row r="1657" spans="1:13" x14ac:dyDescent="0.35">
      <c r="A1657" t="s">
        <v>5388</v>
      </c>
      <c r="B1657" t="s">
        <v>5389</v>
      </c>
      <c r="C1657" s="2" t="s">
        <v>40</v>
      </c>
      <c r="D1657" s="2" t="s">
        <v>6319</v>
      </c>
      <c r="E1657" s="2" t="s">
        <v>6418</v>
      </c>
      <c r="F1657" s="59">
        <v>94.559646495919793</v>
      </c>
      <c r="G1657" s="59">
        <v>96.439299220067596</v>
      </c>
      <c r="H1657" s="59">
        <v>99.392302954089701</v>
      </c>
      <c r="I1657" s="59">
        <v>102.366350953354</v>
      </c>
      <c r="J1657" s="60">
        <v>0.41793987488968798</v>
      </c>
      <c r="K1657" s="60">
        <v>0.37496470400169601</v>
      </c>
      <c r="L1657" s="60">
        <v>0.32495794066134298</v>
      </c>
      <c r="M1657" s="60">
        <v>0.52900234282563596</v>
      </c>
    </row>
    <row r="1658" spans="1:13" x14ac:dyDescent="0.35">
      <c r="A1658" t="s">
        <v>5386</v>
      </c>
      <c r="B1658" t="s">
        <v>5387</v>
      </c>
      <c r="C1658" s="2" t="s">
        <v>40</v>
      </c>
      <c r="D1658" s="2" t="s">
        <v>6319</v>
      </c>
      <c r="E1658" s="2" t="s">
        <v>6418</v>
      </c>
      <c r="F1658" s="59"/>
      <c r="G1658" s="59"/>
      <c r="H1658" s="59"/>
      <c r="I1658" s="59">
        <v>98.536226692101394</v>
      </c>
      <c r="J1658" s="60">
        <v>0.21566503267803</v>
      </c>
      <c r="K1658" s="60">
        <v>0.17054044052782399</v>
      </c>
      <c r="L1658" s="60">
        <v>0.106992405150417</v>
      </c>
      <c r="M1658" s="60">
        <v>0.3153945341594</v>
      </c>
    </row>
    <row r="1659" spans="1:13" x14ac:dyDescent="0.35">
      <c r="A1659" t="s">
        <v>1606</v>
      </c>
      <c r="B1659" t="s">
        <v>1607</v>
      </c>
      <c r="C1659" s="2" t="s">
        <v>31</v>
      </c>
      <c r="D1659" s="2" t="s">
        <v>6321</v>
      </c>
      <c r="E1659" s="2" t="s">
        <v>6418</v>
      </c>
      <c r="F1659" s="59">
        <v>98.071855321605597</v>
      </c>
      <c r="G1659" s="59">
        <v>105.96984911208899</v>
      </c>
      <c r="H1659" s="59">
        <v>107.198008576869</v>
      </c>
      <c r="I1659" s="59">
        <v>100.532929209637</v>
      </c>
      <c r="J1659" s="60">
        <v>0.42697522186475501</v>
      </c>
      <c r="K1659" s="60">
        <v>0.38096657901451503</v>
      </c>
      <c r="L1659" s="60">
        <v>0.33010049038885902</v>
      </c>
      <c r="M1659" s="60">
        <v>0.52838842752318504</v>
      </c>
    </row>
    <row r="1660" spans="1:13" x14ac:dyDescent="0.35">
      <c r="A1660" t="s">
        <v>1612</v>
      </c>
      <c r="B1660" t="s">
        <v>1613</v>
      </c>
      <c r="C1660" s="2" t="s">
        <v>40</v>
      </c>
      <c r="D1660" s="2" t="s">
        <v>6321</v>
      </c>
      <c r="E1660" s="2" t="s">
        <v>6418</v>
      </c>
      <c r="F1660" s="59">
        <v>98.071855321605597</v>
      </c>
      <c r="G1660" s="59">
        <v>105.96984911208899</v>
      </c>
      <c r="H1660" s="59">
        <v>107.198008576869</v>
      </c>
      <c r="I1660" s="59">
        <v>100.532929209637</v>
      </c>
      <c r="J1660" s="60">
        <v>0.42697522186475501</v>
      </c>
      <c r="K1660" s="60">
        <v>0.38096657901451503</v>
      </c>
      <c r="L1660" s="60">
        <v>0.33010049038885902</v>
      </c>
      <c r="M1660" s="60">
        <v>0.52838842752318504</v>
      </c>
    </row>
    <row r="1661" spans="1:13" x14ac:dyDescent="0.35">
      <c r="A1661" t="s">
        <v>1610</v>
      </c>
      <c r="B1661" t="s">
        <v>1611</v>
      </c>
      <c r="C1661" s="2" t="s">
        <v>40</v>
      </c>
      <c r="D1661" s="2" t="s">
        <v>6321</v>
      </c>
      <c r="E1661" s="2" t="s">
        <v>6419</v>
      </c>
      <c r="F1661" s="59">
        <v>95.815732326463802</v>
      </c>
      <c r="G1661" s="59">
        <v>116.174364681334</v>
      </c>
      <c r="H1661" s="59">
        <v>107.799660583082</v>
      </c>
      <c r="I1661" s="59">
        <v>102.295929486837</v>
      </c>
      <c r="J1661" s="60">
        <v>0.55001773168619905</v>
      </c>
      <c r="K1661" s="60">
        <v>0.486925233740168</v>
      </c>
      <c r="L1661" s="60">
        <v>0.43280286413553298</v>
      </c>
      <c r="M1661" s="60">
        <v>0.69597971755768295</v>
      </c>
    </row>
    <row r="1662" spans="1:13" x14ac:dyDescent="0.35">
      <c r="A1662" t="s">
        <v>1602</v>
      </c>
      <c r="B1662" t="s">
        <v>1603</v>
      </c>
      <c r="C1662" s="2" t="s">
        <v>31</v>
      </c>
      <c r="D1662" s="2" t="s">
        <v>6321</v>
      </c>
      <c r="E1662" s="2" t="s">
        <v>6418</v>
      </c>
      <c r="F1662" s="59">
        <v>98.071855321605597</v>
      </c>
      <c r="G1662" s="59">
        <v>105.96984911208899</v>
      </c>
      <c r="H1662" s="59">
        <v>107.198008576869</v>
      </c>
      <c r="I1662" s="59">
        <v>100.532929209637</v>
      </c>
      <c r="J1662" s="60">
        <v>0.42697522186475501</v>
      </c>
      <c r="K1662" s="60">
        <v>0.38096657901451503</v>
      </c>
      <c r="L1662" s="60">
        <v>0.33010049038885902</v>
      </c>
      <c r="M1662" s="60">
        <v>0.52838842752318504</v>
      </c>
    </row>
    <row r="1663" spans="1:13" x14ac:dyDescent="0.35">
      <c r="A1663" t="s">
        <v>1604</v>
      </c>
      <c r="B1663" t="s">
        <v>1605</v>
      </c>
      <c r="C1663" s="2" t="s">
        <v>31</v>
      </c>
      <c r="D1663" s="2" t="s">
        <v>6321</v>
      </c>
      <c r="E1663" s="2" t="s">
        <v>6419</v>
      </c>
      <c r="F1663" s="59">
        <v>95.594600965376301</v>
      </c>
      <c r="G1663" s="59">
        <v>106.003079443169</v>
      </c>
      <c r="H1663" s="59">
        <v>107.447599949674</v>
      </c>
      <c r="I1663" s="59">
        <v>101.257807913313</v>
      </c>
      <c r="J1663" s="60">
        <v>0.551560568539332</v>
      </c>
      <c r="K1663" s="60">
        <v>0.48921099518769501</v>
      </c>
      <c r="L1663" s="60">
        <v>0.43071069373772197</v>
      </c>
      <c r="M1663" s="60">
        <v>0.68887297860128205</v>
      </c>
    </row>
    <row r="1664" spans="1:13" x14ac:dyDescent="0.35">
      <c r="A1664" t="s">
        <v>1598</v>
      </c>
      <c r="B1664" t="s">
        <v>1599</v>
      </c>
      <c r="C1664" s="2" t="s">
        <v>31</v>
      </c>
      <c r="D1664" s="2" t="s">
        <v>6321</v>
      </c>
      <c r="E1664" s="2" t="s">
        <v>6418</v>
      </c>
      <c r="F1664" s="59">
        <v>98.071855321605597</v>
      </c>
      <c r="G1664" s="59">
        <v>105.96984911208899</v>
      </c>
      <c r="H1664" s="59">
        <v>107.198008576869</v>
      </c>
      <c r="I1664" s="59">
        <v>100.532929209637</v>
      </c>
      <c r="J1664" s="60">
        <v>0.42697522186475501</v>
      </c>
      <c r="K1664" s="60">
        <v>0.38096657901451503</v>
      </c>
      <c r="L1664" s="60">
        <v>0.33010049038885902</v>
      </c>
      <c r="M1664" s="60">
        <v>0.52838842752318504</v>
      </c>
    </row>
    <row r="1665" spans="1:13" x14ac:dyDescent="0.35">
      <c r="A1665" t="s">
        <v>1600</v>
      </c>
      <c r="B1665" t="s">
        <v>1601</v>
      </c>
      <c r="C1665" s="2" t="s">
        <v>31</v>
      </c>
      <c r="D1665" s="2" t="s">
        <v>6321</v>
      </c>
      <c r="E1665" s="2" t="s">
        <v>6418</v>
      </c>
      <c r="F1665" s="59">
        <v>98.071855321605597</v>
      </c>
      <c r="G1665" s="59">
        <v>105.96984911208899</v>
      </c>
      <c r="H1665" s="59">
        <v>107.198008576869</v>
      </c>
      <c r="I1665" s="59">
        <v>100.532929209637</v>
      </c>
      <c r="J1665" s="60">
        <v>0.42697522186475501</v>
      </c>
      <c r="K1665" s="60">
        <v>0.38096657901451503</v>
      </c>
      <c r="L1665" s="60">
        <v>0.33010049038885902</v>
      </c>
      <c r="M1665" s="60">
        <v>0.52838842752318504</v>
      </c>
    </row>
    <row r="1666" spans="1:13" x14ac:dyDescent="0.35">
      <c r="A1666" t="s">
        <v>1608</v>
      </c>
      <c r="B1666" t="s">
        <v>1609</v>
      </c>
      <c r="C1666" s="2" t="s">
        <v>31</v>
      </c>
      <c r="D1666" s="2" t="s">
        <v>6321</v>
      </c>
      <c r="E1666" s="2" t="s">
        <v>6418</v>
      </c>
      <c r="F1666" s="59">
        <v>98.071855321605597</v>
      </c>
      <c r="G1666" s="59">
        <v>105.96984911208899</v>
      </c>
      <c r="H1666" s="59">
        <v>107.198008576869</v>
      </c>
      <c r="I1666" s="59">
        <v>100.532929209637</v>
      </c>
      <c r="J1666" s="60">
        <v>0.42697522186475501</v>
      </c>
      <c r="K1666" s="60">
        <v>0.38096657901451503</v>
      </c>
      <c r="L1666" s="60">
        <v>0.33010049038885902</v>
      </c>
      <c r="M1666" s="60">
        <v>0.52838842752318504</v>
      </c>
    </row>
    <row r="1667" spans="1:13" x14ac:dyDescent="0.35">
      <c r="A1667" t="s">
        <v>3726</v>
      </c>
      <c r="B1667" t="s">
        <v>3727</v>
      </c>
      <c r="C1667" s="2" t="s">
        <v>40</v>
      </c>
      <c r="D1667" s="2" t="s">
        <v>6320</v>
      </c>
      <c r="E1667" s="2" t="s">
        <v>6418</v>
      </c>
      <c r="F1667" s="59">
        <v>94.363401524080402</v>
      </c>
      <c r="G1667" s="59">
        <v>95.355467532244504</v>
      </c>
      <c r="H1667" s="59">
        <v>98.088186740639401</v>
      </c>
      <c r="I1667" s="59">
        <v>101.097718467525</v>
      </c>
      <c r="J1667" s="60">
        <v>0.38970471223820002</v>
      </c>
      <c r="K1667" s="60">
        <v>0.34927012509462602</v>
      </c>
      <c r="L1667" s="60">
        <v>0.29980112584384999</v>
      </c>
      <c r="M1667" s="60">
        <v>0.49015673813370803</v>
      </c>
    </row>
    <row r="1668" spans="1:13" x14ac:dyDescent="0.35">
      <c r="A1668" t="s">
        <v>3720</v>
      </c>
      <c r="B1668" t="s">
        <v>3721</v>
      </c>
      <c r="C1668" s="2" t="s">
        <v>40</v>
      </c>
      <c r="D1668" s="2" t="s">
        <v>6320</v>
      </c>
      <c r="E1668" s="2" t="s">
        <v>6419</v>
      </c>
      <c r="F1668" s="59">
        <v>93.260729696990694</v>
      </c>
      <c r="G1668" s="59">
        <v>93.200421830771404</v>
      </c>
      <c r="H1668" s="59">
        <v>97.633362602403196</v>
      </c>
      <c r="I1668" s="59">
        <v>97.935109862483301</v>
      </c>
      <c r="J1668" s="60">
        <v>0.51715712339859798</v>
      </c>
      <c r="K1668" s="60">
        <v>0.46434456185995798</v>
      </c>
      <c r="L1668" s="60">
        <v>0.409649201354439</v>
      </c>
      <c r="M1668" s="60">
        <v>0.66711301209521301</v>
      </c>
    </row>
    <row r="1669" spans="1:13" x14ac:dyDescent="0.35">
      <c r="A1669" t="s">
        <v>3730</v>
      </c>
      <c r="B1669" t="s">
        <v>3731</v>
      </c>
      <c r="C1669" s="2" t="s">
        <v>31</v>
      </c>
      <c r="D1669" s="2" t="s">
        <v>6320</v>
      </c>
      <c r="E1669" s="2" t="s">
        <v>6419</v>
      </c>
      <c r="F1669" s="59">
        <v>93.246290731959704</v>
      </c>
      <c r="G1669" s="59">
        <v>95.039002623256295</v>
      </c>
      <c r="H1669" s="59">
        <v>94.039355239779795</v>
      </c>
      <c r="I1669" s="59">
        <v>113.78044013201099</v>
      </c>
      <c r="J1669" s="60">
        <v>0.51768140812473595</v>
      </c>
      <c r="K1669" s="60">
        <v>0.46491264407206201</v>
      </c>
      <c r="L1669" s="60">
        <v>0.41026939933909601</v>
      </c>
      <c r="M1669" s="60">
        <v>0.66756795491856502</v>
      </c>
    </row>
    <row r="1670" spans="1:13" x14ac:dyDescent="0.35">
      <c r="A1670" t="s">
        <v>3724</v>
      </c>
      <c r="B1670" t="s">
        <v>3725</v>
      </c>
      <c r="C1670" s="2" t="s">
        <v>40</v>
      </c>
      <c r="D1670" s="2" t="s">
        <v>6320</v>
      </c>
      <c r="E1670" s="2" t="s">
        <v>6419</v>
      </c>
      <c r="F1670" s="59">
        <v>94.3805130860042</v>
      </c>
      <c r="G1670" s="59">
        <v>94.716626731772706</v>
      </c>
      <c r="H1670" s="59">
        <v>99.428004586650601</v>
      </c>
      <c r="I1670" s="59">
        <v>100.418769114293</v>
      </c>
      <c r="J1670" s="60">
        <v>0.51715712339859798</v>
      </c>
      <c r="K1670" s="60">
        <v>0.46434456185995798</v>
      </c>
      <c r="L1670" s="60">
        <v>0.40502736625319202</v>
      </c>
      <c r="M1670" s="60">
        <v>0.65904064301850196</v>
      </c>
    </row>
    <row r="1671" spans="1:13" x14ac:dyDescent="0.35">
      <c r="A1671" t="s">
        <v>3716</v>
      </c>
      <c r="B1671" t="s">
        <v>3717</v>
      </c>
      <c r="C1671" s="2" t="s">
        <v>40</v>
      </c>
      <c r="D1671" s="2" t="s">
        <v>6320</v>
      </c>
      <c r="E1671" s="2" t="s">
        <v>6419</v>
      </c>
      <c r="F1671" s="59">
        <v>89.249196470017196</v>
      </c>
      <c r="G1671" s="59">
        <v>97.240275239117096</v>
      </c>
      <c r="H1671" s="59">
        <v>100.802414196657</v>
      </c>
      <c r="I1671" s="59">
        <v>102.297316691183</v>
      </c>
      <c r="J1671" s="60">
        <v>0.59375166012928704</v>
      </c>
      <c r="K1671" s="60">
        <v>0.53728427852688898</v>
      </c>
      <c r="L1671" s="60">
        <v>0.47643062607509301</v>
      </c>
      <c r="M1671" s="60">
        <v>0.72818715983164795</v>
      </c>
    </row>
    <row r="1672" spans="1:13" x14ac:dyDescent="0.35">
      <c r="A1672" t="s">
        <v>3732</v>
      </c>
      <c r="B1672" t="s">
        <v>3733</v>
      </c>
      <c r="C1672" s="2" t="s">
        <v>31</v>
      </c>
      <c r="D1672" s="2" t="s">
        <v>6320</v>
      </c>
      <c r="E1672" s="2" t="s">
        <v>6418</v>
      </c>
      <c r="F1672" s="59">
        <v>94.363401524080402</v>
      </c>
      <c r="G1672" s="59">
        <v>95.355467532244504</v>
      </c>
      <c r="H1672" s="59">
        <v>98.088186740639401</v>
      </c>
      <c r="I1672" s="59">
        <v>101.097718467525</v>
      </c>
      <c r="J1672" s="60">
        <v>0.38970471223820002</v>
      </c>
      <c r="K1672" s="60">
        <v>0.34927012509462602</v>
      </c>
      <c r="L1672" s="60">
        <v>0.29980112584384999</v>
      </c>
      <c r="M1672" s="60">
        <v>0.49015673813370803</v>
      </c>
    </row>
    <row r="1673" spans="1:13" x14ac:dyDescent="0.35">
      <c r="A1673" t="s">
        <v>3718</v>
      </c>
      <c r="B1673" t="s">
        <v>3719</v>
      </c>
      <c r="C1673" s="2" t="s">
        <v>40</v>
      </c>
      <c r="D1673" s="2" t="s">
        <v>6320</v>
      </c>
      <c r="E1673" s="2" t="s">
        <v>6418</v>
      </c>
      <c r="F1673" s="59">
        <v>94.363401524080402</v>
      </c>
      <c r="G1673" s="59">
        <v>95.355467532244504</v>
      </c>
      <c r="H1673" s="59">
        <v>98.088186740639401</v>
      </c>
      <c r="I1673" s="59">
        <v>101.097718467525</v>
      </c>
      <c r="J1673" s="60">
        <v>0.38970471223820002</v>
      </c>
      <c r="K1673" s="60">
        <v>0.34927012509462602</v>
      </c>
      <c r="L1673" s="60">
        <v>0.29980112584384999</v>
      </c>
      <c r="M1673" s="60">
        <v>0.49015673813370803</v>
      </c>
    </row>
    <row r="1674" spans="1:13" x14ac:dyDescent="0.35">
      <c r="A1674" t="s">
        <v>3722</v>
      </c>
      <c r="B1674" t="s">
        <v>3723</v>
      </c>
      <c r="C1674" s="2" t="s">
        <v>40</v>
      </c>
      <c r="D1674" s="2" t="s">
        <v>6320</v>
      </c>
      <c r="E1674" s="2" t="s">
        <v>6418</v>
      </c>
      <c r="F1674" s="59">
        <v>94.363401524080402</v>
      </c>
      <c r="G1674" s="59">
        <v>95.355467532244504</v>
      </c>
      <c r="H1674" s="59">
        <v>98.088186740639401</v>
      </c>
      <c r="I1674" s="59">
        <v>101.097718467525</v>
      </c>
      <c r="J1674" s="60">
        <v>0.38970471223820002</v>
      </c>
      <c r="K1674" s="60">
        <v>0.34927012509462602</v>
      </c>
      <c r="L1674" s="60">
        <v>0.29980112584384999</v>
      </c>
      <c r="M1674" s="60">
        <v>0.49015673813370803</v>
      </c>
    </row>
    <row r="1675" spans="1:13" x14ac:dyDescent="0.35">
      <c r="A1675" t="s">
        <v>3728</v>
      </c>
      <c r="B1675" t="s">
        <v>3729</v>
      </c>
      <c r="C1675" s="2" t="s">
        <v>40</v>
      </c>
      <c r="D1675" s="2" t="s">
        <v>6320</v>
      </c>
      <c r="E1675" s="2" t="s">
        <v>6419</v>
      </c>
      <c r="F1675" s="59">
        <v>94.499599838459204</v>
      </c>
      <c r="G1675" s="59">
        <v>95.478916128207601</v>
      </c>
      <c r="H1675" s="59">
        <v>93.006816121094602</v>
      </c>
      <c r="I1675" s="59">
        <v>97.105182646106002</v>
      </c>
      <c r="J1675" s="60">
        <v>0.52139183820152002</v>
      </c>
      <c r="K1675" s="60">
        <v>0.46676000098725401</v>
      </c>
      <c r="L1675" s="60">
        <v>0.41308058227236499</v>
      </c>
      <c r="M1675" s="60">
        <v>0.670436955854945</v>
      </c>
    </row>
    <row r="1676" spans="1:13" x14ac:dyDescent="0.35">
      <c r="A1676" t="s">
        <v>2620</v>
      </c>
      <c r="B1676" t="s">
        <v>2621</v>
      </c>
      <c r="C1676" s="2" t="s">
        <v>40</v>
      </c>
      <c r="D1676" s="2" t="s">
        <v>6324</v>
      </c>
      <c r="E1676" s="2" t="s">
        <v>6418</v>
      </c>
      <c r="F1676" s="59"/>
      <c r="G1676" s="59"/>
      <c r="H1676" s="59"/>
      <c r="I1676" s="59">
        <v>98.827574979696493</v>
      </c>
      <c r="J1676" s="60">
        <v>0.283963104235056</v>
      </c>
      <c r="K1676" s="60">
        <v>0.21036248572624699</v>
      </c>
      <c r="L1676" s="60">
        <v>0.108105870057171</v>
      </c>
      <c r="M1676" s="60">
        <v>0.42531554087777501</v>
      </c>
    </row>
    <row r="1677" spans="1:13" x14ac:dyDescent="0.35">
      <c r="A1677" t="s">
        <v>2624</v>
      </c>
      <c r="B1677" t="s">
        <v>2625</v>
      </c>
      <c r="C1677" s="2" t="s">
        <v>31</v>
      </c>
      <c r="D1677" s="2" t="s">
        <v>6324</v>
      </c>
      <c r="E1677" s="2" t="s">
        <v>6418</v>
      </c>
      <c r="F1677" s="59"/>
      <c r="G1677" s="59"/>
      <c r="H1677" s="59"/>
      <c r="I1677" s="59">
        <v>98.827574979696493</v>
      </c>
      <c r="J1677" s="60">
        <v>0.283963104235056</v>
      </c>
      <c r="K1677" s="60">
        <v>0.21036248572624699</v>
      </c>
      <c r="L1677" s="60">
        <v>0.108105870057171</v>
      </c>
      <c r="M1677" s="60">
        <v>0.42531554087777501</v>
      </c>
    </row>
    <row r="1678" spans="1:13" x14ac:dyDescent="0.35">
      <c r="A1678" t="s">
        <v>2612</v>
      </c>
      <c r="B1678" t="s">
        <v>2613</v>
      </c>
      <c r="C1678" s="2" t="s">
        <v>40</v>
      </c>
      <c r="D1678" s="2" t="s">
        <v>6324</v>
      </c>
      <c r="E1678" s="2" t="s">
        <v>6419</v>
      </c>
      <c r="F1678" s="59">
        <v>90.3447182326925</v>
      </c>
      <c r="G1678" s="59">
        <v>95.9650944384599</v>
      </c>
      <c r="H1678" s="59">
        <v>100.78158480287701</v>
      </c>
      <c r="I1678" s="59">
        <v>96.525285747446205</v>
      </c>
      <c r="J1678" s="60">
        <v>0.46644807111211301</v>
      </c>
      <c r="K1678" s="60">
        <v>0.38945079726058002</v>
      </c>
      <c r="L1678" s="60">
        <v>0.319028386193415</v>
      </c>
      <c r="M1678" s="60">
        <v>0.64704480402423703</v>
      </c>
    </row>
    <row r="1679" spans="1:13" x14ac:dyDescent="0.35">
      <c r="A1679" t="s">
        <v>2618</v>
      </c>
      <c r="B1679" t="s">
        <v>2619</v>
      </c>
      <c r="C1679" s="2" t="s">
        <v>40</v>
      </c>
      <c r="D1679" s="2" t="s">
        <v>6324</v>
      </c>
      <c r="E1679" s="2" t="s">
        <v>6418</v>
      </c>
      <c r="F1679" s="59"/>
      <c r="G1679" s="59"/>
      <c r="H1679" s="59"/>
      <c r="I1679" s="59">
        <v>98.827574979696493</v>
      </c>
      <c r="J1679" s="60">
        <v>0.283963104235056</v>
      </c>
      <c r="K1679" s="60">
        <v>0.21036248572624699</v>
      </c>
      <c r="L1679" s="60">
        <v>0.108105870057171</v>
      </c>
      <c r="M1679" s="60">
        <v>0.42531554087777501</v>
      </c>
    </row>
    <row r="1680" spans="1:13" x14ac:dyDescent="0.35">
      <c r="A1680" t="s">
        <v>2616</v>
      </c>
      <c r="B1680" t="s">
        <v>2617</v>
      </c>
      <c r="C1680" s="2" t="s">
        <v>40</v>
      </c>
      <c r="D1680" s="2" t="s">
        <v>6324</v>
      </c>
      <c r="E1680" s="2" t="s">
        <v>6419</v>
      </c>
      <c r="F1680" s="59">
        <v>91.888333838036104</v>
      </c>
      <c r="G1680" s="59">
        <v>95.443563905975097</v>
      </c>
      <c r="H1680" s="59">
        <v>102.26725486496299</v>
      </c>
      <c r="I1680" s="59">
        <v>97.501983731821596</v>
      </c>
      <c r="J1680" s="60">
        <v>0.47320428401811898</v>
      </c>
      <c r="K1680" s="60">
        <v>0.39341764380501199</v>
      </c>
      <c r="L1680" s="60">
        <v>0.32371333066810198</v>
      </c>
      <c r="M1680" s="60">
        <v>0.65401057962986098</v>
      </c>
    </row>
    <row r="1681" spans="1:13" x14ac:dyDescent="0.35">
      <c r="A1681" t="s">
        <v>2622</v>
      </c>
      <c r="B1681" t="s">
        <v>2623</v>
      </c>
      <c r="C1681" s="2" t="s">
        <v>31</v>
      </c>
      <c r="D1681" s="2" t="s">
        <v>6324</v>
      </c>
      <c r="E1681" s="2" t="s">
        <v>6418</v>
      </c>
      <c r="F1681" s="59"/>
      <c r="G1681" s="59"/>
      <c r="H1681" s="59"/>
      <c r="I1681" s="59">
        <v>98.827574979696493</v>
      </c>
      <c r="J1681" s="60">
        <v>0.283963104235056</v>
      </c>
      <c r="K1681" s="60">
        <v>0.21036248572624699</v>
      </c>
      <c r="L1681" s="60">
        <v>0.108105870057171</v>
      </c>
      <c r="M1681" s="60">
        <v>0.42531554087777501</v>
      </c>
    </row>
    <row r="1682" spans="1:13" x14ac:dyDescent="0.35">
      <c r="A1682" t="s">
        <v>2614</v>
      </c>
      <c r="B1682" t="s">
        <v>2615</v>
      </c>
      <c r="C1682" s="2" t="s">
        <v>40</v>
      </c>
      <c r="D1682" s="2" t="s">
        <v>6324</v>
      </c>
      <c r="E1682" s="2" t="s">
        <v>6418</v>
      </c>
      <c r="F1682" s="59"/>
      <c r="G1682" s="59"/>
      <c r="H1682" s="59"/>
      <c r="I1682" s="59">
        <v>98.827574979696493</v>
      </c>
      <c r="J1682" s="60">
        <v>0.283963104235056</v>
      </c>
      <c r="K1682" s="60">
        <v>0.21036248572624699</v>
      </c>
      <c r="L1682" s="60">
        <v>0.108105870057171</v>
      </c>
      <c r="M1682" s="60">
        <v>0.42531554087777501</v>
      </c>
    </row>
    <row r="1683" spans="1:13" x14ac:dyDescent="0.35">
      <c r="A1683" t="s">
        <v>6162</v>
      </c>
      <c r="B1683" t="s">
        <v>6163</v>
      </c>
      <c r="C1683" s="2" t="s">
        <v>40</v>
      </c>
      <c r="D1683" s="2" t="s">
        <v>6305</v>
      </c>
      <c r="E1683" s="2" t="s">
        <v>6418</v>
      </c>
      <c r="F1683" s="59"/>
      <c r="G1683" s="59"/>
      <c r="H1683" s="59"/>
      <c r="I1683" s="59">
        <v>101.48089260781801</v>
      </c>
      <c r="J1683" s="60">
        <v>0.22702178637522399</v>
      </c>
      <c r="K1683" s="60">
        <v>0.174492307519692</v>
      </c>
      <c r="L1683" s="60">
        <v>8.9262941691877498E-2</v>
      </c>
      <c r="M1683" s="60">
        <v>0.33098544431106502</v>
      </c>
    </row>
    <row r="1684" spans="1:13" x14ac:dyDescent="0.35">
      <c r="A1684" t="s">
        <v>2988</v>
      </c>
      <c r="B1684" t="s">
        <v>2989</v>
      </c>
      <c r="C1684" s="2" t="s">
        <v>31</v>
      </c>
      <c r="D1684" s="2" t="s">
        <v>6351</v>
      </c>
      <c r="E1684" s="2" t="s">
        <v>6418</v>
      </c>
      <c r="F1684" s="59"/>
      <c r="G1684" s="59"/>
      <c r="H1684" s="59"/>
      <c r="I1684" s="59">
        <v>100.421263049975</v>
      </c>
      <c r="J1684" s="60">
        <v>0.27218961070504499</v>
      </c>
      <c r="K1684" s="60">
        <v>0.21729807481833499</v>
      </c>
      <c r="L1684" s="60">
        <v>0.120347447653392</v>
      </c>
      <c r="M1684" s="60">
        <v>0.38304052062931698</v>
      </c>
    </row>
    <row r="1685" spans="1:13" x14ac:dyDescent="0.35">
      <c r="A1685" t="s">
        <v>2992</v>
      </c>
      <c r="B1685" t="s">
        <v>2993</v>
      </c>
      <c r="C1685" s="2" t="s">
        <v>40</v>
      </c>
      <c r="D1685" s="2" t="s">
        <v>6351</v>
      </c>
      <c r="E1685" s="2" t="s">
        <v>6418</v>
      </c>
      <c r="F1685" s="59"/>
      <c r="G1685" s="59"/>
      <c r="H1685" s="59"/>
      <c r="I1685" s="59">
        <v>100.421263049975</v>
      </c>
      <c r="J1685" s="60">
        <v>0.27218961070504499</v>
      </c>
      <c r="K1685" s="60">
        <v>0.21729807481833499</v>
      </c>
      <c r="L1685" s="60">
        <v>0.120347447653392</v>
      </c>
      <c r="M1685" s="60">
        <v>0.38304052062931698</v>
      </c>
    </row>
    <row r="1686" spans="1:13" x14ac:dyDescent="0.35">
      <c r="A1686" t="s">
        <v>3002</v>
      </c>
      <c r="B1686" t="s">
        <v>3003</v>
      </c>
      <c r="C1686" s="2" t="s">
        <v>40</v>
      </c>
      <c r="D1686" s="2" t="s">
        <v>6351</v>
      </c>
      <c r="E1686" s="2" t="s">
        <v>6418</v>
      </c>
      <c r="F1686" s="59"/>
      <c r="G1686" s="59"/>
      <c r="H1686" s="59"/>
      <c r="I1686" s="59">
        <v>100.421263049975</v>
      </c>
      <c r="J1686" s="60">
        <v>0.27218961070504499</v>
      </c>
      <c r="K1686" s="60">
        <v>0.21729807481833499</v>
      </c>
      <c r="L1686" s="60">
        <v>0.120347447653392</v>
      </c>
      <c r="M1686" s="60">
        <v>0.38304052062931698</v>
      </c>
    </row>
    <row r="1687" spans="1:13" x14ac:dyDescent="0.35">
      <c r="A1687" t="s">
        <v>3004</v>
      </c>
      <c r="B1687" t="s">
        <v>3005</v>
      </c>
      <c r="C1687" s="2" t="s">
        <v>40</v>
      </c>
      <c r="D1687" s="2" t="s">
        <v>6351</v>
      </c>
      <c r="E1687" s="2" t="s">
        <v>6418</v>
      </c>
      <c r="F1687" s="59"/>
      <c r="G1687" s="59"/>
      <c r="H1687" s="59"/>
      <c r="I1687" s="59">
        <v>100.421263049975</v>
      </c>
      <c r="J1687" s="60">
        <v>0.27218961070504499</v>
      </c>
      <c r="K1687" s="60">
        <v>0.21729807481833499</v>
      </c>
      <c r="L1687" s="60">
        <v>0.120347447653392</v>
      </c>
      <c r="M1687" s="60">
        <v>0.38304052062931698</v>
      </c>
    </row>
    <row r="1688" spans="1:13" x14ac:dyDescent="0.35">
      <c r="A1688" t="s">
        <v>2996</v>
      </c>
      <c r="B1688" t="s">
        <v>2997</v>
      </c>
      <c r="C1688" s="2" t="s">
        <v>40</v>
      </c>
      <c r="D1688" s="2" t="s">
        <v>6351</v>
      </c>
      <c r="E1688" s="2" t="s">
        <v>6418</v>
      </c>
      <c r="F1688" s="59"/>
      <c r="G1688" s="59"/>
      <c r="H1688" s="59"/>
      <c r="I1688" s="59">
        <v>100.421263049975</v>
      </c>
      <c r="J1688" s="60">
        <v>0.27218961070504499</v>
      </c>
      <c r="K1688" s="60">
        <v>0.21729807481833499</v>
      </c>
      <c r="L1688" s="60">
        <v>0.120347447653392</v>
      </c>
      <c r="M1688" s="60">
        <v>0.38304052062931698</v>
      </c>
    </row>
    <row r="1689" spans="1:13" x14ac:dyDescent="0.35">
      <c r="A1689" t="s">
        <v>3000</v>
      </c>
      <c r="B1689" t="s">
        <v>3001</v>
      </c>
      <c r="C1689" s="2" t="s">
        <v>40</v>
      </c>
      <c r="D1689" s="2" t="s">
        <v>6351</v>
      </c>
      <c r="E1689" s="2" t="s">
        <v>6418</v>
      </c>
      <c r="F1689" s="59"/>
      <c r="G1689" s="59"/>
      <c r="H1689" s="59"/>
      <c r="I1689" s="59">
        <v>100.421263049975</v>
      </c>
      <c r="J1689" s="60">
        <v>0.27218961070504499</v>
      </c>
      <c r="K1689" s="60">
        <v>0.21729807481833499</v>
      </c>
      <c r="L1689" s="60">
        <v>0.120347447653392</v>
      </c>
      <c r="M1689" s="60">
        <v>0.38304052062931698</v>
      </c>
    </row>
    <row r="1690" spans="1:13" x14ac:dyDescent="0.35">
      <c r="A1690" t="s">
        <v>2990</v>
      </c>
      <c r="B1690" t="s">
        <v>2991</v>
      </c>
      <c r="C1690" s="2" t="s">
        <v>31</v>
      </c>
      <c r="D1690" s="2" t="s">
        <v>6351</v>
      </c>
      <c r="E1690" s="2" t="s">
        <v>6418</v>
      </c>
      <c r="F1690" s="59"/>
      <c r="G1690" s="59"/>
      <c r="H1690" s="59"/>
      <c r="I1690" s="59">
        <v>100.421263049975</v>
      </c>
      <c r="J1690" s="60">
        <v>0.27218961070504499</v>
      </c>
      <c r="K1690" s="60">
        <v>0.21729807481833499</v>
      </c>
      <c r="L1690" s="60">
        <v>0.120347447653392</v>
      </c>
      <c r="M1690" s="60">
        <v>0.38304052062931698</v>
      </c>
    </row>
    <row r="1691" spans="1:13" x14ac:dyDescent="0.35">
      <c r="A1691" t="s">
        <v>2994</v>
      </c>
      <c r="B1691" t="s">
        <v>2995</v>
      </c>
      <c r="C1691" s="2" t="s">
        <v>40</v>
      </c>
      <c r="D1691" s="2" t="s">
        <v>6351</v>
      </c>
      <c r="E1691" s="2" t="s">
        <v>6418</v>
      </c>
      <c r="F1691" s="59"/>
      <c r="G1691" s="59"/>
      <c r="H1691" s="59"/>
      <c r="I1691" s="59">
        <v>100.421263049975</v>
      </c>
      <c r="J1691" s="60">
        <v>0.27218961070504499</v>
      </c>
      <c r="K1691" s="60">
        <v>0.21729807481833499</v>
      </c>
      <c r="L1691" s="60">
        <v>0.120347447653392</v>
      </c>
      <c r="M1691" s="60">
        <v>0.38304052062931698</v>
      </c>
    </row>
    <row r="1692" spans="1:13" x14ac:dyDescent="0.35">
      <c r="A1692" t="s">
        <v>2986</v>
      </c>
      <c r="B1692" t="s">
        <v>2987</v>
      </c>
      <c r="C1692" s="2" t="s">
        <v>31</v>
      </c>
      <c r="D1692" s="2" t="s">
        <v>6351</v>
      </c>
      <c r="E1692" s="2" t="s">
        <v>6418</v>
      </c>
      <c r="F1692" s="59"/>
      <c r="G1692" s="59"/>
      <c r="H1692" s="59"/>
      <c r="I1692" s="59">
        <v>100.421263049975</v>
      </c>
      <c r="J1692" s="60">
        <v>0.27218961070504499</v>
      </c>
      <c r="K1692" s="60">
        <v>0.21729807481833499</v>
      </c>
      <c r="L1692" s="60">
        <v>0.120347447653392</v>
      </c>
      <c r="M1692" s="60">
        <v>0.38304052062931698</v>
      </c>
    </row>
    <row r="1693" spans="1:13" x14ac:dyDescent="0.35">
      <c r="A1693" t="s">
        <v>2998</v>
      </c>
      <c r="B1693" t="s">
        <v>2999</v>
      </c>
      <c r="C1693" s="2" t="s">
        <v>40</v>
      </c>
      <c r="D1693" s="2" t="s">
        <v>6351</v>
      </c>
      <c r="E1693" s="2" t="s">
        <v>6418</v>
      </c>
      <c r="F1693" s="59"/>
      <c r="G1693" s="59"/>
      <c r="H1693" s="59"/>
      <c r="I1693" s="59">
        <v>100.421263049975</v>
      </c>
      <c r="J1693" s="60">
        <v>0.27218961070504499</v>
      </c>
      <c r="K1693" s="60">
        <v>0.21729807481833499</v>
      </c>
      <c r="L1693" s="60">
        <v>0.120347447653392</v>
      </c>
      <c r="M1693" s="60">
        <v>0.38304052062931698</v>
      </c>
    </row>
    <row r="1694" spans="1:13" x14ac:dyDescent="0.35">
      <c r="A1694" t="s">
        <v>2696</v>
      </c>
      <c r="B1694" t="s">
        <v>2697</v>
      </c>
      <c r="C1694" s="2" t="s">
        <v>40</v>
      </c>
      <c r="D1694" s="2" t="s">
        <v>6324</v>
      </c>
      <c r="E1694" s="2" t="s">
        <v>6418</v>
      </c>
      <c r="F1694" s="59">
        <v>107.055807131124</v>
      </c>
      <c r="G1694" s="59">
        <v>107.917972535307</v>
      </c>
      <c r="H1694" s="59">
        <v>105.442470101391</v>
      </c>
      <c r="I1694" s="59">
        <v>95.206910994310206</v>
      </c>
      <c r="J1694" s="60">
        <v>0.41267893159575503</v>
      </c>
      <c r="K1694" s="60">
        <v>0.36780323309951402</v>
      </c>
      <c r="L1694" s="60">
        <v>0.32229156222795302</v>
      </c>
      <c r="M1694" s="60">
        <v>0.53351804757221899</v>
      </c>
    </row>
    <row r="1695" spans="1:13" x14ac:dyDescent="0.35">
      <c r="A1695" t="s">
        <v>914</v>
      </c>
      <c r="B1695" t="s">
        <v>915</v>
      </c>
      <c r="C1695" s="2" t="s">
        <v>31</v>
      </c>
      <c r="D1695" s="2" t="s">
        <v>6373</v>
      </c>
      <c r="E1695" s="2" t="s">
        <v>6418</v>
      </c>
      <c r="F1695" s="59">
        <v>98.290661176305804</v>
      </c>
      <c r="G1695" s="59">
        <v>91.132184211972202</v>
      </c>
      <c r="H1695" s="59">
        <v>96.265441851871799</v>
      </c>
      <c r="I1695" s="59">
        <v>101.073764556417</v>
      </c>
      <c r="J1695" s="60">
        <v>0.43800743114436302</v>
      </c>
      <c r="K1695" s="60">
        <v>0.40300122069892802</v>
      </c>
      <c r="L1695" s="60">
        <v>0.35152515426144498</v>
      </c>
      <c r="M1695" s="60">
        <v>0.53469391696509705</v>
      </c>
    </row>
    <row r="1696" spans="1:13" x14ac:dyDescent="0.35">
      <c r="A1696" t="s">
        <v>920</v>
      </c>
      <c r="B1696" t="s">
        <v>921</v>
      </c>
      <c r="C1696" s="2" t="s">
        <v>40</v>
      </c>
      <c r="D1696" s="2" t="s">
        <v>6373</v>
      </c>
      <c r="E1696" s="2" t="s">
        <v>6418</v>
      </c>
      <c r="F1696" s="59">
        <v>98.290661176305804</v>
      </c>
      <c r="G1696" s="59">
        <v>91.132184211972202</v>
      </c>
      <c r="H1696" s="59">
        <v>96.265441851871799</v>
      </c>
      <c r="I1696" s="59">
        <v>101.073764556417</v>
      </c>
      <c r="J1696" s="60">
        <v>0.43800743114436302</v>
      </c>
      <c r="K1696" s="60">
        <v>0.40300122069892802</v>
      </c>
      <c r="L1696" s="60">
        <v>0.35152515426144498</v>
      </c>
      <c r="M1696" s="60">
        <v>0.53469391696509705</v>
      </c>
    </row>
    <row r="1697" spans="1:13" x14ac:dyDescent="0.35">
      <c r="A1697" t="s">
        <v>912</v>
      </c>
      <c r="B1697" t="s">
        <v>913</v>
      </c>
      <c r="C1697" s="2" t="s">
        <v>31</v>
      </c>
      <c r="D1697" s="2" t="s">
        <v>6373</v>
      </c>
      <c r="E1697" s="2" t="s">
        <v>6419</v>
      </c>
      <c r="F1697" s="59">
        <v>95.303496158369398</v>
      </c>
      <c r="G1697" s="59">
        <v>92.081995738984503</v>
      </c>
      <c r="H1697" s="59">
        <v>96.386236849258296</v>
      </c>
      <c r="I1697" s="59">
        <v>107.954434557982</v>
      </c>
      <c r="J1697" s="60">
        <v>0.55164804375856002</v>
      </c>
      <c r="K1697" s="60">
        <v>0.50349401693549101</v>
      </c>
      <c r="L1697" s="60">
        <v>0.44910917207060902</v>
      </c>
      <c r="M1697" s="60">
        <v>0.70055082500287402</v>
      </c>
    </row>
    <row r="1698" spans="1:13" x14ac:dyDescent="0.35">
      <c r="A1698" t="s">
        <v>918</v>
      </c>
      <c r="B1698" t="s">
        <v>919</v>
      </c>
      <c r="C1698" s="2" t="s">
        <v>40</v>
      </c>
      <c r="D1698" s="2" t="s">
        <v>6373</v>
      </c>
      <c r="E1698" s="2" t="s">
        <v>6419</v>
      </c>
      <c r="F1698" s="59">
        <v>101.35048264977</v>
      </c>
      <c r="G1698" s="59">
        <v>89.638638077203595</v>
      </c>
      <c r="H1698" s="59">
        <v>96.027568626249305</v>
      </c>
      <c r="I1698" s="59">
        <v>96.417013058524304</v>
      </c>
      <c r="J1698" s="60">
        <v>0.54864853672853298</v>
      </c>
      <c r="K1698" s="60">
        <v>0.50204777024753999</v>
      </c>
      <c r="L1698" s="60">
        <v>0.44248926500302299</v>
      </c>
      <c r="M1698" s="60">
        <v>0.70077382309648795</v>
      </c>
    </row>
    <row r="1699" spans="1:13" x14ac:dyDescent="0.35">
      <c r="A1699" t="s">
        <v>916</v>
      </c>
      <c r="B1699" t="s">
        <v>917</v>
      </c>
      <c r="C1699" s="2" t="s">
        <v>31</v>
      </c>
      <c r="D1699" s="2" t="s">
        <v>6373</v>
      </c>
      <c r="E1699" s="2" t="s">
        <v>6418</v>
      </c>
      <c r="F1699" s="59">
        <v>98.290661176305804</v>
      </c>
      <c r="G1699" s="59">
        <v>91.132184211972202</v>
      </c>
      <c r="H1699" s="59">
        <v>96.265441851871799</v>
      </c>
      <c r="I1699" s="59">
        <v>101.073764556417</v>
      </c>
      <c r="J1699" s="60">
        <v>0.43800743114436302</v>
      </c>
      <c r="K1699" s="60">
        <v>0.40300122069892802</v>
      </c>
      <c r="L1699" s="60">
        <v>0.35152515426144498</v>
      </c>
      <c r="M1699" s="60">
        <v>0.53469391696509705</v>
      </c>
    </row>
    <row r="1700" spans="1:13" x14ac:dyDescent="0.35">
      <c r="A1700" t="s">
        <v>924</v>
      </c>
      <c r="B1700" t="s">
        <v>925</v>
      </c>
      <c r="C1700" s="2" t="s">
        <v>40</v>
      </c>
      <c r="D1700" s="2" t="s">
        <v>6373</v>
      </c>
      <c r="E1700" s="2" t="s">
        <v>6418</v>
      </c>
      <c r="F1700" s="59">
        <v>98.290661176305804</v>
      </c>
      <c r="G1700" s="59">
        <v>91.132184211972202</v>
      </c>
      <c r="H1700" s="59">
        <v>96.265441851871799</v>
      </c>
      <c r="I1700" s="59">
        <v>101.073764556417</v>
      </c>
      <c r="J1700" s="60">
        <v>0.43800743114436302</v>
      </c>
      <c r="K1700" s="60">
        <v>0.40300122069892802</v>
      </c>
      <c r="L1700" s="60">
        <v>0.35152515426144498</v>
      </c>
      <c r="M1700" s="60">
        <v>0.53469391696509705</v>
      </c>
    </row>
    <row r="1701" spans="1:13" x14ac:dyDescent="0.35">
      <c r="A1701" t="s">
        <v>922</v>
      </c>
      <c r="B1701" t="s">
        <v>923</v>
      </c>
      <c r="C1701" s="2" t="s">
        <v>40</v>
      </c>
      <c r="D1701" s="2" t="s">
        <v>6373</v>
      </c>
      <c r="E1701" s="2" t="s">
        <v>6418</v>
      </c>
      <c r="F1701" s="59">
        <v>98.290661176305804</v>
      </c>
      <c r="G1701" s="59">
        <v>91.132184211972202</v>
      </c>
      <c r="H1701" s="59">
        <v>96.265441851871799</v>
      </c>
      <c r="I1701" s="59">
        <v>101.073764556417</v>
      </c>
      <c r="J1701" s="60">
        <v>0.43800743114436302</v>
      </c>
      <c r="K1701" s="60">
        <v>0.40300122069892802</v>
      </c>
      <c r="L1701" s="60">
        <v>0.35152515426144498</v>
      </c>
      <c r="M1701" s="60">
        <v>0.53469391696509705</v>
      </c>
    </row>
    <row r="1702" spans="1:13" x14ac:dyDescent="0.35">
      <c r="A1702" t="s">
        <v>3682</v>
      </c>
      <c r="B1702" t="s">
        <v>3683</v>
      </c>
      <c r="C1702" s="2" t="s">
        <v>31</v>
      </c>
      <c r="D1702" s="2" t="s">
        <v>6320</v>
      </c>
      <c r="E1702" s="2" t="s">
        <v>6418</v>
      </c>
      <c r="F1702" s="59"/>
      <c r="G1702" s="59"/>
      <c r="H1702" s="59"/>
      <c r="I1702" s="59">
        <v>93.990542506093107</v>
      </c>
      <c r="J1702" s="60">
        <v>0.25626936406673101</v>
      </c>
      <c r="K1702" s="60">
        <v>0.236810499033758</v>
      </c>
      <c r="L1702" s="60">
        <v>0.19632557173623499</v>
      </c>
      <c r="M1702" s="60">
        <v>0.391260534838895</v>
      </c>
    </row>
    <row r="1703" spans="1:13" x14ac:dyDescent="0.35">
      <c r="A1703" t="s">
        <v>5194</v>
      </c>
      <c r="B1703" t="s">
        <v>5195</v>
      </c>
      <c r="C1703" s="2" t="s">
        <v>31</v>
      </c>
      <c r="D1703" s="2" t="s">
        <v>6319</v>
      </c>
      <c r="E1703" s="2" t="s">
        <v>6418</v>
      </c>
      <c r="F1703" s="59"/>
      <c r="G1703" s="59"/>
      <c r="H1703" s="59"/>
      <c r="I1703" s="59">
        <v>90.947182939113702</v>
      </c>
      <c r="J1703" s="60">
        <v>0.27058938992465298</v>
      </c>
      <c r="K1703" s="60">
        <v>0.224700003224449</v>
      </c>
      <c r="L1703" s="60">
        <v>0.168363167152493</v>
      </c>
      <c r="M1703" s="60">
        <v>0.38683704684131298</v>
      </c>
    </row>
    <row r="1704" spans="1:13" x14ac:dyDescent="0.35">
      <c r="A1704" t="s">
        <v>5192</v>
      </c>
      <c r="B1704" t="s">
        <v>5193</v>
      </c>
      <c r="C1704" s="2" t="s">
        <v>31</v>
      </c>
      <c r="D1704" s="2" t="s">
        <v>6319</v>
      </c>
      <c r="E1704" s="2" t="s">
        <v>6418</v>
      </c>
      <c r="F1704" s="59"/>
      <c r="G1704" s="59"/>
      <c r="H1704" s="59"/>
      <c r="I1704" s="59">
        <v>90.947182939113702</v>
      </c>
      <c r="J1704" s="60">
        <v>0.27058938992465298</v>
      </c>
      <c r="K1704" s="60">
        <v>0.224700003224449</v>
      </c>
      <c r="L1704" s="60">
        <v>0.168363167152493</v>
      </c>
      <c r="M1704" s="60">
        <v>0.38683704684131298</v>
      </c>
    </row>
    <row r="1705" spans="1:13" x14ac:dyDescent="0.35">
      <c r="A1705" t="s">
        <v>5196</v>
      </c>
      <c r="B1705" t="s">
        <v>5197</v>
      </c>
      <c r="C1705" s="2" t="s">
        <v>31</v>
      </c>
      <c r="D1705" s="2" t="s">
        <v>6319</v>
      </c>
      <c r="E1705" s="2" t="s">
        <v>6418</v>
      </c>
      <c r="F1705" s="59"/>
      <c r="G1705" s="59"/>
      <c r="H1705" s="59"/>
      <c r="I1705" s="59">
        <v>90.947182939113702</v>
      </c>
      <c r="J1705" s="60">
        <v>0.27058938992465298</v>
      </c>
      <c r="K1705" s="60">
        <v>0.224700003224449</v>
      </c>
      <c r="L1705" s="60">
        <v>0.168363167152493</v>
      </c>
      <c r="M1705" s="60">
        <v>0.38683704684131298</v>
      </c>
    </row>
    <row r="1706" spans="1:13" x14ac:dyDescent="0.35">
      <c r="A1706" t="s">
        <v>5200</v>
      </c>
      <c r="B1706" t="s">
        <v>5201</v>
      </c>
      <c r="C1706" s="2" t="s">
        <v>31</v>
      </c>
      <c r="D1706" s="2" t="s">
        <v>6319</v>
      </c>
      <c r="E1706" s="2" t="s">
        <v>6418</v>
      </c>
      <c r="F1706" s="59"/>
      <c r="G1706" s="59"/>
      <c r="H1706" s="59"/>
      <c r="I1706" s="59">
        <v>90.947182939113702</v>
      </c>
      <c r="J1706" s="60">
        <v>0.27058938992465298</v>
      </c>
      <c r="K1706" s="60">
        <v>0.224700003224449</v>
      </c>
      <c r="L1706" s="60">
        <v>0.168363167152493</v>
      </c>
      <c r="M1706" s="60">
        <v>0.38683704684131298</v>
      </c>
    </row>
    <row r="1707" spans="1:13" x14ac:dyDescent="0.35">
      <c r="A1707" t="s">
        <v>3686</v>
      </c>
      <c r="B1707" t="s">
        <v>3687</v>
      </c>
      <c r="C1707" s="2" t="s">
        <v>40</v>
      </c>
      <c r="D1707" s="2" t="s">
        <v>6320</v>
      </c>
      <c r="E1707" s="2" t="s">
        <v>6418</v>
      </c>
      <c r="F1707" s="59"/>
      <c r="G1707" s="59"/>
      <c r="H1707" s="59"/>
      <c r="I1707" s="59">
        <v>93.990542506093107</v>
      </c>
      <c r="J1707" s="60">
        <v>0.25626936406673101</v>
      </c>
      <c r="K1707" s="60">
        <v>0.236810499033758</v>
      </c>
      <c r="L1707" s="60">
        <v>0.19632557173623499</v>
      </c>
      <c r="M1707" s="60">
        <v>0.391260534838895</v>
      </c>
    </row>
    <row r="1708" spans="1:13" x14ac:dyDescent="0.35">
      <c r="A1708" t="s">
        <v>5198</v>
      </c>
      <c r="B1708" t="s">
        <v>5199</v>
      </c>
      <c r="C1708" s="2" t="s">
        <v>40</v>
      </c>
      <c r="D1708" s="2" t="s">
        <v>6319</v>
      </c>
      <c r="E1708" s="2" t="s">
        <v>6419</v>
      </c>
      <c r="F1708" s="59">
        <v>92.561411746403607</v>
      </c>
      <c r="G1708" s="59">
        <v>101.47423583988601</v>
      </c>
      <c r="H1708" s="59">
        <v>107.43732721271699</v>
      </c>
      <c r="I1708" s="59">
        <v>90.487257738703903</v>
      </c>
      <c r="J1708" s="60">
        <v>0.476698481402966</v>
      </c>
      <c r="K1708" s="60">
        <v>0.41783471182272602</v>
      </c>
      <c r="L1708" s="60">
        <v>0.35269607939459002</v>
      </c>
      <c r="M1708" s="60">
        <v>0.64537372015195404</v>
      </c>
    </row>
    <row r="1709" spans="1:13" x14ac:dyDescent="0.35">
      <c r="A1709" t="s">
        <v>5190</v>
      </c>
      <c r="B1709" t="s">
        <v>5191</v>
      </c>
      <c r="C1709" s="2" t="s">
        <v>31</v>
      </c>
      <c r="D1709" s="2" t="s">
        <v>6319</v>
      </c>
      <c r="E1709" s="2" t="s">
        <v>6419</v>
      </c>
      <c r="F1709" s="59">
        <v>94.153481186322296</v>
      </c>
      <c r="G1709" s="59">
        <v>96.850074612589296</v>
      </c>
      <c r="H1709" s="59">
        <v>110.445174269433</v>
      </c>
      <c r="I1709" s="59">
        <v>88.788703084163302</v>
      </c>
      <c r="J1709" s="60">
        <v>0.46153561348127897</v>
      </c>
      <c r="K1709" s="60">
        <v>0.39423126717860701</v>
      </c>
      <c r="L1709" s="60">
        <v>0.32761992918536997</v>
      </c>
      <c r="M1709" s="60">
        <v>0.64230273913774805</v>
      </c>
    </row>
    <row r="1710" spans="1:13" x14ac:dyDescent="0.35">
      <c r="A1710" t="s">
        <v>3688</v>
      </c>
      <c r="B1710" t="s">
        <v>3689</v>
      </c>
      <c r="C1710" s="2" t="s">
        <v>40</v>
      </c>
      <c r="D1710" s="2" t="s">
        <v>6320</v>
      </c>
      <c r="E1710" s="2" t="s">
        <v>6419</v>
      </c>
      <c r="F1710" s="59">
        <v>89.317955099167094</v>
      </c>
      <c r="G1710" s="59">
        <v>97.929711776295306</v>
      </c>
      <c r="H1710" s="59">
        <v>100.380473141043</v>
      </c>
      <c r="I1710" s="59">
        <v>91.020990296019406</v>
      </c>
      <c r="J1710" s="60">
        <v>0.39538645762673402</v>
      </c>
      <c r="K1710" s="60">
        <v>0.405305191513253</v>
      </c>
      <c r="L1710" s="60">
        <v>0.35747087886383899</v>
      </c>
      <c r="M1710" s="60">
        <v>0.65617489626977898</v>
      </c>
    </row>
    <row r="1711" spans="1:13" x14ac:dyDescent="0.35">
      <c r="A1711" t="s">
        <v>3690</v>
      </c>
      <c r="B1711" t="s">
        <v>3691</v>
      </c>
      <c r="C1711" s="2" t="s">
        <v>40</v>
      </c>
      <c r="D1711" s="2" t="s">
        <v>6320</v>
      </c>
      <c r="E1711" s="2" t="s">
        <v>6418</v>
      </c>
      <c r="F1711" s="59"/>
      <c r="G1711" s="59"/>
      <c r="H1711" s="59"/>
      <c r="I1711" s="59">
        <v>93.990542506093107</v>
      </c>
      <c r="J1711" s="60">
        <v>0.25626936406673101</v>
      </c>
      <c r="K1711" s="60">
        <v>0.236810499033758</v>
      </c>
      <c r="L1711" s="60">
        <v>0.19632557173623499</v>
      </c>
      <c r="M1711" s="60">
        <v>0.391260534838895</v>
      </c>
    </row>
    <row r="1712" spans="1:13" x14ac:dyDescent="0.35">
      <c r="A1712" t="s">
        <v>3684</v>
      </c>
      <c r="B1712" t="s">
        <v>3685</v>
      </c>
      <c r="C1712" s="2" t="s">
        <v>31</v>
      </c>
      <c r="D1712" s="2" t="s">
        <v>6320</v>
      </c>
      <c r="E1712" s="2" t="s">
        <v>6418</v>
      </c>
      <c r="F1712" s="59"/>
      <c r="G1712" s="59"/>
      <c r="H1712" s="59"/>
      <c r="I1712" s="59">
        <v>93.990542506093107</v>
      </c>
      <c r="J1712" s="60">
        <v>0.25626936406673101</v>
      </c>
      <c r="K1712" s="60">
        <v>0.236810499033758</v>
      </c>
      <c r="L1712" s="60">
        <v>0.19632557173623499</v>
      </c>
      <c r="M1712" s="60">
        <v>0.391260534838895</v>
      </c>
    </row>
    <row r="1713" spans="1:13" x14ac:dyDescent="0.35">
      <c r="A1713" t="s">
        <v>752</v>
      </c>
      <c r="B1713" t="s">
        <v>753</v>
      </c>
      <c r="C1713" s="2" t="s">
        <v>31</v>
      </c>
      <c r="D1713" s="2" t="s">
        <v>6373</v>
      </c>
      <c r="E1713" s="2" t="s">
        <v>6418</v>
      </c>
      <c r="F1713" s="59">
        <v>102.21836510437799</v>
      </c>
      <c r="G1713" s="59"/>
      <c r="H1713" s="59"/>
      <c r="I1713" s="59">
        <v>102.54332689576</v>
      </c>
      <c r="J1713" s="60">
        <v>0.32927442798537299</v>
      </c>
      <c r="K1713" s="60">
        <v>0.28970200046221001</v>
      </c>
      <c r="L1713" s="60">
        <v>0.235788656507635</v>
      </c>
      <c r="M1713" s="60">
        <v>0.44904424670683002</v>
      </c>
    </row>
    <row r="1714" spans="1:13" x14ac:dyDescent="0.35">
      <c r="A1714" t="s">
        <v>758</v>
      </c>
      <c r="B1714" t="s">
        <v>759</v>
      </c>
      <c r="C1714" s="2" t="s">
        <v>40</v>
      </c>
      <c r="D1714" s="2" t="s">
        <v>6373</v>
      </c>
      <c r="E1714" s="2" t="s">
        <v>6418</v>
      </c>
      <c r="F1714" s="59">
        <v>102.21836510437799</v>
      </c>
      <c r="G1714" s="59"/>
      <c r="H1714" s="59"/>
      <c r="I1714" s="59">
        <v>102.54332689576</v>
      </c>
      <c r="J1714" s="60">
        <v>0.32927442798537299</v>
      </c>
      <c r="K1714" s="60">
        <v>0.28970200046221001</v>
      </c>
      <c r="L1714" s="60">
        <v>0.235788656507635</v>
      </c>
      <c r="M1714" s="60">
        <v>0.44904424670683002</v>
      </c>
    </row>
    <row r="1715" spans="1:13" x14ac:dyDescent="0.35">
      <c r="A1715" t="s">
        <v>760</v>
      </c>
      <c r="B1715" t="s">
        <v>761</v>
      </c>
      <c r="C1715" s="2" t="s">
        <v>40</v>
      </c>
      <c r="D1715" s="2" t="s">
        <v>6373</v>
      </c>
      <c r="E1715" s="2" t="s">
        <v>6418</v>
      </c>
      <c r="F1715" s="59">
        <v>102.21836510437799</v>
      </c>
      <c r="G1715" s="59"/>
      <c r="H1715" s="59"/>
      <c r="I1715" s="59">
        <v>102.54332689576</v>
      </c>
      <c r="J1715" s="60">
        <v>0.32927442798537299</v>
      </c>
      <c r="K1715" s="60">
        <v>0.28970200046221001</v>
      </c>
      <c r="L1715" s="60">
        <v>0.235788656507635</v>
      </c>
      <c r="M1715" s="60">
        <v>0.44904424670683002</v>
      </c>
    </row>
    <row r="1716" spans="1:13" x14ac:dyDescent="0.35">
      <c r="A1716" t="s">
        <v>754</v>
      </c>
      <c r="B1716" t="s">
        <v>755</v>
      </c>
      <c r="C1716" s="2" t="s">
        <v>31</v>
      </c>
      <c r="D1716" s="2" t="s">
        <v>6373</v>
      </c>
      <c r="E1716" s="2" t="s">
        <v>6418</v>
      </c>
      <c r="F1716" s="59">
        <v>102.21836510437799</v>
      </c>
      <c r="G1716" s="59"/>
      <c r="H1716" s="59"/>
      <c r="I1716" s="59">
        <v>102.54332689576</v>
      </c>
      <c r="J1716" s="60">
        <v>0.32927442798537299</v>
      </c>
      <c r="K1716" s="60">
        <v>0.28970200046221001</v>
      </c>
      <c r="L1716" s="60">
        <v>0.235788656507635</v>
      </c>
      <c r="M1716" s="60">
        <v>0.44904424670683002</v>
      </c>
    </row>
    <row r="1717" spans="1:13" x14ac:dyDescent="0.35">
      <c r="A1717" t="s">
        <v>750</v>
      </c>
      <c r="B1717" t="s">
        <v>751</v>
      </c>
      <c r="C1717" s="2" t="s">
        <v>31</v>
      </c>
      <c r="D1717" s="2" t="s">
        <v>6373</v>
      </c>
      <c r="E1717" s="2" t="s">
        <v>6418</v>
      </c>
      <c r="F1717" s="59">
        <v>102.21836510437799</v>
      </c>
      <c r="G1717" s="59"/>
      <c r="H1717" s="59"/>
      <c r="I1717" s="59">
        <v>102.54332689576</v>
      </c>
      <c r="J1717" s="60">
        <v>0.32927442798537299</v>
      </c>
      <c r="K1717" s="60">
        <v>0.28970200046221001</v>
      </c>
      <c r="L1717" s="60">
        <v>0.235788656507635</v>
      </c>
      <c r="M1717" s="60">
        <v>0.44904424670683002</v>
      </c>
    </row>
    <row r="1718" spans="1:13" x14ac:dyDescent="0.35">
      <c r="A1718" t="s">
        <v>762</v>
      </c>
      <c r="B1718" t="s">
        <v>763</v>
      </c>
      <c r="C1718" s="2" t="s">
        <v>40</v>
      </c>
      <c r="D1718" s="2" t="s">
        <v>6373</v>
      </c>
      <c r="E1718" s="2" t="s">
        <v>6418</v>
      </c>
      <c r="F1718" s="59">
        <v>102.21836510437799</v>
      </c>
      <c r="G1718" s="59"/>
      <c r="H1718" s="59"/>
      <c r="I1718" s="59">
        <v>102.54332689576</v>
      </c>
      <c r="J1718" s="60">
        <v>0.32927442798537299</v>
      </c>
      <c r="K1718" s="60">
        <v>0.28970200046221001</v>
      </c>
      <c r="L1718" s="60">
        <v>0.235788656507635</v>
      </c>
      <c r="M1718" s="60">
        <v>0.44904424670683002</v>
      </c>
    </row>
    <row r="1719" spans="1:13" x14ac:dyDescent="0.35">
      <c r="A1719" t="s">
        <v>756</v>
      </c>
      <c r="B1719" t="s">
        <v>757</v>
      </c>
      <c r="C1719" s="2" t="s">
        <v>31</v>
      </c>
      <c r="D1719" s="2" t="s">
        <v>6373</v>
      </c>
      <c r="E1719" s="2" t="s">
        <v>6418</v>
      </c>
      <c r="F1719" s="59">
        <v>102.21836510437799</v>
      </c>
      <c r="G1719" s="59"/>
      <c r="H1719" s="59"/>
      <c r="I1719" s="59">
        <v>102.54332689576</v>
      </c>
      <c r="J1719" s="60">
        <v>0.32927442798537299</v>
      </c>
      <c r="K1719" s="60">
        <v>0.28970200046221001</v>
      </c>
      <c r="L1719" s="60">
        <v>0.235788656507635</v>
      </c>
      <c r="M1719" s="60">
        <v>0.44904424670683002</v>
      </c>
    </row>
    <row r="1720" spans="1:13" x14ac:dyDescent="0.35">
      <c r="A1720" t="s">
        <v>1590</v>
      </c>
      <c r="B1720" t="s">
        <v>1591</v>
      </c>
      <c r="C1720" s="2" t="s">
        <v>40</v>
      </c>
      <c r="D1720" s="2" t="s">
        <v>6321</v>
      </c>
      <c r="E1720" s="2" t="s">
        <v>6418</v>
      </c>
      <c r="F1720" s="59">
        <v>100.41138763613699</v>
      </c>
      <c r="G1720" s="59">
        <v>90.265884258165102</v>
      </c>
      <c r="H1720" s="59"/>
      <c r="I1720" s="59">
        <v>101.133095968519</v>
      </c>
      <c r="J1720" s="60">
        <v>0.348966741997708</v>
      </c>
      <c r="K1720" s="60">
        <v>0.31350452112113403</v>
      </c>
      <c r="L1720" s="60">
        <v>0.25649402055124199</v>
      </c>
      <c r="M1720" s="60">
        <v>0.48262196571285998</v>
      </c>
    </row>
    <row r="1721" spans="1:13" x14ac:dyDescent="0.35">
      <c r="A1721" t="s">
        <v>1588</v>
      </c>
      <c r="B1721" t="s">
        <v>1589</v>
      </c>
      <c r="C1721" s="2" t="s">
        <v>40</v>
      </c>
      <c r="D1721" s="2" t="s">
        <v>6321</v>
      </c>
      <c r="E1721" s="2" t="s">
        <v>6418</v>
      </c>
      <c r="F1721" s="59">
        <v>100.41138763613699</v>
      </c>
      <c r="G1721" s="59">
        <v>90.265884258165102</v>
      </c>
      <c r="H1721" s="59"/>
      <c r="I1721" s="59">
        <v>101.133095968519</v>
      </c>
      <c r="J1721" s="60">
        <v>0.348966741997708</v>
      </c>
      <c r="K1721" s="60">
        <v>0.31350452112113403</v>
      </c>
      <c r="L1721" s="60">
        <v>0.25649402055124199</v>
      </c>
      <c r="M1721" s="60">
        <v>0.48262196571285998</v>
      </c>
    </row>
    <row r="1722" spans="1:13" x14ac:dyDescent="0.35">
      <c r="A1722" t="s">
        <v>1586</v>
      </c>
      <c r="B1722" t="s">
        <v>1587</v>
      </c>
      <c r="C1722" s="2" t="s">
        <v>40</v>
      </c>
      <c r="D1722" s="2" t="s">
        <v>6321</v>
      </c>
      <c r="E1722" s="2" t="s">
        <v>6419</v>
      </c>
      <c r="F1722" s="59">
        <v>101.74385420333201</v>
      </c>
      <c r="G1722" s="59">
        <v>89.4128461240593</v>
      </c>
      <c r="H1722" s="59">
        <v>94.975413225937203</v>
      </c>
      <c r="I1722" s="59">
        <v>98.867033236644104</v>
      </c>
      <c r="J1722" s="60">
        <v>0.495690710773731</v>
      </c>
      <c r="K1722" s="60">
        <v>0.44777808591663898</v>
      </c>
      <c r="L1722" s="60">
        <v>0.383846584443504</v>
      </c>
      <c r="M1722" s="60">
        <v>0.66475794892349005</v>
      </c>
    </row>
    <row r="1723" spans="1:13" x14ac:dyDescent="0.35">
      <c r="A1723" t="s">
        <v>2836</v>
      </c>
      <c r="B1723" t="s">
        <v>2837</v>
      </c>
      <c r="C1723" s="2" t="s">
        <v>31</v>
      </c>
      <c r="D1723" s="2" t="s">
        <v>6351</v>
      </c>
      <c r="E1723" s="2" t="s">
        <v>6418</v>
      </c>
      <c r="F1723" s="59">
        <v>102.30137179878101</v>
      </c>
      <c r="G1723" s="59"/>
      <c r="H1723" s="59"/>
      <c r="I1723" s="59">
        <v>106.287692112391</v>
      </c>
      <c r="J1723" s="60">
        <v>0.33529725630104001</v>
      </c>
      <c r="K1723" s="60">
        <v>0.29112527895631202</v>
      </c>
      <c r="L1723" s="60">
        <v>0.225063274737869</v>
      </c>
      <c r="M1723" s="60">
        <v>0.46794774604025702</v>
      </c>
    </row>
    <row r="1724" spans="1:13" x14ac:dyDescent="0.35">
      <c r="A1724" t="s">
        <v>2842</v>
      </c>
      <c r="B1724" t="s">
        <v>2843</v>
      </c>
      <c r="C1724" s="2" t="s">
        <v>40</v>
      </c>
      <c r="D1724" s="2" t="s">
        <v>6351</v>
      </c>
      <c r="E1724" s="2" t="s">
        <v>6418</v>
      </c>
      <c r="F1724" s="59">
        <v>102.30137179878101</v>
      </c>
      <c r="G1724" s="59"/>
      <c r="H1724" s="59"/>
      <c r="I1724" s="59">
        <v>106.287692112391</v>
      </c>
      <c r="J1724" s="60">
        <v>0.33529725630104001</v>
      </c>
      <c r="K1724" s="60">
        <v>0.29112527895631202</v>
      </c>
      <c r="L1724" s="60">
        <v>0.225063274737869</v>
      </c>
      <c r="M1724" s="60">
        <v>0.46794774604025702</v>
      </c>
    </row>
    <row r="1725" spans="1:13" x14ac:dyDescent="0.35">
      <c r="A1725" t="s">
        <v>2838</v>
      </c>
      <c r="B1725" t="s">
        <v>2839</v>
      </c>
      <c r="C1725" s="2" t="s">
        <v>31</v>
      </c>
      <c r="D1725" s="2" t="s">
        <v>6351</v>
      </c>
      <c r="E1725" s="2" t="s">
        <v>6418</v>
      </c>
      <c r="F1725" s="59">
        <v>102.30137179878101</v>
      </c>
      <c r="G1725" s="59"/>
      <c r="H1725" s="59"/>
      <c r="I1725" s="59">
        <v>106.287692112391</v>
      </c>
      <c r="J1725" s="60">
        <v>0.33529725630104001</v>
      </c>
      <c r="K1725" s="60">
        <v>0.29112527895631202</v>
      </c>
      <c r="L1725" s="60">
        <v>0.225063274737869</v>
      </c>
      <c r="M1725" s="60">
        <v>0.46794774604025702</v>
      </c>
    </row>
    <row r="1726" spans="1:13" x14ac:dyDescent="0.35">
      <c r="A1726" t="s">
        <v>2840</v>
      </c>
      <c r="B1726" t="s">
        <v>2841</v>
      </c>
      <c r="C1726" s="2" t="s">
        <v>40</v>
      </c>
      <c r="D1726" s="2" t="s">
        <v>6351</v>
      </c>
      <c r="E1726" s="2" t="s">
        <v>6418</v>
      </c>
      <c r="F1726" s="59">
        <v>102.30137179878101</v>
      </c>
      <c r="G1726" s="59"/>
      <c r="H1726" s="59"/>
      <c r="I1726" s="59">
        <v>106.287692112391</v>
      </c>
      <c r="J1726" s="60">
        <v>0.33529725630104001</v>
      </c>
      <c r="K1726" s="60">
        <v>0.29112527895631202</v>
      </c>
      <c r="L1726" s="60">
        <v>0.225063274737869</v>
      </c>
      <c r="M1726" s="60">
        <v>0.46794774604025702</v>
      </c>
    </row>
    <row r="1727" spans="1:13" x14ac:dyDescent="0.35">
      <c r="A1727" t="s">
        <v>2844</v>
      </c>
      <c r="B1727" t="s">
        <v>2845</v>
      </c>
      <c r="C1727" s="2" t="s">
        <v>40</v>
      </c>
      <c r="D1727" s="2" t="s">
        <v>6351</v>
      </c>
      <c r="E1727" s="2" t="s">
        <v>6419</v>
      </c>
      <c r="F1727" s="59">
        <v>108.233311671211</v>
      </c>
      <c r="G1727" s="59">
        <v>107.10847106073599</v>
      </c>
      <c r="H1727" s="59">
        <v>103.289325083875</v>
      </c>
      <c r="I1727" s="59">
        <v>101.30040443583</v>
      </c>
      <c r="J1727" s="60">
        <v>0.48371470595118099</v>
      </c>
      <c r="K1727" s="60">
        <v>0.43113754420883799</v>
      </c>
      <c r="L1727" s="60">
        <v>0.36183690303322502</v>
      </c>
      <c r="M1727" s="60">
        <v>0.65413331279989495</v>
      </c>
    </row>
    <row r="1728" spans="1:13" x14ac:dyDescent="0.35">
      <c r="A1728" t="s">
        <v>1848</v>
      </c>
      <c r="B1728" t="s">
        <v>1849</v>
      </c>
      <c r="C1728" s="2" t="s">
        <v>31</v>
      </c>
      <c r="D1728" s="2" t="s">
        <v>6374</v>
      </c>
      <c r="E1728" s="2" t="s">
        <v>6418</v>
      </c>
      <c r="F1728" s="59">
        <v>100.86406654438299</v>
      </c>
      <c r="G1728" s="59">
        <v>96.446536384533204</v>
      </c>
      <c r="H1728" s="59"/>
      <c r="I1728" s="59">
        <v>101.500432227502</v>
      </c>
      <c r="J1728" s="60">
        <v>0.35318798217250902</v>
      </c>
      <c r="K1728" s="60">
        <v>0.31994229889081899</v>
      </c>
      <c r="L1728" s="60">
        <v>0.26167712476977201</v>
      </c>
      <c r="M1728" s="60">
        <v>0.48417469607622698</v>
      </c>
    </row>
    <row r="1729" spans="1:13" x14ac:dyDescent="0.35">
      <c r="A1729" t="s">
        <v>1850</v>
      </c>
      <c r="B1729" t="s">
        <v>1851</v>
      </c>
      <c r="C1729" s="2" t="s">
        <v>40</v>
      </c>
      <c r="D1729" s="2" t="s">
        <v>6374</v>
      </c>
      <c r="E1729" s="2" t="s">
        <v>6419</v>
      </c>
      <c r="F1729" s="59">
        <v>98.012572263257198</v>
      </c>
      <c r="G1729" s="59">
        <v>92.966028640277997</v>
      </c>
      <c r="H1729" s="59">
        <v>84.628444129295204</v>
      </c>
      <c r="I1729" s="59">
        <v>104.93237577904399</v>
      </c>
      <c r="J1729" s="60">
        <v>0.49311143753960601</v>
      </c>
      <c r="K1729" s="60">
        <v>0.447157115945154</v>
      </c>
      <c r="L1729" s="60">
        <v>0.38729722442612402</v>
      </c>
      <c r="M1729" s="60">
        <v>0.67297106077548696</v>
      </c>
    </row>
    <row r="1730" spans="1:13" x14ac:dyDescent="0.35">
      <c r="A1730" t="s">
        <v>181</v>
      </c>
      <c r="B1730" t="s">
        <v>182</v>
      </c>
      <c r="C1730" s="2" t="s">
        <v>31</v>
      </c>
      <c r="D1730" s="2" t="s">
        <v>6317</v>
      </c>
      <c r="E1730" s="2" t="s">
        <v>6418</v>
      </c>
      <c r="F1730" s="59">
        <v>107.60563320097</v>
      </c>
      <c r="G1730" s="59">
        <v>87.244349148317696</v>
      </c>
      <c r="H1730" s="59"/>
      <c r="I1730" s="59">
        <v>95.750321133856005</v>
      </c>
      <c r="J1730" s="60">
        <v>0.34686543394261798</v>
      </c>
      <c r="K1730" s="60">
        <v>0.308580181721123</v>
      </c>
      <c r="L1730" s="60">
        <v>0.26408959225481798</v>
      </c>
      <c r="M1730" s="60">
        <v>0.45979572021314602</v>
      </c>
    </row>
    <row r="1731" spans="1:13" x14ac:dyDescent="0.35">
      <c r="A1731" t="s">
        <v>183</v>
      </c>
      <c r="B1731" t="s">
        <v>184</v>
      </c>
      <c r="C1731" s="2" t="s">
        <v>31</v>
      </c>
      <c r="D1731" s="2" t="s">
        <v>6317</v>
      </c>
      <c r="E1731" s="2" t="s">
        <v>6418</v>
      </c>
      <c r="F1731" s="59">
        <v>107.60563320097</v>
      </c>
      <c r="G1731" s="59">
        <v>87.244349148317696</v>
      </c>
      <c r="H1731" s="59"/>
      <c r="I1731" s="59">
        <v>95.750321133856005</v>
      </c>
      <c r="J1731" s="60">
        <v>0.34686543394261798</v>
      </c>
      <c r="K1731" s="60">
        <v>0.308580181721123</v>
      </c>
      <c r="L1731" s="60">
        <v>0.26408959225481798</v>
      </c>
      <c r="M1731" s="60">
        <v>0.45979572021314602</v>
      </c>
    </row>
    <row r="1732" spans="1:13" x14ac:dyDescent="0.35">
      <c r="A1732" t="s">
        <v>185</v>
      </c>
      <c r="B1732" t="s">
        <v>186</v>
      </c>
      <c r="C1732" s="2" t="s">
        <v>40</v>
      </c>
      <c r="D1732" s="2" t="s">
        <v>6317</v>
      </c>
      <c r="E1732" s="2" t="s">
        <v>6418</v>
      </c>
      <c r="F1732" s="59">
        <v>107.60563320097</v>
      </c>
      <c r="G1732" s="59">
        <v>87.244349148317696</v>
      </c>
      <c r="H1732" s="59"/>
      <c r="I1732" s="59">
        <v>95.750321133856005</v>
      </c>
      <c r="J1732" s="60">
        <v>0.34686543394261798</v>
      </c>
      <c r="K1732" s="60">
        <v>0.308580181721123</v>
      </c>
      <c r="L1732" s="60">
        <v>0.26408959225481798</v>
      </c>
      <c r="M1732" s="60">
        <v>0.45979572021314602</v>
      </c>
    </row>
    <row r="1733" spans="1:13" x14ac:dyDescent="0.35">
      <c r="A1733" t="s">
        <v>227</v>
      </c>
      <c r="B1733" t="s">
        <v>228</v>
      </c>
      <c r="C1733" s="2" t="s">
        <v>31</v>
      </c>
      <c r="D1733" s="2" t="s">
        <v>6317</v>
      </c>
      <c r="E1733" s="2" t="s">
        <v>6418</v>
      </c>
      <c r="F1733" s="59">
        <v>101.39430629700099</v>
      </c>
      <c r="G1733" s="59"/>
      <c r="H1733" s="59"/>
      <c r="I1733" s="59">
        <v>103.29368063443501</v>
      </c>
      <c r="J1733" s="60">
        <v>0.32163063947880899</v>
      </c>
      <c r="K1733" s="60">
        <v>0.284348645041547</v>
      </c>
      <c r="L1733" s="60">
        <v>0.222349377967587</v>
      </c>
      <c r="M1733" s="60">
        <v>0.43971593140944498</v>
      </c>
    </row>
    <row r="1734" spans="1:13" x14ac:dyDescent="0.35">
      <c r="A1734" t="s">
        <v>225</v>
      </c>
      <c r="B1734" t="s">
        <v>226</v>
      </c>
      <c r="C1734" s="2" t="s">
        <v>31</v>
      </c>
      <c r="D1734" s="2" t="s">
        <v>6317</v>
      </c>
      <c r="E1734" s="2" t="s">
        <v>6418</v>
      </c>
      <c r="F1734" s="59">
        <v>101.39430629700099</v>
      </c>
      <c r="G1734" s="59"/>
      <c r="H1734" s="59"/>
      <c r="I1734" s="59">
        <v>103.29368063443501</v>
      </c>
      <c r="J1734" s="60">
        <v>0.32163063947880899</v>
      </c>
      <c r="K1734" s="60">
        <v>0.284348645041547</v>
      </c>
      <c r="L1734" s="60">
        <v>0.222349377967587</v>
      </c>
      <c r="M1734" s="60">
        <v>0.43971593140944498</v>
      </c>
    </row>
    <row r="1735" spans="1:13" x14ac:dyDescent="0.35">
      <c r="A1735" t="s">
        <v>223</v>
      </c>
      <c r="B1735" t="s">
        <v>224</v>
      </c>
      <c r="C1735" s="2" t="s">
        <v>31</v>
      </c>
      <c r="D1735" s="2" t="s">
        <v>6317</v>
      </c>
      <c r="E1735" s="2" t="s">
        <v>6418</v>
      </c>
      <c r="F1735" s="59">
        <v>101.39430629700099</v>
      </c>
      <c r="G1735" s="59"/>
      <c r="H1735" s="59"/>
      <c r="I1735" s="59">
        <v>103.29368063443501</v>
      </c>
      <c r="J1735" s="60">
        <v>0.32163063947880899</v>
      </c>
      <c r="K1735" s="60">
        <v>0.284348645041547</v>
      </c>
      <c r="L1735" s="60">
        <v>0.222349377967587</v>
      </c>
      <c r="M1735" s="60">
        <v>0.43971593140944498</v>
      </c>
    </row>
    <row r="1736" spans="1:13" x14ac:dyDescent="0.35">
      <c r="A1736" t="s">
        <v>229</v>
      </c>
      <c r="B1736" t="s">
        <v>230</v>
      </c>
      <c r="C1736" s="2" t="s">
        <v>40</v>
      </c>
      <c r="D1736" s="2" t="s">
        <v>6317</v>
      </c>
      <c r="E1736" s="2" t="s">
        <v>6418</v>
      </c>
      <c r="F1736" s="59">
        <v>101.39430629700099</v>
      </c>
      <c r="G1736" s="59"/>
      <c r="H1736" s="59"/>
      <c r="I1736" s="59">
        <v>103.29368063443501</v>
      </c>
      <c r="J1736" s="60">
        <v>0.32163063947880899</v>
      </c>
      <c r="K1736" s="60">
        <v>0.284348645041547</v>
      </c>
      <c r="L1736" s="60">
        <v>0.222349377967587</v>
      </c>
      <c r="M1736" s="60">
        <v>0.43971593140944498</v>
      </c>
    </row>
    <row r="1737" spans="1:13" x14ac:dyDescent="0.35">
      <c r="A1737" t="s">
        <v>221</v>
      </c>
      <c r="B1737" t="s">
        <v>222</v>
      </c>
      <c r="C1737" s="2" t="s">
        <v>31</v>
      </c>
      <c r="D1737" s="2" t="s">
        <v>6317</v>
      </c>
      <c r="E1737" s="2" t="s">
        <v>6418</v>
      </c>
      <c r="F1737" s="59">
        <v>101.39430629700099</v>
      </c>
      <c r="G1737" s="59"/>
      <c r="H1737" s="59"/>
      <c r="I1737" s="59">
        <v>103.29368063443501</v>
      </c>
      <c r="J1737" s="60">
        <v>0.32163063947880899</v>
      </c>
      <c r="K1737" s="60">
        <v>0.284348645041547</v>
      </c>
      <c r="L1737" s="60">
        <v>0.222349377967587</v>
      </c>
      <c r="M1737" s="60">
        <v>0.43971593140944498</v>
      </c>
    </row>
    <row r="1738" spans="1:13" x14ac:dyDescent="0.35">
      <c r="A1738" t="s">
        <v>5814</v>
      </c>
      <c r="B1738" t="s">
        <v>5815</v>
      </c>
      <c r="C1738" s="2" t="s">
        <v>31</v>
      </c>
      <c r="D1738" s="2" t="s">
        <v>6304</v>
      </c>
      <c r="E1738" s="2" t="s">
        <v>6418</v>
      </c>
      <c r="F1738" s="59"/>
      <c r="G1738" s="59"/>
      <c r="H1738" s="59"/>
      <c r="I1738" s="59">
        <v>94.690284763809203</v>
      </c>
      <c r="J1738" s="60">
        <v>0.15332430055975499</v>
      </c>
      <c r="K1738" s="60">
        <v>0.01</v>
      </c>
      <c r="L1738" s="60">
        <v>0.01</v>
      </c>
      <c r="M1738" s="60">
        <v>0.317016854559037</v>
      </c>
    </row>
    <row r="1739" spans="1:13" x14ac:dyDescent="0.35">
      <c r="A1739" t="s">
        <v>5810</v>
      </c>
      <c r="B1739" t="s">
        <v>5811</v>
      </c>
      <c r="C1739" s="2" t="s">
        <v>40</v>
      </c>
      <c r="D1739" s="2" t="s">
        <v>6304</v>
      </c>
      <c r="E1739" s="2" t="s">
        <v>6418</v>
      </c>
      <c r="F1739" s="59"/>
      <c r="G1739" s="59"/>
      <c r="H1739" s="59"/>
      <c r="I1739" s="59">
        <v>94.690284763809203</v>
      </c>
      <c r="J1739" s="60">
        <v>0.15332430055975499</v>
      </c>
      <c r="K1739" s="60">
        <v>0.01</v>
      </c>
      <c r="L1739" s="60">
        <v>0.01</v>
      </c>
      <c r="M1739" s="60">
        <v>0.317016854559037</v>
      </c>
    </row>
    <row r="1740" spans="1:13" x14ac:dyDescent="0.35">
      <c r="A1740" t="s">
        <v>5808</v>
      </c>
      <c r="B1740" t="s">
        <v>5809</v>
      </c>
      <c r="C1740" s="2" t="s">
        <v>31</v>
      </c>
      <c r="D1740" s="2" t="s">
        <v>6304</v>
      </c>
      <c r="E1740" s="2" t="s">
        <v>6418</v>
      </c>
      <c r="F1740" s="59"/>
      <c r="G1740" s="59"/>
      <c r="H1740" s="59"/>
      <c r="I1740" s="59">
        <v>94.690284763809203</v>
      </c>
      <c r="J1740" s="60">
        <v>0.15332430055975499</v>
      </c>
      <c r="K1740" s="60">
        <v>0.01</v>
      </c>
      <c r="L1740" s="60">
        <v>0.01</v>
      </c>
      <c r="M1740" s="60">
        <v>0.317016854559037</v>
      </c>
    </row>
    <row r="1741" spans="1:13" x14ac:dyDescent="0.35">
      <c r="A1741" t="s">
        <v>5800</v>
      </c>
      <c r="B1741" t="s">
        <v>5801</v>
      </c>
      <c r="C1741" s="2" t="s">
        <v>31</v>
      </c>
      <c r="D1741" s="2" t="s">
        <v>6304</v>
      </c>
      <c r="E1741" s="2" t="s">
        <v>6418</v>
      </c>
      <c r="F1741" s="59"/>
      <c r="G1741" s="59"/>
      <c r="H1741" s="59"/>
      <c r="I1741" s="59">
        <v>92.208300769706696</v>
      </c>
      <c r="J1741" s="60">
        <v>0.27983636931766198</v>
      </c>
      <c r="K1741" s="60">
        <v>0.20646241734174101</v>
      </c>
      <c r="L1741" s="60">
        <v>8.7713377613405696E-2</v>
      </c>
      <c r="M1741" s="60">
        <v>0.43666121795804902</v>
      </c>
    </row>
    <row r="1742" spans="1:13" x14ac:dyDescent="0.35">
      <c r="A1742" t="s">
        <v>5816</v>
      </c>
      <c r="B1742" t="s">
        <v>5817</v>
      </c>
      <c r="C1742" s="2" t="s">
        <v>31</v>
      </c>
      <c r="D1742" s="2" t="s">
        <v>6304</v>
      </c>
      <c r="E1742" s="2" t="s">
        <v>6418</v>
      </c>
      <c r="F1742" s="59"/>
      <c r="G1742" s="59"/>
      <c r="H1742" s="59"/>
      <c r="I1742" s="59">
        <v>94.690284763809203</v>
      </c>
      <c r="J1742" s="60">
        <v>0.15332430055975499</v>
      </c>
      <c r="K1742" s="60">
        <v>0.01</v>
      </c>
      <c r="L1742" s="60">
        <v>0.01</v>
      </c>
      <c r="M1742" s="60">
        <v>0.317016854559037</v>
      </c>
    </row>
    <row r="1743" spans="1:13" x14ac:dyDescent="0.35">
      <c r="A1743" t="s">
        <v>5804</v>
      </c>
      <c r="B1743" t="s">
        <v>5805</v>
      </c>
      <c r="C1743" s="2" t="s">
        <v>31</v>
      </c>
      <c r="D1743" s="2" t="s">
        <v>6304</v>
      </c>
      <c r="E1743" s="2" t="s">
        <v>6418</v>
      </c>
      <c r="F1743" s="59"/>
      <c r="G1743" s="59"/>
      <c r="H1743" s="59"/>
      <c r="I1743" s="59">
        <v>94.690284763809203</v>
      </c>
      <c r="J1743" s="60">
        <v>0.15332430055975499</v>
      </c>
      <c r="K1743" s="60">
        <v>0.01</v>
      </c>
      <c r="L1743" s="60">
        <v>0.01</v>
      </c>
      <c r="M1743" s="60">
        <v>0.317016854559037</v>
      </c>
    </row>
    <row r="1744" spans="1:13" x14ac:dyDescent="0.35">
      <c r="A1744" t="s">
        <v>5818</v>
      </c>
      <c r="B1744" t="s">
        <v>5819</v>
      </c>
      <c r="C1744" s="2" t="s">
        <v>31</v>
      </c>
      <c r="D1744" s="2" t="s">
        <v>6304</v>
      </c>
      <c r="E1744" s="2" t="s">
        <v>6418</v>
      </c>
      <c r="F1744" s="59"/>
      <c r="G1744" s="59"/>
      <c r="H1744" s="59"/>
      <c r="I1744" s="59">
        <v>94.690284763809203</v>
      </c>
      <c r="J1744" s="60">
        <v>0.15332430055975499</v>
      </c>
      <c r="K1744" s="60">
        <v>0.01</v>
      </c>
      <c r="L1744" s="60">
        <v>0.01</v>
      </c>
      <c r="M1744" s="60">
        <v>0.317016854559037</v>
      </c>
    </row>
    <row r="1745" spans="1:13" x14ac:dyDescent="0.35">
      <c r="A1745" t="s">
        <v>5802</v>
      </c>
      <c r="B1745" t="s">
        <v>5803</v>
      </c>
      <c r="C1745" s="2" t="s">
        <v>31</v>
      </c>
      <c r="D1745" s="2" t="s">
        <v>6304</v>
      </c>
      <c r="E1745" s="2" t="s">
        <v>6418</v>
      </c>
      <c r="F1745" s="59">
        <v>84.3295009352655</v>
      </c>
      <c r="G1745" s="59">
        <v>93.069508724862203</v>
      </c>
      <c r="H1745" s="59"/>
      <c r="I1745" s="59">
        <v>90.789915910910693</v>
      </c>
      <c r="J1745" s="60">
        <v>0.43101919788654802</v>
      </c>
      <c r="K1745" s="60">
        <v>0.36260044031053501</v>
      </c>
      <c r="L1745" s="60">
        <v>0.288141921490706</v>
      </c>
      <c r="M1745" s="60">
        <v>0.58623067341968904</v>
      </c>
    </row>
    <row r="1746" spans="1:13" x14ac:dyDescent="0.35">
      <c r="A1746" t="s">
        <v>5806</v>
      </c>
      <c r="B1746" t="s">
        <v>5807</v>
      </c>
      <c r="C1746" s="2" t="s">
        <v>31</v>
      </c>
      <c r="D1746" s="2" t="s">
        <v>6304</v>
      </c>
      <c r="E1746" s="2" t="s">
        <v>6418</v>
      </c>
      <c r="F1746" s="59"/>
      <c r="G1746" s="59"/>
      <c r="H1746" s="59"/>
      <c r="I1746" s="59">
        <v>94.690284763809203</v>
      </c>
      <c r="J1746" s="60">
        <v>0.15332430055975499</v>
      </c>
      <c r="K1746" s="60">
        <v>0.01</v>
      </c>
      <c r="L1746" s="60">
        <v>0.01</v>
      </c>
      <c r="M1746" s="60">
        <v>0.317016854559037</v>
      </c>
    </row>
    <row r="1747" spans="1:13" x14ac:dyDescent="0.35">
      <c r="A1747" t="s">
        <v>5812</v>
      </c>
      <c r="B1747" t="s">
        <v>5813</v>
      </c>
      <c r="C1747" s="2" t="s">
        <v>40</v>
      </c>
      <c r="D1747" s="2" t="s">
        <v>6304</v>
      </c>
      <c r="E1747" s="2" t="s">
        <v>6418</v>
      </c>
      <c r="F1747" s="59"/>
      <c r="G1747" s="59"/>
      <c r="H1747" s="59"/>
      <c r="I1747" s="59">
        <v>90.626382458704796</v>
      </c>
      <c r="J1747" s="60">
        <v>0.246514245933943</v>
      </c>
      <c r="K1747" s="60">
        <v>0.16951561218497099</v>
      </c>
      <c r="L1747" s="60">
        <v>0.01</v>
      </c>
      <c r="M1747" s="60">
        <v>0.39846827246664401</v>
      </c>
    </row>
    <row r="1748" spans="1:13" x14ac:dyDescent="0.35">
      <c r="A1748" t="s">
        <v>4634</v>
      </c>
      <c r="B1748" t="s">
        <v>4635</v>
      </c>
      <c r="C1748" s="2" t="s">
        <v>31</v>
      </c>
      <c r="D1748" s="2" t="s">
        <v>6303</v>
      </c>
      <c r="E1748" s="2" t="s">
        <v>6418</v>
      </c>
      <c r="F1748" s="59"/>
      <c r="G1748" s="59"/>
      <c r="H1748" s="59"/>
      <c r="I1748" s="59">
        <v>89.8697370281877</v>
      </c>
      <c r="J1748" s="60">
        <v>0.19634284700840099</v>
      </c>
      <c r="K1748" s="60">
        <v>0.13875301071770099</v>
      </c>
      <c r="L1748" s="60">
        <v>0.01</v>
      </c>
      <c r="M1748" s="60">
        <v>0.31757067147828399</v>
      </c>
    </row>
    <row r="1749" spans="1:13" x14ac:dyDescent="0.35">
      <c r="A1749" t="s">
        <v>4630</v>
      </c>
      <c r="B1749" t="s">
        <v>4631</v>
      </c>
      <c r="C1749" s="2" t="s">
        <v>40</v>
      </c>
      <c r="D1749" s="2" t="s">
        <v>6303</v>
      </c>
      <c r="E1749" s="2" t="s">
        <v>6418</v>
      </c>
      <c r="F1749" s="59"/>
      <c r="G1749" s="59"/>
      <c r="H1749" s="59"/>
      <c r="I1749" s="59">
        <v>89.8697370281877</v>
      </c>
      <c r="J1749" s="60">
        <v>0.19634284700840099</v>
      </c>
      <c r="K1749" s="60">
        <v>0.13875301071770099</v>
      </c>
      <c r="L1749" s="60">
        <v>0.01</v>
      </c>
      <c r="M1749" s="60">
        <v>0.31757067147828399</v>
      </c>
    </row>
    <row r="1750" spans="1:13" x14ac:dyDescent="0.35">
      <c r="A1750" t="s">
        <v>4626</v>
      </c>
      <c r="B1750" t="s">
        <v>4627</v>
      </c>
      <c r="C1750" s="2" t="s">
        <v>31</v>
      </c>
      <c r="D1750" s="2" t="s">
        <v>6303</v>
      </c>
      <c r="E1750" s="2" t="s">
        <v>6418</v>
      </c>
      <c r="F1750" s="59"/>
      <c r="G1750" s="59"/>
      <c r="H1750" s="59"/>
      <c r="I1750" s="59">
        <v>89.8697370281877</v>
      </c>
      <c r="J1750" s="60">
        <v>0.19634284700840099</v>
      </c>
      <c r="K1750" s="60">
        <v>0.13875301071770099</v>
      </c>
      <c r="L1750" s="60">
        <v>0.01</v>
      </c>
      <c r="M1750" s="60">
        <v>0.31757067147828399</v>
      </c>
    </row>
    <row r="1751" spans="1:13" x14ac:dyDescent="0.35">
      <c r="A1751" t="s">
        <v>4636</v>
      </c>
      <c r="B1751" t="s">
        <v>4637</v>
      </c>
      <c r="C1751" s="2" t="s">
        <v>31</v>
      </c>
      <c r="D1751" s="2" t="s">
        <v>6303</v>
      </c>
      <c r="E1751" s="2" t="s">
        <v>6418</v>
      </c>
      <c r="F1751" s="59"/>
      <c r="G1751" s="59"/>
      <c r="H1751" s="59"/>
      <c r="I1751" s="59">
        <v>89.8697370281877</v>
      </c>
      <c r="J1751" s="60">
        <v>0.19634284700840099</v>
      </c>
      <c r="K1751" s="60">
        <v>0.13875301071770099</v>
      </c>
      <c r="L1751" s="60">
        <v>0.01</v>
      </c>
      <c r="M1751" s="60">
        <v>0.31757067147828399</v>
      </c>
    </row>
    <row r="1752" spans="1:13" x14ac:dyDescent="0.35">
      <c r="A1752" t="s">
        <v>4624</v>
      </c>
      <c r="B1752" t="s">
        <v>4625</v>
      </c>
      <c r="C1752" s="2" t="s">
        <v>40</v>
      </c>
      <c r="D1752" s="2" t="s">
        <v>6303</v>
      </c>
      <c r="E1752" s="2" t="s">
        <v>6418</v>
      </c>
      <c r="F1752" s="59">
        <v>93.086629099405599</v>
      </c>
      <c r="G1752" s="59">
        <v>98.524367982613597</v>
      </c>
      <c r="H1752" s="59"/>
      <c r="I1752" s="59">
        <v>87.555935768615896</v>
      </c>
      <c r="J1752" s="60">
        <v>0.36021186215679202</v>
      </c>
      <c r="K1752" s="60">
        <v>0.31099910801876401</v>
      </c>
      <c r="L1752" s="60">
        <v>0.24570867888651099</v>
      </c>
      <c r="M1752" s="60">
        <v>0.49303628740713701</v>
      </c>
    </row>
    <row r="1753" spans="1:13" x14ac:dyDescent="0.35">
      <c r="A1753" t="s">
        <v>4628</v>
      </c>
      <c r="B1753" t="s">
        <v>4629</v>
      </c>
      <c r="C1753" s="2" t="s">
        <v>31</v>
      </c>
      <c r="D1753" s="2" t="s">
        <v>6303</v>
      </c>
      <c r="E1753" s="2" t="s">
        <v>6418</v>
      </c>
      <c r="F1753" s="59"/>
      <c r="G1753" s="59"/>
      <c r="H1753" s="59"/>
      <c r="I1753" s="59">
        <v>86.147658045308603</v>
      </c>
      <c r="J1753" s="60">
        <v>0.28679953023848398</v>
      </c>
      <c r="K1753" s="60">
        <v>0.232974168964587</v>
      </c>
      <c r="L1753" s="60">
        <v>0.158345198703019</v>
      </c>
      <c r="M1753" s="60">
        <v>0.42060230056825598</v>
      </c>
    </row>
    <row r="1754" spans="1:13" x14ac:dyDescent="0.35">
      <c r="A1754" t="s">
        <v>4632</v>
      </c>
      <c r="B1754" t="s">
        <v>4633</v>
      </c>
      <c r="C1754" s="2" t="s">
        <v>31</v>
      </c>
      <c r="D1754" s="2" t="s">
        <v>6303</v>
      </c>
      <c r="E1754" s="2" t="s">
        <v>6418</v>
      </c>
      <c r="F1754" s="59"/>
      <c r="G1754" s="59"/>
      <c r="H1754" s="59"/>
      <c r="I1754" s="59">
        <v>87.777812660429902</v>
      </c>
      <c r="J1754" s="60">
        <v>0.27291660150835001</v>
      </c>
      <c r="K1754" s="60">
        <v>0.21455663377245399</v>
      </c>
      <c r="L1754" s="60">
        <v>0.135073421353337</v>
      </c>
      <c r="M1754" s="60">
        <v>0.40379981659998598</v>
      </c>
    </row>
    <row r="1755" spans="1:13" x14ac:dyDescent="0.35">
      <c r="A1755" t="s">
        <v>4622</v>
      </c>
      <c r="B1755" t="s">
        <v>4623</v>
      </c>
      <c r="C1755" s="2" t="s">
        <v>31</v>
      </c>
      <c r="D1755" s="2" t="s">
        <v>6303</v>
      </c>
      <c r="E1755" s="2" t="s">
        <v>6418</v>
      </c>
      <c r="F1755" s="59"/>
      <c r="G1755" s="59"/>
      <c r="H1755" s="59"/>
      <c r="I1755" s="59">
        <v>89.8697370281877</v>
      </c>
      <c r="J1755" s="60">
        <v>0.19634284700840099</v>
      </c>
      <c r="K1755" s="60">
        <v>0.13875301071770099</v>
      </c>
      <c r="L1755" s="60">
        <v>0.01</v>
      </c>
      <c r="M1755" s="60">
        <v>0.31757067147828399</v>
      </c>
    </row>
    <row r="1756" spans="1:13" x14ac:dyDescent="0.35">
      <c r="A1756" t="s">
        <v>4384</v>
      </c>
      <c r="B1756" t="s">
        <v>4385</v>
      </c>
      <c r="C1756" s="2" t="s">
        <v>31</v>
      </c>
      <c r="D1756" s="2" t="s">
        <v>6322</v>
      </c>
      <c r="E1756" s="2" t="s">
        <v>6418</v>
      </c>
      <c r="F1756" s="59"/>
      <c r="G1756" s="59"/>
      <c r="H1756" s="59"/>
      <c r="I1756" s="59">
        <v>91.347804522044001</v>
      </c>
      <c r="J1756" s="60">
        <v>0.25211383053193998</v>
      </c>
      <c r="K1756" s="60">
        <v>0.19914434399301101</v>
      </c>
      <c r="L1756" s="60">
        <v>0.124229825758934</v>
      </c>
      <c r="M1756" s="60">
        <v>0.37259247804279799</v>
      </c>
    </row>
    <row r="1757" spans="1:13" x14ac:dyDescent="0.35">
      <c r="A1757" t="s">
        <v>4390</v>
      </c>
      <c r="B1757" t="s">
        <v>4391</v>
      </c>
      <c r="C1757" s="2" t="s">
        <v>31</v>
      </c>
      <c r="D1757" s="2" t="s">
        <v>6322</v>
      </c>
      <c r="E1757" s="2" t="s">
        <v>6418</v>
      </c>
      <c r="F1757" s="59"/>
      <c r="G1757" s="59"/>
      <c r="H1757" s="59"/>
      <c r="I1757" s="59">
        <v>91.347804522044001</v>
      </c>
      <c r="J1757" s="60">
        <v>0.25211383053193998</v>
      </c>
      <c r="K1757" s="60">
        <v>0.19914434399301101</v>
      </c>
      <c r="L1757" s="60">
        <v>0.124229825758934</v>
      </c>
      <c r="M1757" s="60">
        <v>0.37259247804279799</v>
      </c>
    </row>
    <row r="1758" spans="1:13" x14ac:dyDescent="0.35">
      <c r="A1758" t="s">
        <v>4388</v>
      </c>
      <c r="B1758" t="s">
        <v>4389</v>
      </c>
      <c r="C1758" s="2" t="s">
        <v>31</v>
      </c>
      <c r="D1758" s="2" t="s">
        <v>6322</v>
      </c>
      <c r="E1758" s="2" t="s">
        <v>6418</v>
      </c>
      <c r="F1758" s="59"/>
      <c r="G1758" s="59"/>
      <c r="H1758" s="59"/>
      <c r="I1758" s="59">
        <v>91.347804522044001</v>
      </c>
      <c r="J1758" s="60">
        <v>0.25211383053193998</v>
      </c>
      <c r="K1758" s="60">
        <v>0.19914434399301101</v>
      </c>
      <c r="L1758" s="60">
        <v>0.124229825758934</v>
      </c>
      <c r="M1758" s="60">
        <v>0.37259247804279799</v>
      </c>
    </row>
    <row r="1759" spans="1:13" x14ac:dyDescent="0.35">
      <c r="A1759" t="s">
        <v>4386</v>
      </c>
      <c r="B1759" t="s">
        <v>4387</v>
      </c>
      <c r="C1759" s="2" t="s">
        <v>31</v>
      </c>
      <c r="D1759" s="2" t="s">
        <v>6322</v>
      </c>
      <c r="E1759" s="2" t="s">
        <v>6419</v>
      </c>
      <c r="F1759" s="59">
        <v>101.68845161683601</v>
      </c>
      <c r="G1759" s="59">
        <v>97.4153236809925</v>
      </c>
      <c r="H1759" s="59">
        <v>94.752045724359803</v>
      </c>
      <c r="I1759" s="59">
        <v>91.3248613244848</v>
      </c>
      <c r="J1759" s="60">
        <v>0.45439395047174902</v>
      </c>
      <c r="K1759" s="60">
        <v>0.38572588710396399</v>
      </c>
      <c r="L1759" s="60">
        <v>0.32521823219566798</v>
      </c>
      <c r="M1759" s="60">
        <v>0.64888236293530499</v>
      </c>
    </row>
    <row r="1760" spans="1:13" x14ac:dyDescent="0.35">
      <c r="A1760" t="s">
        <v>4392</v>
      </c>
      <c r="B1760" t="s">
        <v>4393</v>
      </c>
      <c r="C1760" s="2" t="s">
        <v>31</v>
      </c>
      <c r="D1760" s="2" t="s">
        <v>6322</v>
      </c>
      <c r="E1760" s="2" t="s">
        <v>6418</v>
      </c>
      <c r="F1760" s="59"/>
      <c r="G1760" s="59"/>
      <c r="H1760" s="59"/>
      <c r="I1760" s="59">
        <v>91.347804522044001</v>
      </c>
      <c r="J1760" s="60">
        <v>0.25211383053193998</v>
      </c>
      <c r="K1760" s="60">
        <v>0.19914434399301101</v>
      </c>
      <c r="L1760" s="60">
        <v>0.124229825758934</v>
      </c>
      <c r="M1760" s="60">
        <v>0.37259247804279799</v>
      </c>
    </row>
    <row r="1761" spans="1:13" x14ac:dyDescent="0.35">
      <c r="A1761" t="s">
        <v>4382</v>
      </c>
      <c r="B1761" t="s">
        <v>4383</v>
      </c>
      <c r="C1761" s="2" t="s">
        <v>40</v>
      </c>
      <c r="D1761" s="2" t="s">
        <v>6322</v>
      </c>
      <c r="E1761" s="2" t="s">
        <v>6418</v>
      </c>
      <c r="F1761" s="59"/>
      <c r="G1761" s="59"/>
      <c r="H1761" s="59"/>
      <c r="I1761" s="59">
        <v>91.347804522044001</v>
      </c>
      <c r="J1761" s="60">
        <v>0.25211383053193998</v>
      </c>
      <c r="K1761" s="60">
        <v>0.19914434399301101</v>
      </c>
      <c r="L1761" s="60">
        <v>0.124229825758934</v>
      </c>
      <c r="M1761" s="60">
        <v>0.37259247804279799</v>
      </c>
    </row>
    <row r="1762" spans="1:13" x14ac:dyDescent="0.35">
      <c r="A1762" t="s">
        <v>2976</v>
      </c>
      <c r="B1762" t="s">
        <v>2977</v>
      </c>
      <c r="C1762" s="2" t="s">
        <v>40</v>
      </c>
      <c r="D1762" s="2" t="s">
        <v>6351</v>
      </c>
      <c r="E1762" s="2" t="s">
        <v>6418</v>
      </c>
      <c r="F1762" s="59">
        <v>98.937082533846805</v>
      </c>
      <c r="G1762" s="59"/>
      <c r="H1762" s="59"/>
      <c r="I1762" s="59">
        <v>92.720555664108801</v>
      </c>
      <c r="J1762" s="60">
        <v>0.315572473799694</v>
      </c>
      <c r="K1762" s="60">
        <v>0.27017712425822299</v>
      </c>
      <c r="L1762" s="60">
        <v>0.21187434265264199</v>
      </c>
      <c r="M1762" s="60">
        <v>0.43813657629514302</v>
      </c>
    </row>
    <row r="1763" spans="1:13" x14ac:dyDescent="0.35">
      <c r="A1763" t="s">
        <v>2978</v>
      </c>
      <c r="B1763" t="s">
        <v>2979</v>
      </c>
      <c r="C1763" s="2" t="s">
        <v>40</v>
      </c>
      <c r="D1763" s="2" t="s">
        <v>6351</v>
      </c>
      <c r="E1763" s="2" t="s">
        <v>6418</v>
      </c>
      <c r="F1763" s="59">
        <v>98.937082533846805</v>
      </c>
      <c r="G1763" s="59"/>
      <c r="H1763" s="59"/>
      <c r="I1763" s="59">
        <v>92.720555664108801</v>
      </c>
      <c r="J1763" s="60">
        <v>0.315572473799694</v>
      </c>
      <c r="K1763" s="60">
        <v>0.27017712425822299</v>
      </c>
      <c r="L1763" s="60">
        <v>0.21187434265264199</v>
      </c>
      <c r="M1763" s="60">
        <v>0.43813657629514302</v>
      </c>
    </row>
    <row r="1764" spans="1:13" x14ac:dyDescent="0.35">
      <c r="A1764" t="s">
        <v>2980</v>
      </c>
      <c r="B1764" t="s">
        <v>2981</v>
      </c>
      <c r="C1764" s="2" t="s">
        <v>40</v>
      </c>
      <c r="D1764" s="2" t="s">
        <v>6351</v>
      </c>
      <c r="E1764" s="2" t="s">
        <v>6418</v>
      </c>
      <c r="F1764" s="59">
        <v>98.937082533846805</v>
      </c>
      <c r="G1764" s="59"/>
      <c r="H1764" s="59"/>
      <c r="I1764" s="59">
        <v>92.720555664108801</v>
      </c>
      <c r="J1764" s="60">
        <v>0.315572473799694</v>
      </c>
      <c r="K1764" s="60">
        <v>0.27017712425822299</v>
      </c>
      <c r="L1764" s="60">
        <v>0.21187434265264199</v>
      </c>
      <c r="M1764" s="60">
        <v>0.43813657629514302</v>
      </c>
    </row>
    <row r="1765" spans="1:13" x14ac:dyDescent="0.35">
      <c r="A1765" t="s">
        <v>2498</v>
      </c>
      <c r="B1765" t="s">
        <v>2499</v>
      </c>
      <c r="C1765" s="2" t="s">
        <v>40</v>
      </c>
      <c r="D1765" s="2" t="s">
        <v>6324</v>
      </c>
      <c r="E1765" s="2" t="s">
        <v>6418</v>
      </c>
      <c r="F1765" s="59">
        <v>98.937082533846805</v>
      </c>
      <c r="G1765" s="59"/>
      <c r="H1765" s="59"/>
      <c r="I1765" s="59">
        <v>92.720555664108801</v>
      </c>
      <c r="J1765" s="60">
        <v>0.315572473799694</v>
      </c>
      <c r="K1765" s="60">
        <v>0.27017712425822299</v>
      </c>
      <c r="L1765" s="60">
        <v>0.21187434265264199</v>
      </c>
      <c r="M1765" s="60">
        <v>0.43813657629514302</v>
      </c>
    </row>
    <row r="1766" spans="1:13" x14ac:dyDescent="0.35">
      <c r="A1766" t="s">
        <v>2494</v>
      </c>
      <c r="B1766" t="s">
        <v>2495</v>
      </c>
      <c r="C1766" s="2" t="s">
        <v>31</v>
      </c>
      <c r="D1766" s="2" t="s">
        <v>6324</v>
      </c>
      <c r="E1766" s="2" t="s">
        <v>6419</v>
      </c>
      <c r="F1766" s="59">
        <v>100.080475019048</v>
      </c>
      <c r="G1766" s="59">
        <v>101.566298255525</v>
      </c>
      <c r="H1766" s="59">
        <v>103.025135067796</v>
      </c>
      <c r="I1766" s="59">
        <v>92.723714143948996</v>
      </c>
      <c r="J1766" s="60">
        <v>0.47121732788942799</v>
      </c>
      <c r="K1766" s="60">
        <v>0.41138118179543998</v>
      </c>
      <c r="L1766" s="60">
        <v>0.35297899585757297</v>
      </c>
      <c r="M1766" s="60">
        <v>0.64111490242934899</v>
      </c>
    </row>
    <row r="1767" spans="1:13" x14ac:dyDescent="0.35">
      <c r="A1767" t="s">
        <v>2496</v>
      </c>
      <c r="B1767" t="s">
        <v>2497</v>
      </c>
      <c r="C1767" s="2" t="s">
        <v>31</v>
      </c>
      <c r="D1767" s="2" t="s">
        <v>6324</v>
      </c>
      <c r="E1767" s="2" t="s">
        <v>6418</v>
      </c>
      <c r="F1767" s="59">
        <v>98.937082533846805</v>
      </c>
      <c r="G1767" s="59"/>
      <c r="H1767" s="59"/>
      <c r="I1767" s="59">
        <v>92.720555664108801</v>
      </c>
      <c r="J1767" s="60">
        <v>0.315572473799694</v>
      </c>
      <c r="K1767" s="60">
        <v>0.27017712425822299</v>
      </c>
      <c r="L1767" s="60">
        <v>0.21187434265264199</v>
      </c>
      <c r="M1767" s="60">
        <v>0.43813657629514302</v>
      </c>
    </row>
    <row r="1768" spans="1:13" x14ac:dyDescent="0.35">
      <c r="A1768" t="s">
        <v>2500</v>
      </c>
      <c r="B1768" t="s">
        <v>2501</v>
      </c>
      <c r="C1768" s="2" t="s">
        <v>40</v>
      </c>
      <c r="D1768" s="2" t="s">
        <v>6324</v>
      </c>
      <c r="E1768" s="2" t="s">
        <v>6418</v>
      </c>
      <c r="F1768" s="59">
        <v>98.937082533846805</v>
      </c>
      <c r="G1768" s="59"/>
      <c r="H1768" s="59"/>
      <c r="I1768" s="59">
        <v>92.720555664108801</v>
      </c>
      <c r="J1768" s="60">
        <v>0.315572473799694</v>
      </c>
      <c r="K1768" s="60">
        <v>0.27017712425822299</v>
      </c>
      <c r="L1768" s="60">
        <v>0.21187434265264199</v>
      </c>
      <c r="M1768" s="60">
        <v>0.43813657629514302</v>
      </c>
    </row>
    <row r="1769" spans="1:13" x14ac:dyDescent="0.35">
      <c r="A1769" t="s">
        <v>2502</v>
      </c>
      <c r="B1769" t="s">
        <v>2503</v>
      </c>
      <c r="C1769" s="2" t="s">
        <v>40</v>
      </c>
      <c r="D1769" s="2" t="s">
        <v>6324</v>
      </c>
      <c r="E1769" s="2" t="s">
        <v>6419</v>
      </c>
      <c r="F1769" s="59">
        <v>97.295413860684604</v>
      </c>
      <c r="G1769" s="59">
        <v>99.7277530804988</v>
      </c>
      <c r="H1769" s="59">
        <v>107.524619665956</v>
      </c>
      <c r="I1769" s="59">
        <v>92.842649860811406</v>
      </c>
      <c r="J1769" s="60">
        <v>0.47123465224046901</v>
      </c>
      <c r="K1769" s="60">
        <v>0.41115163653011699</v>
      </c>
      <c r="L1769" s="60">
        <v>0.34178493368394502</v>
      </c>
      <c r="M1769" s="60">
        <v>0.63226892633727705</v>
      </c>
    </row>
    <row r="1770" spans="1:13" x14ac:dyDescent="0.35">
      <c r="A1770" t="s">
        <v>2504</v>
      </c>
      <c r="B1770" t="s">
        <v>2505</v>
      </c>
      <c r="C1770" s="2" t="s">
        <v>40</v>
      </c>
      <c r="D1770" s="2" t="s">
        <v>6324</v>
      </c>
      <c r="E1770" s="2" t="s">
        <v>6418</v>
      </c>
      <c r="F1770" s="59">
        <v>98.937082533846805</v>
      </c>
      <c r="G1770" s="59"/>
      <c r="H1770" s="59"/>
      <c r="I1770" s="59">
        <v>92.720555664108801</v>
      </c>
      <c r="J1770" s="60">
        <v>0.315572473799694</v>
      </c>
      <c r="K1770" s="60">
        <v>0.27017712425822299</v>
      </c>
      <c r="L1770" s="60">
        <v>0.21187434265264199</v>
      </c>
      <c r="M1770" s="60">
        <v>0.43813657629514302</v>
      </c>
    </row>
    <row r="1771" spans="1:13" x14ac:dyDescent="0.35">
      <c r="A1771" t="s">
        <v>2506</v>
      </c>
      <c r="B1771" t="s">
        <v>2507</v>
      </c>
      <c r="C1771" s="2" t="s">
        <v>40</v>
      </c>
      <c r="D1771" s="2" t="s">
        <v>6324</v>
      </c>
      <c r="E1771" s="2" t="s">
        <v>6419</v>
      </c>
      <c r="F1771" s="59">
        <v>101.774592538504</v>
      </c>
      <c r="G1771" s="59">
        <v>99.7277530804988</v>
      </c>
      <c r="H1771" s="59">
        <v>104.048640372574</v>
      </c>
      <c r="I1771" s="59">
        <v>90.407588243214803</v>
      </c>
      <c r="J1771" s="60">
        <v>0.47123465224046901</v>
      </c>
      <c r="K1771" s="60">
        <v>0.41115163653011699</v>
      </c>
      <c r="L1771" s="60">
        <v>0.352887760788959</v>
      </c>
      <c r="M1771" s="60">
        <v>0.64128424652761395</v>
      </c>
    </row>
    <row r="1772" spans="1:13" x14ac:dyDescent="0.35">
      <c r="A1772" t="s">
        <v>2508</v>
      </c>
      <c r="B1772" t="s">
        <v>2509</v>
      </c>
      <c r="C1772" s="2" t="s">
        <v>40</v>
      </c>
      <c r="D1772" s="2" t="s">
        <v>6324</v>
      </c>
      <c r="E1772" s="2" t="s">
        <v>6419</v>
      </c>
      <c r="F1772" s="59">
        <v>96.175630471671198</v>
      </c>
      <c r="G1772" s="59">
        <v>98.590567197471501</v>
      </c>
      <c r="H1772" s="59">
        <v>106.228907480529</v>
      </c>
      <c r="I1772" s="59">
        <v>90.280743692832601</v>
      </c>
      <c r="J1772" s="60">
        <v>0.47123465224046901</v>
      </c>
      <c r="K1772" s="60">
        <v>0.41115163653011699</v>
      </c>
      <c r="L1772" s="60">
        <v>0.34178493368394502</v>
      </c>
      <c r="M1772" s="60">
        <v>0.64971895574442196</v>
      </c>
    </row>
    <row r="1773" spans="1:13" x14ac:dyDescent="0.35">
      <c r="A1773" t="s">
        <v>2672</v>
      </c>
      <c r="B1773" t="s">
        <v>2673</v>
      </c>
      <c r="C1773" s="2" t="s">
        <v>40</v>
      </c>
      <c r="D1773" s="2" t="s">
        <v>6324</v>
      </c>
      <c r="E1773" s="2" t="s">
        <v>6418</v>
      </c>
      <c r="F1773" s="59">
        <v>97.081501982112599</v>
      </c>
      <c r="G1773" s="59"/>
      <c r="H1773" s="59"/>
      <c r="I1773" s="59">
        <v>98.851089230410807</v>
      </c>
      <c r="J1773" s="60">
        <v>0.32943363665650599</v>
      </c>
      <c r="K1773" s="60">
        <v>0.29277209537526899</v>
      </c>
      <c r="L1773" s="60">
        <v>0.23433716276525399</v>
      </c>
      <c r="M1773" s="60">
        <v>0.46666659821761303</v>
      </c>
    </row>
    <row r="1774" spans="1:13" x14ac:dyDescent="0.35">
      <c r="A1774" t="s">
        <v>2670</v>
      </c>
      <c r="B1774" t="s">
        <v>2671</v>
      </c>
      <c r="C1774" s="2" t="s">
        <v>40</v>
      </c>
      <c r="D1774" s="2" t="s">
        <v>6324</v>
      </c>
      <c r="E1774" s="2" t="s">
        <v>6418</v>
      </c>
      <c r="F1774" s="59">
        <v>97.081501982112599</v>
      </c>
      <c r="G1774" s="59"/>
      <c r="H1774" s="59"/>
      <c r="I1774" s="59">
        <v>98.851089230410807</v>
      </c>
      <c r="J1774" s="60">
        <v>0.32943363665650599</v>
      </c>
      <c r="K1774" s="60">
        <v>0.29277209537526899</v>
      </c>
      <c r="L1774" s="60">
        <v>0.23433716276525399</v>
      </c>
      <c r="M1774" s="60">
        <v>0.46666659821761303</v>
      </c>
    </row>
    <row r="1775" spans="1:13" x14ac:dyDescent="0.35">
      <c r="A1775" t="s">
        <v>2664</v>
      </c>
      <c r="B1775" t="s">
        <v>2665</v>
      </c>
      <c r="C1775" s="2" t="s">
        <v>31</v>
      </c>
      <c r="D1775" s="2" t="s">
        <v>6324</v>
      </c>
      <c r="E1775" s="2" t="s">
        <v>6418</v>
      </c>
      <c r="F1775" s="59">
        <v>97.081501982112599</v>
      </c>
      <c r="G1775" s="59"/>
      <c r="H1775" s="59"/>
      <c r="I1775" s="59">
        <v>98.851089230410807</v>
      </c>
      <c r="J1775" s="60">
        <v>0.32943363665650599</v>
      </c>
      <c r="K1775" s="60">
        <v>0.29277209537526899</v>
      </c>
      <c r="L1775" s="60">
        <v>0.23433716276525399</v>
      </c>
      <c r="M1775" s="60">
        <v>0.46666659821761303</v>
      </c>
    </row>
    <row r="1776" spans="1:13" x14ac:dyDescent="0.35">
      <c r="A1776" t="s">
        <v>2668</v>
      </c>
      <c r="B1776" t="s">
        <v>2669</v>
      </c>
      <c r="C1776" s="2" t="s">
        <v>31</v>
      </c>
      <c r="D1776" s="2" t="s">
        <v>6324</v>
      </c>
      <c r="E1776" s="2" t="s">
        <v>6418</v>
      </c>
      <c r="F1776" s="59">
        <v>97.081501982112599</v>
      </c>
      <c r="G1776" s="59"/>
      <c r="H1776" s="59"/>
      <c r="I1776" s="59">
        <v>98.851089230410807</v>
      </c>
      <c r="J1776" s="60">
        <v>0.32943363665650599</v>
      </c>
      <c r="K1776" s="60">
        <v>0.29277209537526899</v>
      </c>
      <c r="L1776" s="60">
        <v>0.23433716276525399</v>
      </c>
      <c r="M1776" s="60">
        <v>0.46666659821761303</v>
      </c>
    </row>
    <row r="1777" spans="1:13" x14ac:dyDescent="0.35">
      <c r="A1777" t="s">
        <v>2674</v>
      </c>
      <c r="B1777" t="s">
        <v>2675</v>
      </c>
      <c r="C1777" s="2" t="s">
        <v>40</v>
      </c>
      <c r="D1777" s="2" t="s">
        <v>6324</v>
      </c>
      <c r="E1777" s="2" t="s">
        <v>6418</v>
      </c>
      <c r="F1777" s="59">
        <v>97.081501982112599</v>
      </c>
      <c r="G1777" s="59"/>
      <c r="H1777" s="59"/>
      <c r="I1777" s="59">
        <v>98.851089230410807</v>
      </c>
      <c r="J1777" s="60">
        <v>0.32943363665650599</v>
      </c>
      <c r="K1777" s="60">
        <v>0.29277209537526899</v>
      </c>
      <c r="L1777" s="60">
        <v>0.23433716276525399</v>
      </c>
      <c r="M1777" s="60">
        <v>0.46666659821761303</v>
      </c>
    </row>
    <row r="1778" spans="1:13" x14ac:dyDescent="0.35">
      <c r="A1778" t="s">
        <v>2666</v>
      </c>
      <c r="B1778" t="s">
        <v>2667</v>
      </c>
      <c r="C1778" s="2" t="s">
        <v>31</v>
      </c>
      <c r="D1778" s="2" t="s">
        <v>6324</v>
      </c>
      <c r="E1778" s="2" t="s">
        <v>6418</v>
      </c>
      <c r="F1778" s="59">
        <v>97.081501982112599</v>
      </c>
      <c r="G1778" s="59"/>
      <c r="H1778" s="59"/>
      <c r="I1778" s="59">
        <v>98.851089230410807</v>
      </c>
      <c r="J1778" s="60">
        <v>0.32943363665650599</v>
      </c>
      <c r="K1778" s="60">
        <v>0.29277209537526899</v>
      </c>
      <c r="L1778" s="60">
        <v>0.23433716276525399</v>
      </c>
      <c r="M1778" s="60">
        <v>0.46666659821761303</v>
      </c>
    </row>
    <row r="1779" spans="1:13" x14ac:dyDescent="0.35">
      <c r="A1779" t="s">
        <v>2662</v>
      </c>
      <c r="B1779" t="s">
        <v>2663</v>
      </c>
      <c r="C1779" s="2" t="s">
        <v>31</v>
      </c>
      <c r="D1779" s="2" t="s">
        <v>6324</v>
      </c>
      <c r="E1779" s="2" t="s">
        <v>6418</v>
      </c>
      <c r="F1779" s="59">
        <v>97.081501982112599</v>
      </c>
      <c r="G1779" s="59"/>
      <c r="H1779" s="59"/>
      <c r="I1779" s="59">
        <v>98.851089230410807</v>
      </c>
      <c r="J1779" s="60">
        <v>0.32943363665650599</v>
      </c>
      <c r="K1779" s="60">
        <v>0.29277209537526899</v>
      </c>
      <c r="L1779" s="60">
        <v>0.23433716276525399</v>
      </c>
      <c r="M1779" s="60">
        <v>0.46666659821761303</v>
      </c>
    </row>
    <row r="1780" spans="1:13" x14ac:dyDescent="0.35">
      <c r="A1780" t="s">
        <v>954</v>
      </c>
      <c r="B1780" t="s">
        <v>955</v>
      </c>
      <c r="C1780" s="2" t="s">
        <v>40</v>
      </c>
      <c r="D1780" s="2" t="s">
        <v>6316</v>
      </c>
      <c r="E1780" s="2" t="s">
        <v>6418</v>
      </c>
      <c r="F1780" s="59"/>
      <c r="G1780" s="59"/>
      <c r="H1780" s="59"/>
      <c r="I1780" s="59">
        <v>104.393665457501</v>
      </c>
      <c r="J1780" s="60">
        <v>0.235290262212973</v>
      </c>
      <c r="K1780" s="60">
        <v>0.19147016038370801</v>
      </c>
      <c r="L1780" s="60">
        <v>0.01</v>
      </c>
      <c r="M1780" s="60">
        <v>0.38310957337249901</v>
      </c>
    </row>
    <row r="1781" spans="1:13" x14ac:dyDescent="0.35">
      <c r="A1781" t="s">
        <v>950</v>
      </c>
      <c r="B1781" t="s">
        <v>951</v>
      </c>
      <c r="C1781" s="2" t="s">
        <v>31</v>
      </c>
      <c r="D1781" s="2" t="s">
        <v>6316</v>
      </c>
      <c r="E1781" s="2" t="s">
        <v>6418</v>
      </c>
      <c r="F1781" s="59"/>
      <c r="G1781" s="59"/>
      <c r="H1781" s="59"/>
      <c r="I1781" s="59">
        <v>104.393665457501</v>
      </c>
      <c r="J1781" s="60">
        <v>0.235290262212973</v>
      </c>
      <c r="K1781" s="60">
        <v>0.19147016038370801</v>
      </c>
      <c r="L1781" s="60">
        <v>0.01</v>
      </c>
      <c r="M1781" s="60">
        <v>0.38310957337249901</v>
      </c>
    </row>
    <row r="1782" spans="1:13" x14ac:dyDescent="0.35">
      <c r="A1782" t="s">
        <v>952</v>
      </c>
      <c r="B1782" t="s">
        <v>953</v>
      </c>
      <c r="C1782" s="2" t="s">
        <v>31</v>
      </c>
      <c r="D1782" s="2" t="s">
        <v>6316</v>
      </c>
      <c r="E1782" s="2" t="s">
        <v>6418</v>
      </c>
      <c r="F1782" s="59"/>
      <c r="G1782" s="59"/>
      <c r="H1782" s="59"/>
      <c r="I1782" s="59">
        <v>104.393665457501</v>
      </c>
      <c r="J1782" s="60">
        <v>0.235290262212973</v>
      </c>
      <c r="K1782" s="60">
        <v>0.19147016038370801</v>
      </c>
      <c r="L1782" s="60">
        <v>0.01</v>
      </c>
      <c r="M1782" s="60">
        <v>0.38310957337249901</v>
      </c>
    </row>
    <row r="1783" spans="1:13" x14ac:dyDescent="0.35">
      <c r="A1783" t="s">
        <v>946</v>
      </c>
      <c r="B1783" t="s">
        <v>947</v>
      </c>
      <c r="C1783" s="2" t="s">
        <v>31</v>
      </c>
      <c r="D1783" s="2" t="s">
        <v>6316</v>
      </c>
      <c r="E1783" s="2" t="s">
        <v>6418</v>
      </c>
      <c r="F1783" s="59"/>
      <c r="G1783" s="59"/>
      <c r="H1783" s="59"/>
      <c r="I1783" s="59">
        <v>104.393665457501</v>
      </c>
      <c r="J1783" s="60">
        <v>0.235290262212973</v>
      </c>
      <c r="K1783" s="60">
        <v>0.19147016038370801</v>
      </c>
      <c r="L1783" s="60">
        <v>0.01</v>
      </c>
      <c r="M1783" s="60">
        <v>0.38310957337249901</v>
      </c>
    </row>
    <row r="1784" spans="1:13" x14ac:dyDescent="0.35">
      <c r="A1784" t="s">
        <v>956</v>
      </c>
      <c r="B1784" t="s">
        <v>957</v>
      </c>
      <c r="C1784" s="2" t="s">
        <v>40</v>
      </c>
      <c r="D1784" s="2" t="s">
        <v>6316</v>
      </c>
      <c r="E1784" s="2" t="s">
        <v>6418</v>
      </c>
      <c r="F1784" s="59"/>
      <c r="G1784" s="59"/>
      <c r="H1784" s="59"/>
      <c r="I1784" s="59">
        <v>104.393665457501</v>
      </c>
      <c r="J1784" s="60">
        <v>0.235290262212973</v>
      </c>
      <c r="K1784" s="60">
        <v>0.19147016038370801</v>
      </c>
      <c r="L1784" s="60">
        <v>0.01</v>
      </c>
      <c r="M1784" s="60">
        <v>0.38310957337249901</v>
      </c>
    </row>
    <row r="1785" spans="1:13" x14ac:dyDescent="0.35">
      <c r="A1785" t="s">
        <v>948</v>
      </c>
      <c r="B1785" t="s">
        <v>949</v>
      </c>
      <c r="C1785" s="2" t="s">
        <v>31</v>
      </c>
      <c r="D1785" s="2" t="s">
        <v>6316</v>
      </c>
      <c r="E1785" s="2" t="s">
        <v>6418</v>
      </c>
      <c r="F1785" s="59"/>
      <c r="G1785" s="59"/>
      <c r="H1785" s="59"/>
      <c r="I1785" s="59">
        <v>104.393665457501</v>
      </c>
      <c r="J1785" s="60">
        <v>0.235290262212973</v>
      </c>
      <c r="K1785" s="60">
        <v>0.19147016038370801</v>
      </c>
      <c r="L1785" s="60">
        <v>0.01</v>
      </c>
      <c r="M1785" s="60">
        <v>0.38310957337249901</v>
      </c>
    </row>
    <row r="1786" spans="1:13" x14ac:dyDescent="0.35">
      <c r="A1786" t="s">
        <v>1268</v>
      </c>
      <c r="B1786" t="s">
        <v>1269</v>
      </c>
      <c r="C1786" s="2" t="s">
        <v>31</v>
      </c>
      <c r="D1786" s="2" t="s">
        <v>6316</v>
      </c>
      <c r="E1786" s="2" t="s">
        <v>6418</v>
      </c>
      <c r="F1786" s="59">
        <v>92.068196138013406</v>
      </c>
      <c r="G1786" s="59">
        <v>94.281563263740793</v>
      </c>
      <c r="H1786" s="59"/>
      <c r="I1786" s="59">
        <v>102.805430186818</v>
      </c>
      <c r="J1786" s="60">
        <v>0.373720101740457</v>
      </c>
      <c r="K1786" s="60">
        <v>0.34210477149864399</v>
      </c>
      <c r="L1786" s="60">
        <v>0.29754684506277301</v>
      </c>
      <c r="M1786" s="60">
        <v>0.46057894241878</v>
      </c>
    </row>
    <row r="1787" spans="1:13" x14ac:dyDescent="0.35">
      <c r="A1787" t="s">
        <v>1270</v>
      </c>
      <c r="B1787" t="s">
        <v>1271</v>
      </c>
      <c r="C1787" s="2" t="s">
        <v>40</v>
      </c>
      <c r="D1787" s="2" t="s">
        <v>6316</v>
      </c>
      <c r="E1787" s="2" t="s">
        <v>6418</v>
      </c>
      <c r="F1787" s="59">
        <v>92.068196138013406</v>
      </c>
      <c r="G1787" s="59">
        <v>94.281563263740793</v>
      </c>
      <c r="H1787" s="59"/>
      <c r="I1787" s="59">
        <v>102.805430186818</v>
      </c>
      <c r="J1787" s="60">
        <v>0.373720101740457</v>
      </c>
      <c r="K1787" s="60">
        <v>0.34210477149864399</v>
      </c>
      <c r="L1787" s="60">
        <v>0.29754684506277301</v>
      </c>
      <c r="M1787" s="60">
        <v>0.46057894241878</v>
      </c>
    </row>
    <row r="1788" spans="1:13" x14ac:dyDescent="0.35">
      <c r="A1788" t="s">
        <v>373</v>
      </c>
      <c r="B1788" t="s">
        <v>374</v>
      </c>
      <c r="C1788" s="2" t="s">
        <v>31</v>
      </c>
      <c r="D1788" s="2" t="s">
        <v>6395</v>
      </c>
      <c r="E1788" s="2" t="s">
        <v>6418</v>
      </c>
      <c r="F1788" s="59"/>
      <c r="G1788" s="59"/>
      <c r="H1788" s="59"/>
      <c r="I1788" s="59">
        <v>103.08726765991899</v>
      </c>
      <c r="J1788" s="60">
        <v>0.27521448354296602</v>
      </c>
      <c r="K1788" s="60">
        <v>0.24061266332242201</v>
      </c>
      <c r="L1788" s="60">
        <v>0.18320293796741699</v>
      </c>
      <c r="M1788" s="60">
        <v>0.38256487905471398</v>
      </c>
    </row>
    <row r="1789" spans="1:13" x14ac:dyDescent="0.35">
      <c r="A1789" t="s">
        <v>381</v>
      </c>
      <c r="B1789" t="s">
        <v>382</v>
      </c>
      <c r="C1789" s="2" t="s">
        <v>40</v>
      </c>
      <c r="D1789" s="2" t="s">
        <v>6395</v>
      </c>
      <c r="E1789" s="2" t="s">
        <v>6418</v>
      </c>
      <c r="F1789" s="59"/>
      <c r="G1789" s="59"/>
      <c r="H1789" s="59"/>
      <c r="I1789" s="59">
        <v>103.08726765991899</v>
      </c>
      <c r="J1789" s="60">
        <v>0.27521448354296602</v>
      </c>
      <c r="K1789" s="60">
        <v>0.24061266332242201</v>
      </c>
      <c r="L1789" s="60">
        <v>0.18320293796741699</v>
      </c>
      <c r="M1789" s="60">
        <v>0.38256487905471398</v>
      </c>
    </row>
    <row r="1790" spans="1:13" x14ac:dyDescent="0.35">
      <c r="A1790" t="s">
        <v>385</v>
      </c>
      <c r="B1790" t="s">
        <v>386</v>
      </c>
      <c r="C1790" s="2" t="s">
        <v>40</v>
      </c>
      <c r="D1790" s="2" t="s">
        <v>6395</v>
      </c>
      <c r="E1790" s="2" t="s">
        <v>6418</v>
      </c>
      <c r="F1790" s="59"/>
      <c r="G1790" s="59"/>
      <c r="H1790" s="59"/>
      <c r="I1790" s="59">
        <v>103.08726765991899</v>
      </c>
      <c r="J1790" s="60">
        <v>0.27521448354296602</v>
      </c>
      <c r="K1790" s="60">
        <v>0.24061266332242201</v>
      </c>
      <c r="L1790" s="60">
        <v>0.18320293796741699</v>
      </c>
      <c r="M1790" s="60">
        <v>0.38256487905471398</v>
      </c>
    </row>
    <row r="1791" spans="1:13" x14ac:dyDescent="0.35">
      <c r="A1791" t="s">
        <v>379</v>
      </c>
      <c r="B1791" t="s">
        <v>380</v>
      </c>
      <c r="C1791" s="2" t="s">
        <v>40</v>
      </c>
      <c r="D1791" s="2" t="s">
        <v>6395</v>
      </c>
      <c r="E1791" s="2" t="s">
        <v>6418</v>
      </c>
      <c r="F1791" s="59"/>
      <c r="G1791" s="59"/>
      <c r="H1791" s="59"/>
      <c r="I1791" s="59">
        <v>103.08726765991899</v>
      </c>
      <c r="J1791" s="60">
        <v>0.27521448354296602</v>
      </c>
      <c r="K1791" s="60">
        <v>0.24061266332242201</v>
      </c>
      <c r="L1791" s="60">
        <v>0.18320293796741699</v>
      </c>
      <c r="M1791" s="60">
        <v>0.38256487905471398</v>
      </c>
    </row>
    <row r="1792" spans="1:13" x14ac:dyDescent="0.35">
      <c r="A1792" t="s">
        <v>377</v>
      </c>
      <c r="B1792" t="s">
        <v>378</v>
      </c>
      <c r="C1792" s="2" t="s">
        <v>40</v>
      </c>
      <c r="D1792" s="2" t="s">
        <v>6395</v>
      </c>
      <c r="E1792" s="2" t="s">
        <v>6418</v>
      </c>
      <c r="F1792" s="59"/>
      <c r="G1792" s="59"/>
      <c r="H1792" s="59"/>
      <c r="I1792" s="59">
        <v>103.08726765991899</v>
      </c>
      <c r="J1792" s="60">
        <v>0.27521448354296602</v>
      </c>
      <c r="K1792" s="60">
        <v>0.24061266332242201</v>
      </c>
      <c r="L1792" s="60">
        <v>0.18320293796741699</v>
      </c>
      <c r="M1792" s="60">
        <v>0.38256487905471398</v>
      </c>
    </row>
    <row r="1793" spans="1:13" x14ac:dyDescent="0.35">
      <c r="A1793" t="s">
        <v>383</v>
      </c>
      <c r="B1793" t="s">
        <v>384</v>
      </c>
      <c r="C1793" s="2" t="s">
        <v>40</v>
      </c>
      <c r="D1793" s="2" t="s">
        <v>6395</v>
      </c>
      <c r="E1793" s="2" t="s">
        <v>6418</v>
      </c>
      <c r="F1793" s="59"/>
      <c r="G1793" s="59"/>
      <c r="H1793" s="59"/>
      <c r="I1793" s="59">
        <v>103.08726765991899</v>
      </c>
      <c r="J1793" s="60">
        <v>0.27521448354296602</v>
      </c>
      <c r="K1793" s="60">
        <v>0.24061266332242201</v>
      </c>
      <c r="L1793" s="60">
        <v>0.18320293796741699</v>
      </c>
      <c r="M1793" s="60">
        <v>0.38256487905471398</v>
      </c>
    </row>
    <row r="1794" spans="1:13" x14ac:dyDescent="0.35">
      <c r="A1794" t="s">
        <v>375</v>
      </c>
      <c r="B1794" t="s">
        <v>376</v>
      </c>
      <c r="C1794" s="2" t="s">
        <v>31</v>
      </c>
      <c r="D1794" s="2" t="s">
        <v>6395</v>
      </c>
      <c r="E1794" s="2" t="s">
        <v>6418</v>
      </c>
      <c r="F1794" s="59"/>
      <c r="G1794" s="59"/>
      <c r="H1794" s="59"/>
      <c r="I1794" s="59">
        <v>103.08726765991899</v>
      </c>
      <c r="J1794" s="60">
        <v>0.27521448354296602</v>
      </c>
      <c r="K1794" s="60">
        <v>0.24061266332242201</v>
      </c>
      <c r="L1794" s="60">
        <v>0.18320293796741699</v>
      </c>
      <c r="M1794" s="60">
        <v>0.38256487905471398</v>
      </c>
    </row>
    <row r="1795" spans="1:13" x14ac:dyDescent="0.35">
      <c r="A1795" t="s">
        <v>121</v>
      </c>
      <c r="B1795" t="s">
        <v>122</v>
      </c>
      <c r="C1795" s="2" t="s">
        <v>31</v>
      </c>
      <c r="D1795" s="2" t="s">
        <v>6317</v>
      </c>
      <c r="E1795" s="2" t="s">
        <v>6418</v>
      </c>
      <c r="F1795" s="59">
        <v>88.747824234746602</v>
      </c>
      <c r="G1795" s="59"/>
      <c r="H1795" s="59"/>
      <c r="I1795" s="59">
        <v>109.32678141462701</v>
      </c>
      <c r="J1795" s="60">
        <v>0.31450592570956298</v>
      </c>
      <c r="K1795" s="60">
        <v>0.28554678976942699</v>
      </c>
      <c r="L1795" s="60">
        <v>0.245464166051099</v>
      </c>
      <c r="M1795" s="60">
        <v>0.40228127758774901</v>
      </c>
    </row>
    <row r="1796" spans="1:13" x14ac:dyDescent="0.35">
      <c r="A1796" t="s">
        <v>127</v>
      </c>
      <c r="B1796" t="s">
        <v>128</v>
      </c>
      <c r="C1796" s="2" t="s">
        <v>40</v>
      </c>
      <c r="D1796" s="2" t="s">
        <v>6317</v>
      </c>
      <c r="E1796" s="2" t="s">
        <v>6418</v>
      </c>
      <c r="F1796" s="59">
        <v>88.747824234746602</v>
      </c>
      <c r="G1796" s="59"/>
      <c r="H1796" s="59"/>
      <c r="I1796" s="59">
        <v>109.32678141462701</v>
      </c>
      <c r="J1796" s="60">
        <v>0.31450592570956298</v>
      </c>
      <c r="K1796" s="60">
        <v>0.28554678976942699</v>
      </c>
      <c r="L1796" s="60">
        <v>0.245464166051099</v>
      </c>
      <c r="M1796" s="60">
        <v>0.40228127758774901</v>
      </c>
    </row>
    <row r="1797" spans="1:13" x14ac:dyDescent="0.35">
      <c r="A1797" t="s">
        <v>129</v>
      </c>
      <c r="B1797" t="s">
        <v>130</v>
      </c>
      <c r="C1797" s="2" t="s">
        <v>40</v>
      </c>
      <c r="D1797" s="2" t="s">
        <v>6317</v>
      </c>
      <c r="E1797" s="2" t="s">
        <v>6418</v>
      </c>
      <c r="F1797" s="59">
        <v>88.747824234746602</v>
      </c>
      <c r="G1797" s="59"/>
      <c r="H1797" s="59"/>
      <c r="I1797" s="59">
        <v>109.32678141462701</v>
      </c>
      <c r="J1797" s="60">
        <v>0.31450592570956298</v>
      </c>
      <c r="K1797" s="60">
        <v>0.28554678976942699</v>
      </c>
      <c r="L1797" s="60">
        <v>0.245464166051099</v>
      </c>
      <c r="M1797" s="60">
        <v>0.40228127758774901</v>
      </c>
    </row>
    <row r="1798" spans="1:13" x14ac:dyDescent="0.35">
      <c r="A1798" t="s">
        <v>125</v>
      </c>
      <c r="B1798" t="s">
        <v>126</v>
      </c>
      <c r="C1798" s="2" t="s">
        <v>40</v>
      </c>
      <c r="D1798" s="2" t="s">
        <v>6317</v>
      </c>
      <c r="E1798" s="2" t="s">
        <v>6418</v>
      </c>
      <c r="F1798" s="59">
        <v>88.747824234746602</v>
      </c>
      <c r="G1798" s="59"/>
      <c r="H1798" s="59"/>
      <c r="I1798" s="59">
        <v>109.32678141462701</v>
      </c>
      <c r="J1798" s="60">
        <v>0.31450592570956298</v>
      </c>
      <c r="K1798" s="60">
        <v>0.28554678976942699</v>
      </c>
      <c r="L1798" s="60">
        <v>0.245464166051099</v>
      </c>
      <c r="M1798" s="60">
        <v>0.40228127758774901</v>
      </c>
    </row>
    <row r="1799" spans="1:13" x14ac:dyDescent="0.35">
      <c r="A1799" t="s">
        <v>123</v>
      </c>
      <c r="B1799" t="s">
        <v>124</v>
      </c>
      <c r="C1799" s="2" t="s">
        <v>40</v>
      </c>
      <c r="D1799" s="2" t="s">
        <v>6317</v>
      </c>
      <c r="E1799" s="2" t="s">
        <v>6418</v>
      </c>
      <c r="F1799" s="59">
        <v>88.747824234746602</v>
      </c>
      <c r="G1799" s="59"/>
      <c r="H1799" s="59"/>
      <c r="I1799" s="59">
        <v>109.32678141462701</v>
      </c>
      <c r="J1799" s="60">
        <v>0.31450592570956298</v>
      </c>
      <c r="K1799" s="60">
        <v>0.28554678976942699</v>
      </c>
      <c r="L1799" s="60">
        <v>0.245464166051099</v>
      </c>
      <c r="M1799" s="60">
        <v>0.40228127758774901</v>
      </c>
    </row>
    <row r="1800" spans="1:13" x14ac:dyDescent="0.35">
      <c r="A1800" t="s">
        <v>5848</v>
      </c>
      <c r="B1800" t="s">
        <v>5849</v>
      </c>
      <c r="C1800" s="2" t="s">
        <v>31</v>
      </c>
      <c r="D1800" s="2" t="s">
        <v>6304</v>
      </c>
      <c r="E1800" s="2" t="s">
        <v>6418</v>
      </c>
      <c r="F1800" s="59"/>
      <c r="G1800" s="59"/>
      <c r="H1800" s="59"/>
      <c r="I1800" s="59">
        <v>96.397329412160204</v>
      </c>
      <c r="J1800" s="60">
        <v>0.13127479546266299</v>
      </c>
      <c r="K1800" s="60">
        <v>0.01</v>
      </c>
      <c r="L1800" s="60">
        <v>0.01</v>
      </c>
      <c r="M1800" s="60">
        <v>0.32526299219423799</v>
      </c>
    </row>
    <row r="1801" spans="1:13" x14ac:dyDescent="0.35">
      <c r="A1801" t="s">
        <v>6294</v>
      </c>
      <c r="B1801" t="s">
        <v>6295</v>
      </c>
      <c r="C1801" s="2" t="s">
        <v>40</v>
      </c>
      <c r="D1801" s="2" t="s">
        <v>6309</v>
      </c>
      <c r="E1801" s="2" t="s">
        <v>6418</v>
      </c>
      <c r="F1801" s="59"/>
      <c r="G1801" s="59"/>
      <c r="H1801" s="59"/>
      <c r="I1801" s="59">
        <v>95.758204699537103</v>
      </c>
      <c r="J1801" s="60">
        <v>0.18960116048138601</v>
      </c>
      <c r="K1801" s="60">
        <v>0.13065131765030999</v>
      </c>
      <c r="L1801" s="60">
        <v>0.01</v>
      </c>
      <c r="M1801" s="60">
        <v>0.30673273399725098</v>
      </c>
    </row>
    <row r="1802" spans="1:13" x14ac:dyDescent="0.35">
      <c r="A1802" t="s">
        <v>5452</v>
      </c>
      <c r="B1802" t="s">
        <v>5453</v>
      </c>
      <c r="C1802" s="2" t="s">
        <v>31</v>
      </c>
      <c r="D1802" s="2" t="s">
        <v>6319</v>
      </c>
      <c r="E1802" s="2" t="s">
        <v>6418</v>
      </c>
      <c r="F1802" s="59"/>
      <c r="G1802" s="59"/>
      <c r="H1802" s="59"/>
      <c r="I1802" s="59">
        <v>91.388334135353404</v>
      </c>
      <c r="J1802" s="60">
        <v>0.238328139559394</v>
      </c>
      <c r="K1802" s="60">
        <v>0.20577886813167201</v>
      </c>
      <c r="L1802" s="60">
        <v>0.159030387217998</v>
      </c>
      <c r="M1802" s="60">
        <v>0.31749521424188298</v>
      </c>
    </row>
    <row r="1803" spans="1:13" x14ac:dyDescent="0.35">
      <c r="A1803" t="s">
        <v>5454</v>
      </c>
      <c r="B1803" t="s">
        <v>5455</v>
      </c>
      <c r="C1803" s="2" t="s">
        <v>40</v>
      </c>
      <c r="D1803" s="2" t="s">
        <v>6319</v>
      </c>
      <c r="E1803" s="2" t="s">
        <v>6418</v>
      </c>
      <c r="F1803" s="59"/>
      <c r="G1803" s="59"/>
      <c r="H1803" s="59"/>
      <c r="I1803" s="59">
        <v>91.388334135353404</v>
      </c>
      <c r="J1803" s="60">
        <v>0.238328139559394</v>
      </c>
      <c r="K1803" s="60">
        <v>0.20577886813167201</v>
      </c>
      <c r="L1803" s="60">
        <v>0.159030387217998</v>
      </c>
      <c r="M1803" s="60">
        <v>0.31749521424188298</v>
      </c>
    </row>
    <row r="1804" spans="1:13" x14ac:dyDescent="0.35">
      <c r="A1804" t="s">
        <v>5458</v>
      </c>
      <c r="B1804" t="s">
        <v>5459</v>
      </c>
      <c r="C1804" s="2" t="s">
        <v>40</v>
      </c>
      <c r="D1804" s="2" t="s">
        <v>6319</v>
      </c>
      <c r="E1804" s="2" t="s">
        <v>6418</v>
      </c>
      <c r="F1804" s="59"/>
      <c r="G1804" s="59"/>
      <c r="H1804" s="59"/>
      <c r="I1804" s="59">
        <v>91.388334135353404</v>
      </c>
      <c r="J1804" s="60">
        <v>0.238328139559394</v>
      </c>
      <c r="K1804" s="60">
        <v>0.20577886813167201</v>
      </c>
      <c r="L1804" s="60">
        <v>0.159030387217998</v>
      </c>
      <c r="M1804" s="60">
        <v>0.31749521424188298</v>
      </c>
    </row>
    <row r="1805" spans="1:13" x14ac:dyDescent="0.35">
      <c r="A1805" t="s">
        <v>5460</v>
      </c>
      <c r="B1805" t="s">
        <v>5461</v>
      </c>
      <c r="C1805" s="2" t="s">
        <v>31</v>
      </c>
      <c r="D1805" s="2" t="s">
        <v>6319</v>
      </c>
      <c r="E1805" s="2" t="s">
        <v>6418</v>
      </c>
      <c r="F1805" s="59"/>
      <c r="G1805" s="59"/>
      <c r="H1805" s="59"/>
      <c r="I1805" s="59">
        <v>91.388334135353404</v>
      </c>
      <c r="J1805" s="60">
        <v>0.238328139559394</v>
      </c>
      <c r="K1805" s="60">
        <v>0.20577886813167201</v>
      </c>
      <c r="L1805" s="60">
        <v>0.159030387217998</v>
      </c>
      <c r="M1805" s="60">
        <v>0.31749521424188298</v>
      </c>
    </row>
    <row r="1806" spans="1:13" x14ac:dyDescent="0.35">
      <c r="A1806" t="s">
        <v>6258</v>
      </c>
      <c r="B1806" t="s">
        <v>6259</v>
      </c>
      <c r="C1806" s="2" t="s">
        <v>40</v>
      </c>
      <c r="D1806" s="2" t="s">
        <v>6314</v>
      </c>
      <c r="E1806" s="2" t="s">
        <v>6418</v>
      </c>
      <c r="F1806" s="59"/>
      <c r="G1806" s="59"/>
      <c r="H1806" s="59"/>
      <c r="I1806" s="59">
        <v>100.910658130686</v>
      </c>
      <c r="J1806" s="60">
        <v>0.27753184571749301</v>
      </c>
      <c r="K1806" s="60">
        <v>0.25562296166246001</v>
      </c>
      <c r="L1806" s="60">
        <v>0.22425722256373201</v>
      </c>
      <c r="M1806" s="60">
        <v>0.347133203851691</v>
      </c>
    </row>
    <row r="1807" spans="1:13" x14ac:dyDescent="0.35">
      <c r="A1807" t="s">
        <v>6234</v>
      </c>
      <c r="B1807" t="s">
        <v>6235</v>
      </c>
      <c r="C1807" s="2" t="s">
        <v>40</v>
      </c>
      <c r="D1807" s="2" t="s">
        <v>6355</v>
      </c>
      <c r="E1807" s="2" t="s">
        <v>6418</v>
      </c>
      <c r="F1807" s="59"/>
      <c r="G1807" s="59"/>
      <c r="H1807" s="59"/>
      <c r="I1807" s="59">
        <v>99.711731020824502</v>
      </c>
      <c r="J1807" s="60">
        <v>0.218071094165179</v>
      </c>
      <c r="K1807" s="60">
        <v>0.17049664941899301</v>
      </c>
      <c r="L1807" s="60">
        <v>6.7663875942337706E-2</v>
      </c>
      <c r="M1807" s="60">
        <v>0.32973412478466801</v>
      </c>
    </row>
    <row r="1808" spans="1:13" x14ac:dyDescent="0.35">
      <c r="A1808" t="s">
        <v>5456</v>
      </c>
      <c r="B1808" t="s">
        <v>5457</v>
      </c>
      <c r="C1808" s="2" t="s">
        <v>40</v>
      </c>
      <c r="D1808" s="2" t="s">
        <v>6319</v>
      </c>
      <c r="E1808" s="2" t="s">
        <v>6418</v>
      </c>
      <c r="F1808" s="59"/>
      <c r="G1808" s="59"/>
      <c r="H1808" s="59"/>
      <c r="I1808" s="59">
        <v>91.388334135353404</v>
      </c>
      <c r="J1808" s="60">
        <v>0.238328139559394</v>
      </c>
      <c r="K1808" s="60">
        <v>0.20577886813167201</v>
      </c>
      <c r="L1808" s="60">
        <v>0.159030387217998</v>
      </c>
      <c r="M1808" s="60">
        <v>0.31749521424188298</v>
      </c>
    </row>
    <row r="1809" spans="1:13" x14ac:dyDescent="0.35">
      <c r="A1809" t="s">
        <v>5934</v>
      </c>
      <c r="B1809" t="s">
        <v>5935</v>
      </c>
      <c r="C1809" s="2" t="s">
        <v>31</v>
      </c>
      <c r="D1809" s="2" t="s">
        <v>6308</v>
      </c>
      <c r="E1809" s="2" t="s">
        <v>6418</v>
      </c>
      <c r="F1809" s="59"/>
      <c r="G1809" s="59"/>
      <c r="H1809" s="59"/>
      <c r="I1809" s="59">
        <v>102.151933127531</v>
      </c>
      <c r="J1809" s="60">
        <v>0.23030228279370399</v>
      </c>
      <c r="K1809" s="60">
        <v>0.19916920338286201</v>
      </c>
      <c r="L1809" s="60">
        <v>0.12678693211512601</v>
      </c>
      <c r="M1809" s="60">
        <v>0.32131344314021298</v>
      </c>
    </row>
    <row r="1810" spans="1:13" x14ac:dyDescent="0.35">
      <c r="A1810" t="s">
        <v>4974</v>
      </c>
      <c r="B1810" t="s">
        <v>4975</v>
      </c>
      <c r="C1810" s="2" t="s">
        <v>31</v>
      </c>
      <c r="D1810" s="2" t="s">
        <v>6302</v>
      </c>
      <c r="E1810" s="2" t="s">
        <v>6418</v>
      </c>
      <c r="F1810" s="59"/>
      <c r="G1810" s="59"/>
      <c r="H1810" s="59"/>
      <c r="I1810" s="59">
        <v>102.17958119666</v>
      </c>
      <c r="J1810" s="60">
        <v>0.23657690650944399</v>
      </c>
      <c r="K1810" s="60">
        <v>0.20617489562045499</v>
      </c>
      <c r="L1810" s="60">
        <v>0.14073360897774601</v>
      </c>
      <c r="M1810" s="60">
        <v>0.313370101277616</v>
      </c>
    </row>
    <row r="1811" spans="1:13" x14ac:dyDescent="0.35">
      <c r="A1811" t="s">
        <v>4986</v>
      </c>
      <c r="B1811" t="s">
        <v>4987</v>
      </c>
      <c r="C1811" s="2" t="s">
        <v>40</v>
      </c>
      <c r="D1811" s="2" t="s">
        <v>6302</v>
      </c>
      <c r="E1811" s="2" t="s">
        <v>6418</v>
      </c>
      <c r="F1811" s="59"/>
      <c r="G1811" s="59"/>
      <c r="H1811" s="59"/>
      <c r="I1811" s="59">
        <v>102.17958119666</v>
      </c>
      <c r="J1811" s="60">
        <v>0.23657690650944399</v>
      </c>
      <c r="K1811" s="60">
        <v>0.20617489562045499</v>
      </c>
      <c r="L1811" s="60">
        <v>0.14073360897774601</v>
      </c>
      <c r="M1811" s="60">
        <v>0.313370101277616</v>
      </c>
    </row>
    <row r="1812" spans="1:13" x14ac:dyDescent="0.35">
      <c r="A1812" t="s">
        <v>4970</v>
      </c>
      <c r="B1812" t="s">
        <v>4971</v>
      </c>
      <c r="C1812" s="2" t="s">
        <v>31</v>
      </c>
      <c r="D1812" s="2" t="s">
        <v>6302</v>
      </c>
      <c r="E1812" s="2" t="s">
        <v>6418</v>
      </c>
      <c r="F1812" s="59"/>
      <c r="G1812" s="59"/>
      <c r="H1812" s="59"/>
      <c r="I1812" s="59">
        <v>102.17958119666</v>
      </c>
      <c r="J1812" s="60">
        <v>0.23657690650944399</v>
      </c>
      <c r="K1812" s="60">
        <v>0.20617489562045499</v>
      </c>
      <c r="L1812" s="60">
        <v>0.14073360897774601</v>
      </c>
      <c r="M1812" s="60">
        <v>0.313370101277616</v>
      </c>
    </row>
    <row r="1813" spans="1:13" x14ac:dyDescent="0.35">
      <c r="A1813" t="s">
        <v>4972</v>
      </c>
      <c r="B1813" t="s">
        <v>4973</v>
      </c>
      <c r="C1813" s="2" t="s">
        <v>31</v>
      </c>
      <c r="D1813" s="2" t="s">
        <v>6302</v>
      </c>
      <c r="E1813" s="2" t="s">
        <v>6418</v>
      </c>
      <c r="F1813" s="59"/>
      <c r="G1813" s="59"/>
      <c r="H1813" s="59"/>
      <c r="I1813" s="59">
        <v>102.17958119666</v>
      </c>
      <c r="J1813" s="60">
        <v>0.23657690650944399</v>
      </c>
      <c r="K1813" s="60">
        <v>0.20617489562045499</v>
      </c>
      <c r="L1813" s="60">
        <v>0.14073360897774601</v>
      </c>
      <c r="M1813" s="60">
        <v>0.313370101277616</v>
      </c>
    </row>
    <row r="1814" spans="1:13" x14ac:dyDescent="0.35">
      <c r="A1814" t="s">
        <v>4982</v>
      </c>
      <c r="B1814" t="s">
        <v>4983</v>
      </c>
      <c r="C1814" s="2" t="s">
        <v>40</v>
      </c>
      <c r="D1814" s="2" t="s">
        <v>6302</v>
      </c>
      <c r="E1814" s="2" t="s">
        <v>6418</v>
      </c>
      <c r="F1814" s="59"/>
      <c r="G1814" s="59"/>
      <c r="H1814" s="59"/>
      <c r="I1814" s="59">
        <v>102.17958119666</v>
      </c>
      <c r="J1814" s="60">
        <v>0.23657690650944399</v>
      </c>
      <c r="K1814" s="60">
        <v>0.20617489562045499</v>
      </c>
      <c r="L1814" s="60">
        <v>0.14073360897774601</v>
      </c>
      <c r="M1814" s="60">
        <v>0.313370101277616</v>
      </c>
    </row>
    <row r="1815" spans="1:13" x14ac:dyDescent="0.35">
      <c r="A1815" t="s">
        <v>4976</v>
      </c>
      <c r="B1815" t="s">
        <v>4977</v>
      </c>
      <c r="C1815" s="2" t="s">
        <v>31</v>
      </c>
      <c r="D1815" s="2" t="s">
        <v>6302</v>
      </c>
      <c r="E1815" s="2" t="s">
        <v>6418</v>
      </c>
      <c r="F1815" s="59"/>
      <c r="G1815" s="59"/>
      <c r="H1815" s="59"/>
      <c r="I1815" s="59">
        <v>102.17958119666</v>
      </c>
      <c r="J1815" s="60">
        <v>0.23657690650944399</v>
      </c>
      <c r="K1815" s="60">
        <v>0.20617489562045499</v>
      </c>
      <c r="L1815" s="60">
        <v>0.14073360897774601</v>
      </c>
      <c r="M1815" s="60">
        <v>0.313370101277616</v>
      </c>
    </row>
    <row r="1816" spans="1:13" x14ac:dyDescent="0.35">
      <c r="A1816" t="s">
        <v>4978</v>
      </c>
      <c r="B1816" t="s">
        <v>4979</v>
      </c>
      <c r="C1816" s="2" t="s">
        <v>31</v>
      </c>
      <c r="D1816" s="2" t="s">
        <v>6302</v>
      </c>
      <c r="E1816" s="2" t="s">
        <v>6418</v>
      </c>
      <c r="F1816" s="59"/>
      <c r="G1816" s="59"/>
      <c r="H1816" s="59"/>
      <c r="I1816" s="59">
        <v>102.17958119666</v>
      </c>
      <c r="J1816" s="60">
        <v>0.23657690650944399</v>
      </c>
      <c r="K1816" s="60">
        <v>0.20617489562045499</v>
      </c>
      <c r="L1816" s="60">
        <v>0.14073360897774601</v>
      </c>
      <c r="M1816" s="60">
        <v>0.313370101277616</v>
      </c>
    </row>
    <row r="1817" spans="1:13" x14ac:dyDescent="0.35">
      <c r="A1817" t="s">
        <v>4984</v>
      </c>
      <c r="B1817" t="s">
        <v>4985</v>
      </c>
      <c r="C1817" s="2" t="s">
        <v>40</v>
      </c>
      <c r="D1817" s="2" t="s">
        <v>6302</v>
      </c>
      <c r="E1817" s="2" t="s">
        <v>6418</v>
      </c>
      <c r="F1817" s="59"/>
      <c r="G1817" s="59"/>
      <c r="H1817" s="59"/>
      <c r="I1817" s="59">
        <v>102.17958119666</v>
      </c>
      <c r="J1817" s="60">
        <v>0.23657690650944399</v>
      </c>
      <c r="K1817" s="60">
        <v>0.20617489562045499</v>
      </c>
      <c r="L1817" s="60">
        <v>0.14073360897774601</v>
      </c>
      <c r="M1817" s="60">
        <v>0.313370101277616</v>
      </c>
    </row>
    <row r="1818" spans="1:13" x14ac:dyDescent="0.35">
      <c r="A1818" t="s">
        <v>4980</v>
      </c>
      <c r="B1818" t="s">
        <v>4981</v>
      </c>
      <c r="C1818" s="2" t="s">
        <v>40</v>
      </c>
      <c r="D1818" s="2" t="s">
        <v>6302</v>
      </c>
      <c r="E1818" s="2" t="s">
        <v>6418</v>
      </c>
      <c r="F1818" s="59"/>
      <c r="G1818" s="59"/>
      <c r="H1818" s="59"/>
      <c r="I1818" s="59">
        <v>102.17958119666</v>
      </c>
      <c r="J1818" s="60">
        <v>0.23657690650944399</v>
      </c>
      <c r="K1818" s="60">
        <v>0.20617489562045499</v>
      </c>
      <c r="L1818" s="60">
        <v>0.14073360897774601</v>
      </c>
      <c r="M1818" s="60">
        <v>0.313370101277616</v>
      </c>
    </row>
    <row r="1819" spans="1:13" x14ac:dyDescent="0.35">
      <c r="A1819" t="s">
        <v>5298</v>
      </c>
      <c r="B1819" t="s">
        <v>5299</v>
      </c>
      <c r="C1819" s="2" t="s">
        <v>31</v>
      </c>
      <c r="D1819" s="2" t="s">
        <v>6319</v>
      </c>
      <c r="E1819" s="2" t="s">
        <v>6419</v>
      </c>
      <c r="F1819" s="59">
        <v>93.298007217287093</v>
      </c>
      <c r="G1819" s="59">
        <v>93.679969231173104</v>
      </c>
      <c r="H1819" s="59">
        <v>102.179741986664</v>
      </c>
      <c r="I1819" s="59">
        <v>98.317771065650305</v>
      </c>
      <c r="J1819" s="60">
        <v>0.45247453851391101</v>
      </c>
      <c r="K1819" s="60">
        <v>0.39022056025642599</v>
      </c>
      <c r="L1819" s="60">
        <v>0.316687853637662</v>
      </c>
      <c r="M1819" s="60">
        <v>0.65334165881353401</v>
      </c>
    </row>
    <row r="1820" spans="1:13" x14ac:dyDescent="0.35">
      <c r="A1820" t="s">
        <v>5290</v>
      </c>
      <c r="B1820" t="s">
        <v>5291</v>
      </c>
      <c r="C1820" s="2" t="s">
        <v>40</v>
      </c>
      <c r="D1820" s="2" t="s">
        <v>6319</v>
      </c>
      <c r="E1820" s="2" t="s">
        <v>6419</v>
      </c>
      <c r="F1820" s="59">
        <v>94.140395874263007</v>
      </c>
      <c r="G1820" s="59">
        <v>91.4930193805898</v>
      </c>
      <c r="H1820" s="59">
        <v>103.390710286809</v>
      </c>
      <c r="I1820" s="59">
        <v>97.729318476799406</v>
      </c>
      <c r="J1820" s="60">
        <v>0.45038432020387098</v>
      </c>
      <c r="K1820" s="60">
        <v>0.388145865963965</v>
      </c>
      <c r="L1820" s="60">
        <v>0.32055784317361802</v>
      </c>
      <c r="M1820" s="60">
        <v>0.65102928525818704</v>
      </c>
    </row>
    <row r="1821" spans="1:13" x14ac:dyDescent="0.35">
      <c r="A1821" t="s">
        <v>5302</v>
      </c>
      <c r="B1821" t="s">
        <v>5303</v>
      </c>
      <c r="C1821" s="2" t="s">
        <v>31</v>
      </c>
      <c r="D1821" s="2" t="s">
        <v>6319</v>
      </c>
      <c r="E1821" s="2" t="s">
        <v>6419</v>
      </c>
      <c r="F1821" s="59">
        <v>94.685848603738705</v>
      </c>
      <c r="G1821" s="59">
        <v>93.710660871053406</v>
      </c>
      <c r="H1821" s="59">
        <v>98.511402854559407</v>
      </c>
      <c r="I1821" s="59">
        <v>97.798041944554299</v>
      </c>
      <c r="J1821" s="60">
        <v>0.449373734136925</v>
      </c>
      <c r="K1821" s="60">
        <v>0.38741933457664002</v>
      </c>
      <c r="L1821" s="60">
        <v>0.31962074293682402</v>
      </c>
      <c r="M1821" s="60">
        <v>0.64989432488384802</v>
      </c>
    </row>
    <row r="1822" spans="1:13" x14ac:dyDescent="0.35">
      <c r="A1822" t="s">
        <v>5296</v>
      </c>
      <c r="B1822" t="s">
        <v>5297</v>
      </c>
      <c r="C1822" s="2" t="s">
        <v>31</v>
      </c>
      <c r="D1822" s="2" t="s">
        <v>6319</v>
      </c>
      <c r="E1822" s="2" t="s">
        <v>6419</v>
      </c>
      <c r="F1822" s="59">
        <v>93.566065214725299</v>
      </c>
      <c r="G1822" s="59">
        <v>91.057235985202695</v>
      </c>
      <c r="H1822" s="59">
        <v>102.911329661284</v>
      </c>
      <c r="I1822" s="59">
        <v>97.867495652848305</v>
      </c>
      <c r="J1822" s="60">
        <v>0.449373734136925</v>
      </c>
      <c r="K1822" s="60">
        <v>0.38741933457664002</v>
      </c>
      <c r="L1822" s="60">
        <v>0.313651539065473</v>
      </c>
      <c r="M1822" s="60">
        <v>0.64233288969797098</v>
      </c>
    </row>
    <row r="1823" spans="1:13" x14ac:dyDescent="0.35">
      <c r="A1823" t="s">
        <v>6240</v>
      </c>
      <c r="B1823" t="s">
        <v>6241</v>
      </c>
      <c r="C1823" s="2" t="s">
        <v>40</v>
      </c>
      <c r="D1823" s="2" t="s">
        <v>6355</v>
      </c>
      <c r="E1823" s="2" t="s">
        <v>6418</v>
      </c>
      <c r="F1823" s="59">
        <v>94.207696723289601</v>
      </c>
      <c r="G1823" s="59"/>
      <c r="H1823" s="59"/>
      <c r="I1823" s="59">
        <v>99.116752759945399</v>
      </c>
      <c r="J1823" s="60">
        <v>0.30991521870913602</v>
      </c>
      <c r="K1823" s="60">
        <v>0.26156769264270402</v>
      </c>
      <c r="L1823" s="60">
        <v>0.19178489462741199</v>
      </c>
      <c r="M1823" s="60">
        <v>0.45796268306780602</v>
      </c>
    </row>
    <row r="1824" spans="1:13" x14ac:dyDescent="0.35">
      <c r="A1824" t="s">
        <v>6222</v>
      </c>
      <c r="B1824" t="s">
        <v>6223</v>
      </c>
      <c r="C1824" s="2" t="s">
        <v>31</v>
      </c>
      <c r="D1824" s="2" t="s">
        <v>6355</v>
      </c>
      <c r="E1824" s="2" t="s">
        <v>6418</v>
      </c>
      <c r="F1824" s="59"/>
      <c r="G1824" s="59"/>
      <c r="H1824" s="59"/>
      <c r="I1824" s="59">
        <v>99.401738605750296</v>
      </c>
      <c r="J1824" s="60">
        <v>0.29672915983450798</v>
      </c>
      <c r="K1824" s="60">
        <v>0.24485277355464299</v>
      </c>
      <c r="L1824" s="60">
        <v>0.16757546535345799</v>
      </c>
      <c r="M1824" s="60">
        <v>0.44997151426703602</v>
      </c>
    </row>
    <row r="1825" spans="1:13" x14ac:dyDescent="0.35">
      <c r="A1825" t="s">
        <v>5294</v>
      </c>
      <c r="B1825" t="s">
        <v>5295</v>
      </c>
      <c r="C1825" s="2" t="s">
        <v>40</v>
      </c>
      <c r="D1825" s="2" t="s">
        <v>6319</v>
      </c>
      <c r="E1825" s="2" t="s">
        <v>6418</v>
      </c>
      <c r="F1825" s="59"/>
      <c r="G1825" s="59"/>
      <c r="H1825" s="59"/>
      <c r="I1825" s="59">
        <v>99.259245682847805</v>
      </c>
      <c r="J1825" s="60">
        <v>0.28652113197874202</v>
      </c>
      <c r="K1825" s="60">
        <v>0.233521792266527</v>
      </c>
      <c r="L1825" s="60">
        <v>0.15237123153602999</v>
      </c>
      <c r="M1825" s="60">
        <v>0.44153483561317097</v>
      </c>
    </row>
    <row r="1826" spans="1:13" x14ac:dyDescent="0.35">
      <c r="A1826" t="s">
        <v>5300</v>
      </c>
      <c r="B1826" t="s">
        <v>5301</v>
      </c>
      <c r="C1826" s="2" t="s">
        <v>31</v>
      </c>
      <c r="D1826" s="2" t="s">
        <v>6319</v>
      </c>
      <c r="E1826" s="2" t="s">
        <v>6418</v>
      </c>
      <c r="F1826" s="59"/>
      <c r="G1826" s="59"/>
      <c r="H1826" s="59"/>
      <c r="I1826" s="59">
        <v>99.259245682847805</v>
      </c>
      <c r="J1826" s="60">
        <v>0.28652113197874202</v>
      </c>
      <c r="K1826" s="60">
        <v>0.233521792266527</v>
      </c>
      <c r="L1826" s="60">
        <v>0.15237123153602999</v>
      </c>
      <c r="M1826" s="60">
        <v>0.44153483561317097</v>
      </c>
    </row>
    <row r="1827" spans="1:13" x14ac:dyDescent="0.35">
      <c r="A1827" t="s">
        <v>5292</v>
      </c>
      <c r="B1827" t="s">
        <v>5293</v>
      </c>
      <c r="C1827" s="2" t="s">
        <v>40</v>
      </c>
      <c r="D1827" s="2" t="s">
        <v>6319</v>
      </c>
      <c r="E1827" s="2" t="s">
        <v>6419</v>
      </c>
      <c r="F1827" s="59">
        <v>88.273386222706904</v>
      </c>
      <c r="G1827" s="59">
        <v>92.978570532624204</v>
      </c>
      <c r="H1827" s="59">
        <v>97.207709939817903</v>
      </c>
      <c r="I1827" s="59">
        <v>104.740390740438</v>
      </c>
      <c r="J1827" s="60">
        <v>0.45359013391716002</v>
      </c>
      <c r="K1827" s="60">
        <v>0.39103015839578997</v>
      </c>
      <c r="L1827" s="60">
        <v>0.32379378942763798</v>
      </c>
      <c r="M1827" s="60">
        <v>0.65476971045076204</v>
      </c>
    </row>
    <row r="1828" spans="1:13" x14ac:dyDescent="0.35">
      <c r="A1828" t="s">
        <v>1798</v>
      </c>
      <c r="B1828" t="s">
        <v>1799</v>
      </c>
      <c r="C1828" s="2" t="s">
        <v>40</v>
      </c>
      <c r="D1828" s="2" t="s">
        <v>6374</v>
      </c>
      <c r="E1828" s="2" t="s">
        <v>6418</v>
      </c>
      <c r="F1828" s="59">
        <v>94.002392689255302</v>
      </c>
      <c r="G1828" s="59">
        <v>97.645817896493696</v>
      </c>
      <c r="H1828" s="59"/>
      <c r="I1828" s="59">
        <v>101.594107685994</v>
      </c>
      <c r="J1828" s="60">
        <v>0.33949370075289897</v>
      </c>
      <c r="K1828" s="60">
        <v>0.30203293456403701</v>
      </c>
      <c r="L1828" s="60">
        <v>0.25278227087535698</v>
      </c>
      <c r="M1828" s="60">
        <v>0.42550188814066298</v>
      </c>
    </row>
    <row r="1829" spans="1:13" x14ac:dyDescent="0.35">
      <c r="A1829" t="s">
        <v>1794</v>
      </c>
      <c r="B1829" t="s">
        <v>1795</v>
      </c>
      <c r="C1829" s="2" t="s">
        <v>31</v>
      </c>
      <c r="D1829" s="2" t="s">
        <v>6374</v>
      </c>
      <c r="E1829" s="2" t="s">
        <v>6418</v>
      </c>
      <c r="F1829" s="59">
        <v>94.002392689255302</v>
      </c>
      <c r="G1829" s="59">
        <v>97.645817896493696</v>
      </c>
      <c r="H1829" s="59"/>
      <c r="I1829" s="59">
        <v>101.594107685994</v>
      </c>
      <c r="J1829" s="60">
        <v>0.33949370075289897</v>
      </c>
      <c r="K1829" s="60">
        <v>0.30203293456403701</v>
      </c>
      <c r="L1829" s="60">
        <v>0.25278227087535698</v>
      </c>
      <c r="M1829" s="60">
        <v>0.42550188814066298</v>
      </c>
    </row>
    <row r="1830" spans="1:13" x14ac:dyDescent="0.35">
      <c r="A1830" t="s">
        <v>1800</v>
      </c>
      <c r="B1830" t="s">
        <v>1801</v>
      </c>
      <c r="C1830" s="2" t="s">
        <v>40</v>
      </c>
      <c r="D1830" s="2" t="s">
        <v>6374</v>
      </c>
      <c r="E1830" s="2" t="s">
        <v>6418</v>
      </c>
      <c r="F1830" s="59">
        <v>94.002392689255302</v>
      </c>
      <c r="G1830" s="59">
        <v>97.645817896493696</v>
      </c>
      <c r="H1830" s="59"/>
      <c r="I1830" s="59">
        <v>101.594107685994</v>
      </c>
      <c r="J1830" s="60">
        <v>0.33949370075289897</v>
      </c>
      <c r="K1830" s="60">
        <v>0.30203293456403701</v>
      </c>
      <c r="L1830" s="60">
        <v>0.25278227087535698</v>
      </c>
      <c r="M1830" s="60">
        <v>0.42550188814066298</v>
      </c>
    </row>
    <row r="1831" spans="1:13" x14ac:dyDescent="0.35">
      <c r="A1831" t="s">
        <v>1796</v>
      </c>
      <c r="B1831" t="s">
        <v>1797</v>
      </c>
      <c r="C1831" s="2" t="s">
        <v>31</v>
      </c>
      <c r="D1831" s="2" t="s">
        <v>6374</v>
      </c>
      <c r="E1831" s="2" t="s">
        <v>6418</v>
      </c>
      <c r="F1831" s="59">
        <v>94.002392689255302</v>
      </c>
      <c r="G1831" s="59">
        <v>97.645817896493696</v>
      </c>
      <c r="H1831" s="59"/>
      <c r="I1831" s="59">
        <v>101.594107685994</v>
      </c>
      <c r="J1831" s="60">
        <v>0.33949370075289897</v>
      </c>
      <c r="K1831" s="60">
        <v>0.30203293456403701</v>
      </c>
      <c r="L1831" s="60">
        <v>0.25278227087535698</v>
      </c>
      <c r="M1831" s="60">
        <v>0.42550188814066298</v>
      </c>
    </row>
    <row r="1832" spans="1:13" x14ac:dyDescent="0.35">
      <c r="A1832" t="s">
        <v>5050</v>
      </c>
      <c r="B1832" t="s">
        <v>5051</v>
      </c>
      <c r="C1832" s="2" t="s">
        <v>40</v>
      </c>
      <c r="D1832" s="2" t="s">
        <v>6302</v>
      </c>
      <c r="E1832" s="2" t="s">
        <v>6419</v>
      </c>
      <c r="F1832" s="59">
        <v>88.087519256983498</v>
      </c>
      <c r="G1832" s="59">
        <v>98.232513221899794</v>
      </c>
      <c r="H1832" s="59">
        <v>76.474885049298393</v>
      </c>
      <c r="I1832" s="59">
        <v>102.410468599762</v>
      </c>
      <c r="J1832" s="60">
        <v>0.51516050608736796</v>
      </c>
      <c r="K1832" s="60">
        <v>0.45929898539699698</v>
      </c>
      <c r="L1832" s="60">
        <v>0.41694339373908401</v>
      </c>
      <c r="M1832" s="60">
        <v>0.68178480984648404</v>
      </c>
    </row>
    <row r="1833" spans="1:13" x14ac:dyDescent="0.35">
      <c r="A1833" t="s">
        <v>5046</v>
      </c>
      <c r="B1833" t="s">
        <v>5047</v>
      </c>
      <c r="C1833" s="2" t="s">
        <v>40</v>
      </c>
      <c r="D1833" s="2" t="s">
        <v>6302</v>
      </c>
      <c r="E1833" s="2" t="s">
        <v>6419</v>
      </c>
      <c r="F1833" s="59">
        <v>87.668685143933303</v>
      </c>
      <c r="G1833" s="59">
        <v>97.306773792191095</v>
      </c>
      <c r="H1833" s="59">
        <v>76.304326642732207</v>
      </c>
      <c r="I1833" s="59">
        <v>104.12923752528</v>
      </c>
      <c r="J1833" s="60">
        <v>0.62284328254663601</v>
      </c>
      <c r="K1833" s="60">
        <v>0.58644157484246295</v>
      </c>
      <c r="L1833" s="60">
        <v>0.54169537524339395</v>
      </c>
      <c r="M1833" s="60">
        <v>0.75123364037031204</v>
      </c>
    </row>
    <row r="1834" spans="1:13" x14ac:dyDescent="0.35">
      <c r="A1834" t="s">
        <v>5048</v>
      </c>
      <c r="B1834" t="s">
        <v>5049</v>
      </c>
      <c r="C1834" s="2" t="s">
        <v>40</v>
      </c>
      <c r="D1834" s="2" t="s">
        <v>6302</v>
      </c>
      <c r="E1834" s="2" t="s">
        <v>6418</v>
      </c>
      <c r="F1834" s="59">
        <v>93.196309699160196</v>
      </c>
      <c r="G1834" s="59">
        <v>98.965278018588094</v>
      </c>
      <c r="H1834" s="59"/>
      <c r="I1834" s="59">
        <v>100.653044934568</v>
      </c>
      <c r="J1834" s="60">
        <v>0.36016391774061401</v>
      </c>
      <c r="K1834" s="60">
        <v>0.33075647112899798</v>
      </c>
      <c r="L1834" s="60">
        <v>0.29871480525842897</v>
      </c>
      <c r="M1834" s="60">
        <v>0.45056277585569698</v>
      </c>
    </row>
    <row r="1835" spans="1:13" x14ac:dyDescent="0.35">
      <c r="A1835" t="s">
        <v>5052</v>
      </c>
      <c r="B1835" t="s">
        <v>5053</v>
      </c>
      <c r="C1835" s="2" t="s">
        <v>40</v>
      </c>
      <c r="D1835" s="2" t="s">
        <v>6302</v>
      </c>
      <c r="E1835" s="2" t="s">
        <v>6418</v>
      </c>
      <c r="F1835" s="59">
        <v>93.196309699160196</v>
      </c>
      <c r="G1835" s="59">
        <v>98.965278018588094</v>
      </c>
      <c r="H1835" s="59"/>
      <c r="I1835" s="59">
        <v>100.653044934568</v>
      </c>
      <c r="J1835" s="60">
        <v>0.36016391774061401</v>
      </c>
      <c r="K1835" s="60">
        <v>0.33075647112899798</v>
      </c>
      <c r="L1835" s="60">
        <v>0.29871480525842897</v>
      </c>
      <c r="M1835" s="60">
        <v>0.45056277585569698</v>
      </c>
    </row>
    <row r="1836" spans="1:13" x14ac:dyDescent="0.35">
      <c r="A1836" t="s">
        <v>5044</v>
      </c>
      <c r="B1836" t="s">
        <v>5045</v>
      </c>
      <c r="C1836" s="2" t="s">
        <v>31</v>
      </c>
      <c r="D1836" s="2" t="s">
        <v>6302</v>
      </c>
      <c r="E1836" s="2" t="s">
        <v>6418</v>
      </c>
      <c r="F1836" s="59">
        <v>93.196309699160196</v>
      </c>
      <c r="G1836" s="59">
        <v>98.965278018588094</v>
      </c>
      <c r="H1836" s="59"/>
      <c r="I1836" s="59">
        <v>100.653044934568</v>
      </c>
      <c r="J1836" s="60">
        <v>0.36016391774061401</v>
      </c>
      <c r="K1836" s="60">
        <v>0.33075647112899798</v>
      </c>
      <c r="L1836" s="60">
        <v>0.29871480525842897</v>
      </c>
      <c r="M1836" s="60">
        <v>0.45056277585569698</v>
      </c>
    </row>
    <row r="1837" spans="1:13" x14ac:dyDescent="0.35">
      <c r="A1837" t="s">
        <v>4166</v>
      </c>
      <c r="B1837" t="s">
        <v>4167</v>
      </c>
      <c r="C1837" s="2" t="s">
        <v>31</v>
      </c>
      <c r="D1837" s="2" t="s">
        <v>6322</v>
      </c>
      <c r="E1837" s="2" t="s">
        <v>6418</v>
      </c>
      <c r="F1837" s="59">
        <v>104.17820470217001</v>
      </c>
      <c r="G1837" s="59"/>
      <c r="H1837" s="59"/>
      <c r="I1837" s="59">
        <v>96.813819197807703</v>
      </c>
      <c r="J1837" s="60">
        <v>0.30170992347773701</v>
      </c>
      <c r="K1837" s="60">
        <v>0.25005527446929299</v>
      </c>
      <c r="L1837" s="60">
        <v>0.18037335723692499</v>
      </c>
      <c r="M1837" s="60">
        <v>0.415503327487874</v>
      </c>
    </row>
    <row r="1838" spans="1:13" x14ac:dyDescent="0.35">
      <c r="A1838" t="s">
        <v>4162</v>
      </c>
      <c r="B1838" t="s">
        <v>4163</v>
      </c>
      <c r="C1838" s="2" t="s">
        <v>31</v>
      </c>
      <c r="D1838" s="2" t="s">
        <v>6322</v>
      </c>
      <c r="E1838" s="2" t="s">
        <v>6418</v>
      </c>
      <c r="F1838" s="59">
        <v>104.17820470217001</v>
      </c>
      <c r="G1838" s="59"/>
      <c r="H1838" s="59"/>
      <c r="I1838" s="59">
        <v>96.813819197807703</v>
      </c>
      <c r="J1838" s="60">
        <v>0.30170992347773701</v>
      </c>
      <c r="K1838" s="60">
        <v>0.25005527446929299</v>
      </c>
      <c r="L1838" s="60">
        <v>0.18037335723692499</v>
      </c>
      <c r="M1838" s="60">
        <v>0.415503327487874</v>
      </c>
    </row>
    <row r="1839" spans="1:13" x14ac:dyDescent="0.35">
      <c r="A1839" t="s">
        <v>4154</v>
      </c>
      <c r="B1839" t="s">
        <v>4155</v>
      </c>
      <c r="C1839" s="2" t="s">
        <v>40</v>
      </c>
      <c r="D1839" s="2" t="s">
        <v>6322</v>
      </c>
      <c r="E1839" s="2" t="s">
        <v>6419</v>
      </c>
      <c r="F1839" s="59">
        <v>110.58335735715499</v>
      </c>
      <c r="G1839" s="59">
        <v>98.598251474715596</v>
      </c>
      <c r="H1839" s="59">
        <v>102.225180521963</v>
      </c>
      <c r="I1839" s="59">
        <v>92.703297730261994</v>
      </c>
      <c r="J1839" s="60">
        <v>0.51185452740858395</v>
      </c>
      <c r="K1839" s="60">
        <v>0.44195532352564798</v>
      </c>
      <c r="L1839" s="60">
        <v>0.36412502132289798</v>
      </c>
      <c r="M1839" s="60">
        <v>0.67138091998903904</v>
      </c>
    </row>
    <row r="1840" spans="1:13" x14ac:dyDescent="0.35">
      <c r="A1840" t="s">
        <v>4160</v>
      </c>
      <c r="B1840" t="s">
        <v>4161</v>
      </c>
      <c r="C1840" s="2" t="s">
        <v>31</v>
      </c>
      <c r="D1840" s="2" t="s">
        <v>6322</v>
      </c>
      <c r="E1840" s="2" t="s">
        <v>6418</v>
      </c>
      <c r="F1840" s="59">
        <v>104.17820470217001</v>
      </c>
      <c r="G1840" s="59"/>
      <c r="H1840" s="59"/>
      <c r="I1840" s="59">
        <v>96.813819197807703</v>
      </c>
      <c r="J1840" s="60">
        <v>0.30170992347773701</v>
      </c>
      <c r="K1840" s="60">
        <v>0.25005527446929299</v>
      </c>
      <c r="L1840" s="60">
        <v>0.18037335723692499</v>
      </c>
      <c r="M1840" s="60">
        <v>0.415503327487874</v>
      </c>
    </row>
    <row r="1841" spans="1:13" x14ac:dyDescent="0.35">
      <c r="A1841" t="s">
        <v>4158</v>
      </c>
      <c r="B1841" t="s">
        <v>4159</v>
      </c>
      <c r="C1841" s="2" t="s">
        <v>31</v>
      </c>
      <c r="D1841" s="2" t="s">
        <v>6322</v>
      </c>
      <c r="E1841" s="2" t="s">
        <v>6418</v>
      </c>
      <c r="F1841" s="59">
        <v>104.17820470217001</v>
      </c>
      <c r="G1841" s="59"/>
      <c r="H1841" s="59"/>
      <c r="I1841" s="59">
        <v>96.813819197807703</v>
      </c>
      <c r="J1841" s="60">
        <v>0.30170992347773701</v>
      </c>
      <c r="K1841" s="60">
        <v>0.25005527446929299</v>
      </c>
      <c r="L1841" s="60">
        <v>0.18037335723692499</v>
      </c>
      <c r="M1841" s="60">
        <v>0.415503327487874</v>
      </c>
    </row>
    <row r="1842" spans="1:13" x14ac:dyDescent="0.35">
      <c r="A1842" t="s">
        <v>4156</v>
      </c>
      <c r="B1842" t="s">
        <v>4157</v>
      </c>
      <c r="C1842" s="2" t="s">
        <v>40</v>
      </c>
      <c r="D1842" s="2" t="s">
        <v>6322</v>
      </c>
      <c r="E1842" s="2" t="s">
        <v>6418</v>
      </c>
      <c r="F1842" s="59">
        <v>104.17820470217001</v>
      </c>
      <c r="G1842" s="59"/>
      <c r="H1842" s="59"/>
      <c r="I1842" s="59">
        <v>96.813819197807703</v>
      </c>
      <c r="J1842" s="60">
        <v>0.30170992347773701</v>
      </c>
      <c r="K1842" s="60">
        <v>0.25005527446929299</v>
      </c>
      <c r="L1842" s="60">
        <v>0.18037335723692499</v>
      </c>
      <c r="M1842" s="60">
        <v>0.415503327487874</v>
      </c>
    </row>
    <row r="1843" spans="1:13" x14ac:dyDescent="0.35">
      <c r="A1843" t="s">
        <v>4164</v>
      </c>
      <c r="B1843" t="s">
        <v>4165</v>
      </c>
      <c r="C1843" s="2" t="s">
        <v>31</v>
      </c>
      <c r="D1843" s="2" t="s">
        <v>6322</v>
      </c>
      <c r="E1843" s="2" t="s">
        <v>6419</v>
      </c>
      <c r="F1843" s="59">
        <v>103.241027363581</v>
      </c>
      <c r="G1843" s="59">
        <v>96.142916495198605</v>
      </c>
      <c r="H1843" s="59">
        <v>101.954628119804</v>
      </c>
      <c r="I1843" s="59">
        <v>95.824128490761694</v>
      </c>
      <c r="J1843" s="60">
        <v>0.471567986540184</v>
      </c>
      <c r="K1843" s="60">
        <v>0.40890967068351602</v>
      </c>
      <c r="L1843" s="60">
        <v>0.334331202840355</v>
      </c>
      <c r="M1843" s="60">
        <v>0.62996457609584999</v>
      </c>
    </row>
    <row r="1844" spans="1:13" x14ac:dyDescent="0.35">
      <c r="A1844" t="s">
        <v>4102</v>
      </c>
      <c r="B1844" t="s">
        <v>4103</v>
      </c>
      <c r="C1844" s="2" t="s">
        <v>40</v>
      </c>
      <c r="D1844" s="2" t="s">
        <v>6322</v>
      </c>
      <c r="E1844" s="2" t="s">
        <v>6418</v>
      </c>
      <c r="F1844" s="59">
        <v>93.273537336645603</v>
      </c>
      <c r="G1844" s="59">
        <v>101.61808907164099</v>
      </c>
      <c r="H1844" s="59"/>
      <c r="I1844" s="59">
        <v>106.540496838801</v>
      </c>
      <c r="J1844" s="60">
        <v>0.33309152827160898</v>
      </c>
      <c r="K1844" s="60">
        <v>0.30539286931008702</v>
      </c>
      <c r="L1844" s="60">
        <v>0.26546828421844099</v>
      </c>
      <c r="M1844" s="60">
        <v>0.425695297188733</v>
      </c>
    </row>
    <row r="1845" spans="1:13" x14ac:dyDescent="0.35">
      <c r="A1845" t="s">
        <v>4112</v>
      </c>
      <c r="B1845" t="s">
        <v>4113</v>
      </c>
      <c r="C1845" s="2" t="s">
        <v>31</v>
      </c>
      <c r="D1845" s="2" t="s">
        <v>6322</v>
      </c>
      <c r="E1845" s="2" t="s">
        <v>6418</v>
      </c>
      <c r="F1845" s="59">
        <v>92.879068977085197</v>
      </c>
      <c r="G1845" s="59">
        <v>101.45529985589801</v>
      </c>
      <c r="H1845" s="59"/>
      <c r="I1845" s="59">
        <v>106.217068503165</v>
      </c>
      <c r="J1845" s="60">
        <v>0.33424211780215801</v>
      </c>
      <c r="K1845" s="60">
        <v>0.30626576825399199</v>
      </c>
      <c r="L1845" s="60">
        <v>0.266291814864419</v>
      </c>
      <c r="M1845" s="60">
        <v>0.42740266502853003</v>
      </c>
    </row>
    <row r="1846" spans="1:13" x14ac:dyDescent="0.35">
      <c r="A1846" t="s">
        <v>4100</v>
      </c>
      <c r="B1846" t="s">
        <v>4101</v>
      </c>
      <c r="C1846" s="2" t="s">
        <v>40</v>
      </c>
      <c r="D1846" s="2" t="s">
        <v>6322</v>
      </c>
      <c r="E1846" s="2" t="s">
        <v>6418</v>
      </c>
      <c r="F1846" s="59">
        <v>93.273537336645603</v>
      </c>
      <c r="G1846" s="59">
        <v>101.61808907164099</v>
      </c>
      <c r="H1846" s="59"/>
      <c r="I1846" s="59">
        <v>106.540496838801</v>
      </c>
      <c r="J1846" s="60">
        <v>0.33309152827160898</v>
      </c>
      <c r="K1846" s="60">
        <v>0.30539286931008702</v>
      </c>
      <c r="L1846" s="60">
        <v>0.26546828421844099</v>
      </c>
      <c r="M1846" s="60">
        <v>0.425695297188733</v>
      </c>
    </row>
    <row r="1847" spans="1:13" x14ac:dyDescent="0.35">
      <c r="A1847" t="s">
        <v>4108</v>
      </c>
      <c r="B1847" t="s">
        <v>4109</v>
      </c>
      <c r="C1847" s="2" t="s">
        <v>31</v>
      </c>
      <c r="D1847" s="2" t="s">
        <v>6322</v>
      </c>
      <c r="E1847" s="2" t="s">
        <v>6418</v>
      </c>
      <c r="F1847" s="59">
        <v>93.273537336645603</v>
      </c>
      <c r="G1847" s="59">
        <v>101.61808907164099</v>
      </c>
      <c r="H1847" s="59"/>
      <c r="I1847" s="59">
        <v>106.540496838801</v>
      </c>
      <c r="J1847" s="60">
        <v>0.33309152827160898</v>
      </c>
      <c r="K1847" s="60">
        <v>0.30539286931008702</v>
      </c>
      <c r="L1847" s="60">
        <v>0.26546828421844099</v>
      </c>
      <c r="M1847" s="60">
        <v>0.425695297188733</v>
      </c>
    </row>
    <row r="1848" spans="1:13" x14ac:dyDescent="0.35">
      <c r="A1848" t="s">
        <v>4114</v>
      </c>
      <c r="B1848" t="s">
        <v>4115</v>
      </c>
      <c r="C1848" s="2" t="s">
        <v>31</v>
      </c>
      <c r="D1848" s="2" t="s">
        <v>6322</v>
      </c>
      <c r="E1848" s="2" t="s">
        <v>6418</v>
      </c>
      <c r="F1848" s="59">
        <v>94.560375385981501</v>
      </c>
      <c r="G1848" s="59">
        <v>100.487742498488</v>
      </c>
      <c r="H1848" s="59"/>
      <c r="I1848" s="59">
        <v>105.86483483138601</v>
      </c>
      <c r="J1848" s="60">
        <v>0.344453288535223</v>
      </c>
      <c r="K1848" s="60">
        <v>0.31554008155031599</v>
      </c>
      <c r="L1848" s="60">
        <v>0.27464608094113002</v>
      </c>
      <c r="M1848" s="60">
        <v>0.44007358416320402</v>
      </c>
    </row>
    <row r="1849" spans="1:13" x14ac:dyDescent="0.35">
      <c r="A1849" t="s">
        <v>4116</v>
      </c>
      <c r="B1849" t="s">
        <v>4117</v>
      </c>
      <c r="C1849" s="2" t="s">
        <v>31</v>
      </c>
      <c r="D1849" s="2" t="s">
        <v>6322</v>
      </c>
      <c r="E1849" s="2" t="s">
        <v>6418</v>
      </c>
      <c r="F1849" s="59">
        <v>93.273537336645603</v>
      </c>
      <c r="G1849" s="59">
        <v>101.61808907164099</v>
      </c>
      <c r="H1849" s="59"/>
      <c r="I1849" s="59">
        <v>106.540496838801</v>
      </c>
      <c r="J1849" s="60">
        <v>0.33309152827160898</v>
      </c>
      <c r="K1849" s="60">
        <v>0.30539286931008702</v>
      </c>
      <c r="L1849" s="60">
        <v>0.26546828421844099</v>
      </c>
      <c r="M1849" s="60">
        <v>0.425695297188733</v>
      </c>
    </row>
    <row r="1850" spans="1:13" x14ac:dyDescent="0.35">
      <c r="A1850" t="s">
        <v>4106</v>
      </c>
      <c r="B1850" t="s">
        <v>4107</v>
      </c>
      <c r="C1850" s="2" t="s">
        <v>31</v>
      </c>
      <c r="D1850" s="2" t="s">
        <v>6322</v>
      </c>
      <c r="E1850" s="2" t="s">
        <v>6418</v>
      </c>
      <c r="F1850" s="59">
        <v>93.273537336645603</v>
      </c>
      <c r="G1850" s="59">
        <v>101.61808907164099</v>
      </c>
      <c r="H1850" s="59"/>
      <c r="I1850" s="59">
        <v>106.540496838801</v>
      </c>
      <c r="J1850" s="60">
        <v>0.33309152827160898</v>
      </c>
      <c r="K1850" s="60">
        <v>0.30539286931008702</v>
      </c>
      <c r="L1850" s="60">
        <v>0.26546828421844099</v>
      </c>
      <c r="M1850" s="60">
        <v>0.425695297188733</v>
      </c>
    </row>
    <row r="1851" spans="1:13" x14ac:dyDescent="0.35">
      <c r="A1851" t="s">
        <v>4104</v>
      </c>
      <c r="B1851" t="s">
        <v>4105</v>
      </c>
      <c r="C1851" s="2" t="s">
        <v>31</v>
      </c>
      <c r="D1851" s="2" t="s">
        <v>6322</v>
      </c>
      <c r="E1851" s="2" t="s">
        <v>6418</v>
      </c>
      <c r="F1851" s="59">
        <v>93.273537336645603</v>
      </c>
      <c r="G1851" s="59">
        <v>101.61808907164099</v>
      </c>
      <c r="H1851" s="59"/>
      <c r="I1851" s="59">
        <v>106.540496838801</v>
      </c>
      <c r="J1851" s="60">
        <v>0.33309152827160898</v>
      </c>
      <c r="K1851" s="60">
        <v>0.30539286931008702</v>
      </c>
      <c r="L1851" s="60">
        <v>0.26546828421844099</v>
      </c>
      <c r="M1851" s="60">
        <v>0.425695297188733</v>
      </c>
    </row>
    <row r="1852" spans="1:13" x14ac:dyDescent="0.35">
      <c r="A1852" t="s">
        <v>4110</v>
      </c>
      <c r="B1852" t="s">
        <v>4111</v>
      </c>
      <c r="C1852" s="2" t="s">
        <v>31</v>
      </c>
      <c r="D1852" s="2" t="s">
        <v>6322</v>
      </c>
      <c r="E1852" s="2" t="s">
        <v>6418</v>
      </c>
      <c r="F1852" s="59">
        <v>93.273537336645603</v>
      </c>
      <c r="G1852" s="59">
        <v>101.61808907164099</v>
      </c>
      <c r="H1852" s="59"/>
      <c r="I1852" s="59">
        <v>106.540496838801</v>
      </c>
      <c r="J1852" s="60">
        <v>0.33309152827160898</v>
      </c>
      <c r="K1852" s="60">
        <v>0.30539286931008702</v>
      </c>
      <c r="L1852" s="60">
        <v>0.26546828421844099</v>
      </c>
      <c r="M1852" s="60">
        <v>0.425695297188733</v>
      </c>
    </row>
    <row r="1853" spans="1:13" x14ac:dyDescent="0.35">
      <c r="A1853" t="s">
        <v>3692</v>
      </c>
      <c r="B1853" t="s">
        <v>3693</v>
      </c>
      <c r="C1853" s="2" t="s">
        <v>31</v>
      </c>
      <c r="D1853" s="2" t="s">
        <v>6320</v>
      </c>
      <c r="E1853" s="2" t="s">
        <v>6418</v>
      </c>
      <c r="F1853" s="59">
        <v>93.196309699160196</v>
      </c>
      <c r="G1853" s="59">
        <v>98.965278018588094</v>
      </c>
      <c r="H1853" s="59"/>
      <c r="I1853" s="59">
        <v>100.653044934568</v>
      </c>
      <c r="J1853" s="60">
        <v>0.36016391774061401</v>
      </c>
      <c r="K1853" s="60">
        <v>0.33075647112899798</v>
      </c>
      <c r="L1853" s="60">
        <v>0.29871480525842897</v>
      </c>
      <c r="M1853" s="60">
        <v>0.45056277585569698</v>
      </c>
    </row>
    <row r="1854" spans="1:13" x14ac:dyDescent="0.35">
      <c r="A1854" t="s">
        <v>3694</v>
      </c>
      <c r="B1854" t="s">
        <v>3695</v>
      </c>
      <c r="C1854" s="2" t="s">
        <v>40</v>
      </c>
      <c r="D1854" s="2" t="s">
        <v>6320</v>
      </c>
      <c r="E1854" s="2" t="s">
        <v>6418</v>
      </c>
      <c r="F1854" s="59">
        <v>93.196309699160196</v>
      </c>
      <c r="G1854" s="59">
        <v>98.965278018588094</v>
      </c>
      <c r="H1854" s="59"/>
      <c r="I1854" s="59">
        <v>100.653044934568</v>
      </c>
      <c r="J1854" s="60">
        <v>0.36016391774061401</v>
      </c>
      <c r="K1854" s="60">
        <v>0.33075647112899798</v>
      </c>
      <c r="L1854" s="60">
        <v>0.29871480525842897</v>
      </c>
      <c r="M1854" s="60">
        <v>0.45056277585569698</v>
      </c>
    </row>
    <row r="1855" spans="1:13" x14ac:dyDescent="0.35">
      <c r="A1855" t="s">
        <v>3268</v>
      </c>
      <c r="B1855" t="s">
        <v>3269</v>
      </c>
      <c r="C1855" s="2" t="s">
        <v>31</v>
      </c>
      <c r="D1855" s="2" t="s">
        <v>6315</v>
      </c>
      <c r="E1855" s="2" t="s">
        <v>6419</v>
      </c>
      <c r="F1855" s="59">
        <v>81.4394171317321</v>
      </c>
      <c r="G1855" s="59">
        <v>103.577348634317</v>
      </c>
      <c r="H1855" s="59">
        <v>79.535696066406899</v>
      </c>
      <c r="I1855" s="59">
        <v>99.771634244116797</v>
      </c>
      <c r="J1855" s="60">
        <v>0.61712126572642501</v>
      </c>
      <c r="K1855" s="60">
        <v>0.57759017204963503</v>
      </c>
      <c r="L1855" s="60">
        <v>0.52623646285409198</v>
      </c>
      <c r="M1855" s="60">
        <v>0.74917736572807003</v>
      </c>
    </row>
    <row r="1856" spans="1:13" x14ac:dyDescent="0.35">
      <c r="A1856" t="s">
        <v>3254</v>
      </c>
      <c r="B1856" t="s">
        <v>3255</v>
      </c>
      <c r="C1856" s="2" t="s">
        <v>40</v>
      </c>
      <c r="D1856" s="2" t="s">
        <v>6315</v>
      </c>
      <c r="E1856" s="2" t="s">
        <v>6418</v>
      </c>
      <c r="F1856" s="59">
        <v>86.709465822788403</v>
      </c>
      <c r="G1856" s="59">
        <v>97.908041962903297</v>
      </c>
      <c r="H1856" s="59">
        <v>82.239645623287799</v>
      </c>
      <c r="I1856" s="59">
        <v>101.30613012808401</v>
      </c>
      <c r="J1856" s="60">
        <v>0.40935322061739798</v>
      </c>
      <c r="K1856" s="60">
        <v>0.38144441804166002</v>
      </c>
      <c r="L1856" s="60">
        <v>0.338378093321892</v>
      </c>
      <c r="M1856" s="60">
        <v>0.50555000702854003</v>
      </c>
    </row>
    <row r="1857" spans="1:13" x14ac:dyDescent="0.35">
      <c r="A1857" t="s">
        <v>3260</v>
      </c>
      <c r="B1857" t="s">
        <v>3261</v>
      </c>
      <c r="C1857" s="2" t="s">
        <v>31</v>
      </c>
      <c r="D1857" s="2" t="s">
        <v>6315</v>
      </c>
      <c r="E1857" s="2" t="s">
        <v>6418</v>
      </c>
      <c r="F1857" s="59">
        <v>86.709465822788403</v>
      </c>
      <c r="G1857" s="59">
        <v>97.908041962903297</v>
      </c>
      <c r="H1857" s="59">
        <v>82.239645623287799</v>
      </c>
      <c r="I1857" s="59">
        <v>101.30613012808401</v>
      </c>
      <c r="J1857" s="60">
        <v>0.40935322061739798</v>
      </c>
      <c r="K1857" s="60">
        <v>0.38144441804166002</v>
      </c>
      <c r="L1857" s="60">
        <v>0.338378093321892</v>
      </c>
      <c r="M1857" s="60">
        <v>0.50555000702854003</v>
      </c>
    </row>
    <row r="1858" spans="1:13" x14ac:dyDescent="0.35">
      <c r="A1858" t="s">
        <v>3262</v>
      </c>
      <c r="B1858" t="s">
        <v>3263</v>
      </c>
      <c r="C1858" s="2" t="s">
        <v>31</v>
      </c>
      <c r="D1858" s="2" t="s">
        <v>6315</v>
      </c>
      <c r="E1858" s="2" t="s">
        <v>6419</v>
      </c>
      <c r="F1858" s="59">
        <v>74.481744984578398</v>
      </c>
      <c r="G1858" s="59">
        <v>96.248707925502103</v>
      </c>
      <c r="H1858" s="59">
        <v>76.506219478107596</v>
      </c>
      <c r="I1858" s="59">
        <v>104.319049529756</v>
      </c>
      <c r="J1858" s="60">
        <v>0.53514830178820105</v>
      </c>
      <c r="K1858" s="60">
        <v>0.488074388266448</v>
      </c>
      <c r="L1858" s="60">
        <v>0.438752197345535</v>
      </c>
      <c r="M1858" s="60">
        <v>0.69413447673425399</v>
      </c>
    </row>
    <row r="1859" spans="1:13" x14ac:dyDescent="0.35">
      <c r="A1859" t="s">
        <v>3256</v>
      </c>
      <c r="B1859" t="s">
        <v>3257</v>
      </c>
      <c r="C1859" s="2" t="s">
        <v>40</v>
      </c>
      <c r="D1859" s="2" t="s">
        <v>6315</v>
      </c>
      <c r="E1859" s="2" t="s">
        <v>6418</v>
      </c>
      <c r="F1859" s="59">
        <v>86.709465822788403</v>
      </c>
      <c r="G1859" s="59">
        <v>97.908041962903297</v>
      </c>
      <c r="H1859" s="59">
        <v>82.239645623287799</v>
      </c>
      <c r="I1859" s="59">
        <v>101.30613012808401</v>
      </c>
      <c r="J1859" s="60">
        <v>0.40935322061739798</v>
      </c>
      <c r="K1859" s="60">
        <v>0.38144441804166002</v>
      </c>
      <c r="L1859" s="60">
        <v>0.338378093321892</v>
      </c>
      <c r="M1859" s="60">
        <v>0.50555000702854003</v>
      </c>
    </row>
    <row r="1860" spans="1:13" x14ac:dyDescent="0.35">
      <c r="A1860" t="s">
        <v>3264</v>
      </c>
      <c r="B1860" t="s">
        <v>3265</v>
      </c>
      <c r="C1860" s="2" t="s">
        <v>31</v>
      </c>
      <c r="D1860" s="2" t="s">
        <v>6315</v>
      </c>
      <c r="E1860" s="2" t="s">
        <v>6419</v>
      </c>
      <c r="F1860" s="59">
        <v>94.250041764966994</v>
      </c>
      <c r="G1860" s="59">
        <v>96.149926314183602</v>
      </c>
      <c r="H1860" s="59">
        <v>81.643310661831407</v>
      </c>
      <c r="I1860" s="59">
        <v>96.594064804446305</v>
      </c>
      <c r="J1860" s="60">
        <v>0.53492907904757503</v>
      </c>
      <c r="K1860" s="60">
        <v>0.48895420927677102</v>
      </c>
      <c r="L1860" s="60">
        <v>0.43553764897475</v>
      </c>
      <c r="M1860" s="60">
        <v>0.67823944774821499</v>
      </c>
    </row>
    <row r="1861" spans="1:13" x14ac:dyDescent="0.35">
      <c r="A1861" t="s">
        <v>3270</v>
      </c>
      <c r="B1861" t="s">
        <v>3271</v>
      </c>
      <c r="C1861" s="2" t="s">
        <v>31</v>
      </c>
      <c r="D1861" s="2" t="s">
        <v>6315</v>
      </c>
      <c r="E1861" s="2" t="s">
        <v>6418</v>
      </c>
      <c r="F1861" s="59">
        <v>86.709465822788403</v>
      </c>
      <c r="G1861" s="59">
        <v>97.908041962903297</v>
      </c>
      <c r="H1861" s="59">
        <v>82.239645623287799</v>
      </c>
      <c r="I1861" s="59">
        <v>101.30613012808401</v>
      </c>
      <c r="J1861" s="60">
        <v>0.40935322061739798</v>
      </c>
      <c r="K1861" s="60">
        <v>0.38144441804166002</v>
      </c>
      <c r="L1861" s="60">
        <v>0.338378093321892</v>
      </c>
      <c r="M1861" s="60">
        <v>0.50555000702854003</v>
      </c>
    </row>
    <row r="1862" spans="1:13" x14ac:dyDescent="0.35">
      <c r="A1862" t="s">
        <v>3258</v>
      </c>
      <c r="B1862" t="s">
        <v>3259</v>
      </c>
      <c r="C1862" s="2" t="s">
        <v>40</v>
      </c>
      <c r="D1862" s="2" t="s">
        <v>6315</v>
      </c>
      <c r="E1862" s="2" t="s">
        <v>6419</v>
      </c>
      <c r="F1862" s="59">
        <v>83.852355617282498</v>
      </c>
      <c r="G1862" s="59">
        <v>93.148056588407698</v>
      </c>
      <c r="H1862" s="59">
        <v>81.077019584340306</v>
      </c>
      <c r="I1862" s="59">
        <v>99.627104228056595</v>
      </c>
      <c r="J1862" s="60">
        <v>0.60565094830410204</v>
      </c>
      <c r="K1862" s="60">
        <v>0.56990231152563697</v>
      </c>
      <c r="L1862" s="60">
        <v>0.51166873801135004</v>
      </c>
      <c r="M1862" s="60">
        <v>0.746644716288697</v>
      </c>
    </row>
    <row r="1863" spans="1:13" x14ac:dyDescent="0.35">
      <c r="A1863" t="s">
        <v>3266</v>
      </c>
      <c r="B1863" t="s">
        <v>3267</v>
      </c>
      <c r="C1863" s="2" t="s">
        <v>31</v>
      </c>
      <c r="D1863" s="2" t="s">
        <v>6315</v>
      </c>
      <c r="E1863" s="2" t="s">
        <v>6418</v>
      </c>
      <c r="F1863" s="59">
        <v>86.709465822788403</v>
      </c>
      <c r="G1863" s="59">
        <v>97.908041962903297</v>
      </c>
      <c r="H1863" s="59">
        <v>82.239645623287799</v>
      </c>
      <c r="I1863" s="59">
        <v>101.30613012808401</v>
      </c>
      <c r="J1863" s="60">
        <v>0.40935322061739798</v>
      </c>
      <c r="K1863" s="60">
        <v>0.38144441804166002</v>
      </c>
      <c r="L1863" s="60">
        <v>0.338378093321892</v>
      </c>
      <c r="M1863" s="60">
        <v>0.50555000702854003</v>
      </c>
    </row>
    <row r="1864" spans="1:13" x14ac:dyDescent="0.35">
      <c r="A1864" t="s">
        <v>3028</v>
      </c>
      <c r="B1864" t="s">
        <v>3029</v>
      </c>
      <c r="C1864" s="2" t="s">
        <v>31</v>
      </c>
      <c r="D1864" s="2" t="s">
        <v>6351</v>
      </c>
      <c r="E1864" s="2" t="s">
        <v>6418</v>
      </c>
      <c r="F1864" s="59">
        <v>86.096261026628795</v>
      </c>
      <c r="G1864" s="59">
        <v>95.828118786401504</v>
      </c>
      <c r="H1864" s="59">
        <v>82.939998499160396</v>
      </c>
      <c r="I1864" s="59">
        <v>110.956329601619</v>
      </c>
      <c r="J1864" s="60">
        <v>0.43501231431195198</v>
      </c>
      <c r="K1864" s="60">
        <v>0.40526530577286901</v>
      </c>
      <c r="L1864" s="60">
        <v>0.36662382860443599</v>
      </c>
      <c r="M1864" s="60">
        <v>0.52253791205196098</v>
      </c>
    </row>
    <row r="1865" spans="1:13" x14ac:dyDescent="0.35">
      <c r="A1865" t="s">
        <v>3034</v>
      </c>
      <c r="B1865" t="s">
        <v>3035</v>
      </c>
      <c r="C1865" s="2" t="s">
        <v>40</v>
      </c>
      <c r="D1865" s="2" t="s">
        <v>6351</v>
      </c>
      <c r="E1865" s="2" t="s">
        <v>6418</v>
      </c>
      <c r="F1865" s="59">
        <v>86.096261026628795</v>
      </c>
      <c r="G1865" s="59">
        <v>95.828118786401504</v>
      </c>
      <c r="H1865" s="59">
        <v>82.939998499160396</v>
      </c>
      <c r="I1865" s="59">
        <v>110.956329601619</v>
      </c>
      <c r="J1865" s="60">
        <v>0.43501231431195198</v>
      </c>
      <c r="K1865" s="60">
        <v>0.40526530577286901</v>
      </c>
      <c r="L1865" s="60">
        <v>0.36662382860443599</v>
      </c>
      <c r="M1865" s="60">
        <v>0.52253791205196098</v>
      </c>
    </row>
    <row r="1866" spans="1:13" x14ac:dyDescent="0.35">
      <c r="A1866" t="s">
        <v>3030</v>
      </c>
      <c r="B1866" t="s">
        <v>3031</v>
      </c>
      <c r="C1866" s="2" t="s">
        <v>31</v>
      </c>
      <c r="D1866" s="2" t="s">
        <v>6351</v>
      </c>
      <c r="E1866" s="2" t="s">
        <v>6418</v>
      </c>
      <c r="F1866" s="59">
        <v>86.096261026628795</v>
      </c>
      <c r="G1866" s="59">
        <v>95.828118786401504</v>
      </c>
      <c r="H1866" s="59">
        <v>82.939998499160396</v>
      </c>
      <c r="I1866" s="59">
        <v>110.956329601619</v>
      </c>
      <c r="J1866" s="60">
        <v>0.43501231431195198</v>
      </c>
      <c r="K1866" s="60">
        <v>0.40526530577286901</v>
      </c>
      <c r="L1866" s="60">
        <v>0.36662382860443599</v>
      </c>
      <c r="M1866" s="60">
        <v>0.52253791205196098</v>
      </c>
    </row>
    <row r="1867" spans="1:13" x14ac:dyDescent="0.35">
      <c r="A1867" t="s">
        <v>3026</v>
      </c>
      <c r="B1867" t="s">
        <v>3027</v>
      </c>
      <c r="C1867" s="2" t="s">
        <v>31</v>
      </c>
      <c r="D1867" s="2" t="s">
        <v>6351</v>
      </c>
      <c r="E1867" s="2" t="s">
        <v>6418</v>
      </c>
      <c r="F1867" s="59">
        <v>86.096261026628795</v>
      </c>
      <c r="G1867" s="59">
        <v>95.828118786401504</v>
      </c>
      <c r="H1867" s="59">
        <v>82.939998499160396</v>
      </c>
      <c r="I1867" s="59">
        <v>110.956329601619</v>
      </c>
      <c r="J1867" s="60">
        <v>0.43501231431195198</v>
      </c>
      <c r="K1867" s="60">
        <v>0.40526530577286901</v>
      </c>
      <c r="L1867" s="60">
        <v>0.36662382860443599</v>
      </c>
      <c r="M1867" s="60">
        <v>0.52253791205196098</v>
      </c>
    </row>
    <row r="1868" spans="1:13" x14ac:dyDescent="0.35">
      <c r="A1868" t="s">
        <v>3024</v>
      </c>
      <c r="B1868" t="s">
        <v>3025</v>
      </c>
      <c r="C1868" s="2" t="s">
        <v>31</v>
      </c>
      <c r="D1868" s="2" t="s">
        <v>6351</v>
      </c>
      <c r="E1868" s="2" t="s">
        <v>6419</v>
      </c>
      <c r="F1868" s="59">
        <v>85.427452331479699</v>
      </c>
      <c r="G1868" s="59">
        <v>96.095818089801995</v>
      </c>
      <c r="H1868" s="59">
        <v>73.093244584003202</v>
      </c>
      <c r="I1868" s="59">
        <v>115.848107374596</v>
      </c>
      <c r="J1868" s="60">
        <v>0.602473024264228</v>
      </c>
      <c r="K1868" s="60">
        <v>0.55702900238021902</v>
      </c>
      <c r="L1868" s="60">
        <v>0.50706978879434295</v>
      </c>
      <c r="M1868" s="60">
        <v>0.72872421982649804</v>
      </c>
    </row>
    <row r="1869" spans="1:13" x14ac:dyDescent="0.35">
      <c r="A1869" t="s">
        <v>3032</v>
      </c>
      <c r="B1869" t="s">
        <v>3033</v>
      </c>
      <c r="C1869" s="2" t="s">
        <v>40</v>
      </c>
      <c r="D1869" s="2" t="s">
        <v>6351</v>
      </c>
      <c r="E1869" s="2" t="s">
        <v>6419</v>
      </c>
      <c r="F1869" s="59">
        <v>79.685777061478603</v>
      </c>
      <c r="G1869" s="59">
        <v>94.842348782541706</v>
      </c>
      <c r="H1869" s="59">
        <v>82.243517257819406</v>
      </c>
      <c r="I1869" s="59">
        <v>117.849016987279</v>
      </c>
      <c r="J1869" s="60">
        <v>0.63571402747258698</v>
      </c>
      <c r="K1869" s="60">
        <v>0.587424213712049</v>
      </c>
      <c r="L1869" s="60">
        <v>0.54089349545219301</v>
      </c>
      <c r="M1869" s="60">
        <v>0.76310558983302401</v>
      </c>
    </row>
    <row r="1870" spans="1:13" x14ac:dyDescent="0.35">
      <c r="A1870" t="s">
        <v>3036</v>
      </c>
      <c r="B1870" t="s">
        <v>3037</v>
      </c>
      <c r="C1870" s="2" t="s">
        <v>40</v>
      </c>
      <c r="D1870" s="2" t="s">
        <v>6351</v>
      </c>
      <c r="E1870" s="2" t="s">
        <v>6418</v>
      </c>
      <c r="F1870" s="59">
        <v>86.096261026628795</v>
      </c>
      <c r="G1870" s="59">
        <v>95.828118786401504</v>
      </c>
      <c r="H1870" s="59">
        <v>82.939998499160396</v>
      </c>
      <c r="I1870" s="59">
        <v>110.956329601619</v>
      </c>
      <c r="J1870" s="60">
        <v>0.43501231431195198</v>
      </c>
      <c r="K1870" s="60">
        <v>0.40526530577286901</v>
      </c>
      <c r="L1870" s="60">
        <v>0.36662382860443599</v>
      </c>
      <c r="M1870" s="60">
        <v>0.52253791205196098</v>
      </c>
    </row>
    <row r="1871" spans="1:13" x14ac:dyDescent="0.35">
      <c r="A1871" t="s">
        <v>3080</v>
      </c>
      <c r="B1871" t="s">
        <v>3081</v>
      </c>
      <c r="C1871" s="2" t="s">
        <v>40</v>
      </c>
      <c r="D1871" s="2" t="s">
        <v>6351</v>
      </c>
      <c r="E1871" s="2" t="s">
        <v>6418</v>
      </c>
      <c r="F1871" s="59">
        <v>101.73471878122599</v>
      </c>
      <c r="G1871" s="59">
        <v>101.62189331934999</v>
      </c>
      <c r="H1871" s="59"/>
      <c r="I1871" s="59">
        <v>103.842674966338</v>
      </c>
      <c r="J1871" s="60">
        <v>0.36480443819153302</v>
      </c>
      <c r="K1871" s="60">
        <v>0.31566160006451499</v>
      </c>
      <c r="L1871" s="60">
        <v>0.26323342602132799</v>
      </c>
      <c r="M1871" s="60">
        <v>0.483119914292652</v>
      </c>
    </row>
    <row r="1872" spans="1:13" x14ac:dyDescent="0.35">
      <c r="A1872" t="s">
        <v>3092</v>
      </c>
      <c r="B1872" t="s">
        <v>3093</v>
      </c>
      <c r="C1872" s="2" t="s">
        <v>31</v>
      </c>
      <c r="D1872" s="2" t="s">
        <v>6351</v>
      </c>
      <c r="E1872" s="2" t="s">
        <v>6418</v>
      </c>
      <c r="F1872" s="59">
        <v>101.73471878122599</v>
      </c>
      <c r="G1872" s="59">
        <v>101.62189331934999</v>
      </c>
      <c r="H1872" s="59"/>
      <c r="I1872" s="59">
        <v>103.842674966338</v>
      </c>
      <c r="J1872" s="60">
        <v>0.36480443819153302</v>
      </c>
      <c r="K1872" s="60">
        <v>0.31566160006451499</v>
      </c>
      <c r="L1872" s="60">
        <v>0.26323342602132799</v>
      </c>
      <c r="M1872" s="60">
        <v>0.483119914292652</v>
      </c>
    </row>
    <row r="1873" spans="1:13" x14ac:dyDescent="0.35">
      <c r="A1873" t="s">
        <v>3090</v>
      </c>
      <c r="B1873" t="s">
        <v>3091</v>
      </c>
      <c r="C1873" s="2" t="s">
        <v>31</v>
      </c>
      <c r="D1873" s="2" t="s">
        <v>6351</v>
      </c>
      <c r="E1873" s="2" t="s">
        <v>6418</v>
      </c>
      <c r="F1873" s="59">
        <v>101.73471878122599</v>
      </c>
      <c r="G1873" s="59">
        <v>101.62189331934999</v>
      </c>
      <c r="H1873" s="59"/>
      <c r="I1873" s="59">
        <v>103.842674966338</v>
      </c>
      <c r="J1873" s="60">
        <v>0.36480443819153302</v>
      </c>
      <c r="K1873" s="60">
        <v>0.31566160006451499</v>
      </c>
      <c r="L1873" s="60">
        <v>0.26323342602132799</v>
      </c>
      <c r="M1873" s="60">
        <v>0.483119914292652</v>
      </c>
    </row>
    <row r="1874" spans="1:13" x14ac:dyDescent="0.35">
      <c r="A1874" t="s">
        <v>3086</v>
      </c>
      <c r="B1874" t="s">
        <v>3087</v>
      </c>
      <c r="C1874" s="2" t="s">
        <v>31</v>
      </c>
      <c r="D1874" s="2" t="s">
        <v>6351</v>
      </c>
      <c r="E1874" s="2" t="s">
        <v>6418</v>
      </c>
      <c r="F1874" s="59">
        <v>101.73471878122599</v>
      </c>
      <c r="G1874" s="59">
        <v>101.62189331934999</v>
      </c>
      <c r="H1874" s="59"/>
      <c r="I1874" s="59">
        <v>103.842674966338</v>
      </c>
      <c r="J1874" s="60">
        <v>0.36480443819153302</v>
      </c>
      <c r="K1874" s="60">
        <v>0.31566160006451499</v>
      </c>
      <c r="L1874" s="60">
        <v>0.26323342602132799</v>
      </c>
      <c r="M1874" s="60">
        <v>0.483119914292652</v>
      </c>
    </row>
    <row r="1875" spans="1:13" x14ac:dyDescent="0.35">
      <c r="A1875" t="s">
        <v>3088</v>
      </c>
      <c r="B1875" t="s">
        <v>3089</v>
      </c>
      <c r="C1875" s="2" t="s">
        <v>31</v>
      </c>
      <c r="D1875" s="2" t="s">
        <v>6351</v>
      </c>
      <c r="E1875" s="2" t="s">
        <v>6418</v>
      </c>
      <c r="F1875" s="59">
        <v>101.73471878122599</v>
      </c>
      <c r="G1875" s="59">
        <v>101.62189331934999</v>
      </c>
      <c r="H1875" s="59"/>
      <c r="I1875" s="59">
        <v>103.842674966338</v>
      </c>
      <c r="J1875" s="60">
        <v>0.36480443819153302</v>
      </c>
      <c r="K1875" s="60">
        <v>0.31566160006451499</v>
      </c>
      <c r="L1875" s="60">
        <v>0.26323342602132799</v>
      </c>
      <c r="M1875" s="60">
        <v>0.483119914292652</v>
      </c>
    </row>
    <row r="1876" spans="1:13" x14ac:dyDescent="0.35">
      <c r="A1876" t="s">
        <v>3082</v>
      </c>
      <c r="B1876" t="s">
        <v>3083</v>
      </c>
      <c r="C1876" s="2" t="s">
        <v>31</v>
      </c>
      <c r="D1876" s="2" t="s">
        <v>6351</v>
      </c>
      <c r="E1876" s="2" t="s">
        <v>6419</v>
      </c>
      <c r="F1876" s="59">
        <v>100.45641568742199</v>
      </c>
      <c r="G1876" s="59">
        <v>97.601099040460696</v>
      </c>
      <c r="H1876" s="59">
        <v>97.825127241843802</v>
      </c>
      <c r="I1876" s="59">
        <v>96.570110893338295</v>
      </c>
      <c r="J1876" s="60">
        <v>0.52892853684934404</v>
      </c>
      <c r="K1876" s="60">
        <v>0.46837416546204103</v>
      </c>
      <c r="L1876" s="60">
        <v>0.41275417854357899</v>
      </c>
      <c r="M1876" s="60">
        <v>0.69899971260611904</v>
      </c>
    </row>
    <row r="1877" spans="1:13" x14ac:dyDescent="0.35">
      <c r="A1877" t="s">
        <v>3084</v>
      </c>
      <c r="B1877" t="s">
        <v>3085</v>
      </c>
      <c r="C1877" s="2" t="s">
        <v>31</v>
      </c>
      <c r="D1877" s="2" t="s">
        <v>6351</v>
      </c>
      <c r="E1877" s="2" t="s">
        <v>6418</v>
      </c>
      <c r="F1877" s="59">
        <v>101.73471878122599</v>
      </c>
      <c r="G1877" s="59">
        <v>101.62189331934999</v>
      </c>
      <c r="H1877" s="59"/>
      <c r="I1877" s="59">
        <v>103.842674966338</v>
      </c>
      <c r="J1877" s="60">
        <v>0.36480443819153302</v>
      </c>
      <c r="K1877" s="60">
        <v>0.31566160006451499</v>
      </c>
      <c r="L1877" s="60">
        <v>0.26323342602132799</v>
      </c>
      <c r="M1877" s="60">
        <v>0.483119914292652</v>
      </c>
    </row>
    <row r="1878" spans="1:13" x14ac:dyDescent="0.35">
      <c r="A1878" t="s">
        <v>2698</v>
      </c>
      <c r="B1878" t="s">
        <v>2699</v>
      </c>
      <c r="C1878" s="2" t="s">
        <v>31</v>
      </c>
      <c r="D1878" s="2" t="s">
        <v>6324</v>
      </c>
      <c r="E1878" s="2" t="s">
        <v>6419</v>
      </c>
      <c r="F1878" s="59">
        <v>97.189100038833899</v>
      </c>
      <c r="G1878" s="59">
        <v>98.756377834652099</v>
      </c>
      <c r="H1878" s="59">
        <v>95.531999406202402</v>
      </c>
      <c r="I1878" s="59">
        <v>99.454748004604298</v>
      </c>
      <c r="J1878" s="60">
        <v>0.50313285113094297</v>
      </c>
      <c r="K1878" s="60">
        <v>0.45456845261810602</v>
      </c>
      <c r="L1878" s="60">
        <v>0.39136816882601599</v>
      </c>
      <c r="M1878" s="60">
        <v>0.64445345140384103</v>
      </c>
    </row>
    <row r="1879" spans="1:13" x14ac:dyDescent="0.35">
      <c r="A1879" t="s">
        <v>2153</v>
      </c>
      <c r="B1879" t="s">
        <v>2154</v>
      </c>
      <c r="C1879" s="2" t="s">
        <v>40</v>
      </c>
      <c r="D1879" s="2" t="s">
        <v>6374</v>
      </c>
      <c r="E1879" s="2" t="s">
        <v>6418</v>
      </c>
      <c r="F1879" s="59">
        <v>88.442523426062607</v>
      </c>
      <c r="G1879" s="59">
        <v>99.837977747673904</v>
      </c>
      <c r="H1879" s="59">
        <v>94.300716381560804</v>
      </c>
      <c r="I1879" s="59">
        <v>97.352317269506003</v>
      </c>
      <c r="J1879" s="60">
        <v>0.44272037610936599</v>
      </c>
      <c r="K1879" s="60">
        <v>0.40935474061463301</v>
      </c>
      <c r="L1879" s="60">
        <v>0.36734786315589901</v>
      </c>
      <c r="M1879" s="60">
        <v>0.54153295181596495</v>
      </c>
    </row>
    <row r="1880" spans="1:13" x14ac:dyDescent="0.35">
      <c r="A1880" t="s">
        <v>2137</v>
      </c>
      <c r="B1880" t="s">
        <v>2138</v>
      </c>
      <c r="C1880" s="2" t="s">
        <v>31</v>
      </c>
      <c r="D1880" s="2" t="s">
        <v>6374</v>
      </c>
      <c r="E1880" s="2" t="s">
        <v>6418</v>
      </c>
      <c r="F1880" s="59">
        <v>88.442523426062607</v>
      </c>
      <c r="G1880" s="59">
        <v>99.837977747673904</v>
      </c>
      <c r="H1880" s="59">
        <v>94.300716381560804</v>
      </c>
      <c r="I1880" s="59">
        <v>97.352317269506003</v>
      </c>
      <c r="J1880" s="60">
        <v>0.44272037610936599</v>
      </c>
      <c r="K1880" s="60">
        <v>0.40935474061463301</v>
      </c>
      <c r="L1880" s="60">
        <v>0.36734786315589901</v>
      </c>
      <c r="M1880" s="60">
        <v>0.54153295181596495</v>
      </c>
    </row>
    <row r="1881" spans="1:13" x14ac:dyDescent="0.35">
      <c r="A1881" t="s">
        <v>2135</v>
      </c>
      <c r="B1881" t="s">
        <v>2136</v>
      </c>
      <c r="C1881" s="2" t="s">
        <v>31</v>
      </c>
      <c r="D1881" s="2" t="s">
        <v>6374</v>
      </c>
      <c r="E1881" s="2" t="s">
        <v>6419</v>
      </c>
      <c r="F1881" s="59">
        <v>83.813412062559493</v>
      </c>
      <c r="G1881" s="59">
        <v>98.678170989327398</v>
      </c>
      <c r="H1881" s="59">
        <v>90.437960798470201</v>
      </c>
      <c r="I1881" s="59">
        <v>94.424138618555006</v>
      </c>
      <c r="J1881" s="60">
        <v>0.55752251990023505</v>
      </c>
      <c r="K1881" s="60">
        <v>0.50833498162503798</v>
      </c>
      <c r="L1881" s="60">
        <v>0.45634793460130202</v>
      </c>
      <c r="M1881" s="60">
        <v>0.71066648678057098</v>
      </c>
    </row>
    <row r="1882" spans="1:13" x14ac:dyDescent="0.35">
      <c r="A1882" t="s">
        <v>2141</v>
      </c>
      <c r="B1882" t="s">
        <v>2142</v>
      </c>
      <c r="C1882" s="2" t="s">
        <v>31</v>
      </c>
      <c r="D1882" s="2" t="s">
        <v>6374</v>
      </c>
      <c r="E1882" s="2" t="s">
        <v>6419</v>
      </c>
      <c r="F1882" s="59">
        <v>86.247037142240799</v>
      </c>
      <c r="G1882" s="59">
        <v>96.675852192626607</v>
      </c>
      <c r="H1882" s="59">
        <v>93.588284005949603</v>
      </c>
      <c r="I1882" s="59">
        <v>94.595201886699996</v>
      </c>
      <c r="J1882" s="60">
        <v>0.55252868238331898</v>
      </c>
      <c r="K1882" s="60">
        <v>0.50785967470510696</v>
      </c>
      <c r="L1882" s="60">
        <v>0.455736784970871</v>
      </c>
      <c r="M1882" s="60">
        <v>0.703665268496111</v>
      </c>
    </row>
    <row r="1883" spans="1:13" x14ac:dyDescent="0.35">
      <c r="A1883" t="s">
        <v>2151</v>
      </c>
      <c r="B1883" t="s">
        <v>2152</v>
      </c>
      <c r="C1883" s="2" t="s">
        <v>40</v>
      </c>
      <c r="D1883" s="2" t="s">
        <v>6374</v>
      </c>
      <c r="E1883" s="2" t="s">
        <v>6418</v>
      </c>
      <c r="F1883" s="59">
        <v>88.442523426062607</v>
      </c>
      <c r="G1883" s="59">
        <v>99.837977747673904</v>
      </c>
      <c r="H1883" s="59">
        <v>94.300716381560804</v>
      </c>
      <c r="I1883" s="59">
        <v>97.352317269506003</v>
      </c>
      <c r="J1883" s="60">
        <v>0.44272037610936599</v>
      </c>
      <c r="K1883" s="60">
        <v>0.40935474061463301</v>
      </c>
      <c r="L1883" s="60">
        <v>0.36734786315589901</v>
      </c>
      <c r="M1883" s="60">
        <v>0.54153295181596495</v>
      </c>
    </row>
    <row r="1884" spans="1:13" x14ac:dyDescent="0.35">
      <c r="A1884" t="s">
        <v>2145</v>
      </c>
      <c r="B1884" t="s">
        <v>2146</v>
      </c>
      <c r="C1884" s="2" t="s">
        <v>40</v>
      </c>
      <c r="D1884" s="2" t="s">
        <v>6374</v>
      </c>
      <c r="E1884" s="2" t="s">
        <v>6418</v>
      </c>
      <c r="F1884" s="59">
        <v>88.442523426062607</v>
      </c>
      <c r="G1884" s="59">
        <v>99.837977747673904</v>
      </c>
      <c r="H1884" s="59">
        <v>94.300716381560804</v>
      </c>
      <c r="I1884" s="59">
        <v>97.352317269506003</v>
      </c>
      <c r="J1884" s="60">
        <v>0.44272037610936599</v>
      </c>
      <c r="K1884" s="60">
        <v>0.40935474061463301</v>
      </c>
      <c r="L1884" s="60">
        <v>0.36734786315589901</v>
      </c>
      <c r="M1884" s="60">
        <v>0.54153295181596495</v>
      </c>
    </row>
    <row r="1885" spans="1:13" x14ac:dyDescent="0.35">
      <c r="A1885" t="s">
        <v>2149</v>
      </c>
      <c r="B1885" t="s">
        <v>2150</v>
      </c>
      <c r="C1885" s="2" t="s">
        <v>40</v>
      </c>
      <c r="D1885" s="2" t="s">
        <v>6374</v>
      </c>
      <c r="E1885" s="2" t="s">
        <v>6418</v>
      </c>
      <c r="F1885" s="59">
        <v>88.442523426062607</v>
      </c>
      <c r="G1885" s="59">
        <v>99.837977747673904</v>
      </c>
      <c r="H1885" s="59">
        <v>94.300716381560804</v>
      </c>
      <c r="I1885" s="59">
        <v>97.352317269506003</v>
      </c>
      <c r="J1885" s="60">
        <v>0.44272037610936599</v>
      </c>
      <c r="K1885" s="60">
        <v>0.40935474061463301</v>
      </c>
      <c r="L1885" s="60">
        <v>0.36734786315589901</v>
      </c>
      <c r="M1885" s="60">
        <v>0.54153295181596495</v>
      </c>
    </row>
    <row r="1886" spans="1:13" x14ac:dyDescent="0.35">
      <c r="A1886" t="s">
        <v>2147</v>
      </c>
      <c r="B1886" t="s">
        <v>2148</v>
      </c>
      <c r="C1886" s="2" t="s">
        <v>40</v>
      </c>
      <c r="D1886" s="2" t="s">
        <v>6374</v>
      </c>
      <c r="E1886" s="2" t="s">
        <v>6418</v>
      </c>
      <c r="F1886" s="59">
        <v>88.442523426062607</v>
      </c>
      <c r="G1886" s="59">
        <v>99.837977747673904</v>
      </c>
      <c r="H1886" s="59">
        <v>94.300716381560804</v>
      </c>
      <c r="I1886" s="59">
        <v>97.352317269506003</v>
      </c>
      <c r="J1886" s="60">
        <v>0.44272037610936599</v>
      </c>
      <c r="K1886" s="60">
        <v>0.40935474061463301</v>
      </c>
      <c r="L1886" s="60">
        <v>0.36734786315589901</v>
      </c>
      <c r="M1886" s="60">
        <v>0.54153295181596495</v>
      </c>
    </row>
    <row r="1887" spans="1:13" x14ac:dyDescent="0.35">
      <c r="A1887" t="s">
        <v>2139</v>
      </c>
      <c r="B1887" t="s">
        <v>2140</v>
      </c>
      <c r="C1887" s="2" t="s">
        <v>31</v>
      </c>
      <c r="D1887" s="2" t="s">
        <v>6374</v>
      </c>
      <c r="E1887" s="2" t="s">
        <v>6418</v>
      </c>
      <c r="F1887" s="59">
        <v>88.442523426062607</v>
      </c>
      <c r="G1887" s="59">
        <v>99.837977747673904</v>
      </c>
      <c r="H1887" s="59">
        <v>94.300716381560804</v>
      </c>
      <c r="I1887" s="59">
        <v>97.352317269506003</v>
      </c>
      <c r="J1887" s="60">
        <v>0.44272037610936599</v>
      </c>
      <c r="K1887" s="60">
        <v>0.40935474061463301</v>
      </c>
      <c r="L1887" s="60">
        <v>0.36734786315589901</v>
      </c>
      <c r="M1887" s="60">
        <v>0.54153295181596495</v>
      </c>
    </row>
    <row r="1888" spans="1:13" x14ac:dyDescent="0.35">
      <c r="A1888" t="s">
        <v>2143</v>
      </c>
      <c r="B1888" t="s">
        <v>2144</v>
      </c>
      <c r="C1888" s="2" t="s">
        <v>40</v>
      </c>
      <c r="D1888" s="2" t="s">
        <v>6374</v>
      </c>
      <c r="E1888" s="2" t="s">
        <v>6419</v>
      </c>
      <c r="F1888" s="59">
        <v>89.104286183949</v>
      </c>
      <c r="G1888" s="59">
        <v>98.281195467477801</v>
      </c>
      <c r="H1888" s="59">
        <v>92.386941621685907</v>
      </c>
      <c r="I1888" s="59">
        <v>99.006592563471003</v>
      </c>
      <c r="J1888" s="60">
        <v>0.54514173632207596</v>
      </c>
      <c r="K1888" s="60">
        <v>0.50332492422112696</v>
      </c>
      <c r="L1888" s="60">
        <v>0.454565324860771</v>
      </c>
      <c r="M1888" s="60">
        <v>0.697796498141389</v>
      </c>
    </row>
    <row r="1889" spans="1:13" x14ac:dyDescent="0.35">
      <c r="A1889" t="s">
        <v>1138</v>
      </c>
      <c r="B1889" t="s">
        <v>1139</v>
      </c>
      <c r="C1889" s="2" t="s">
        <v>40</v>
      </c>
      <c r="D1889" s="2" t="s">
        <v>6316</v>
      </c>
      <c r="E1889" s="2" t="s">
        <v>6418</v>
      </c>
      <c r="F1889" s="59">
        <v>95.138246368675894</v>
      </c>
      <c r="G1889" s="59">
        <v>101.783672363341</v>
      </c>
      <c r="H1889" s="59">
        <v>89.283181272173394</v>
      </c>
      <c r="I1889" s="59">
        <v>99.890694026067294</v>
      </c>
      <c r="J1889" s="60">
        <v>0.39764723374983502</v>
      </c>
      <c r="K1889" s="60">
        <v>0.365392765740919</v>
      </c>
      <c r="L1889" s="60">
        <v>0.31737763381772799</v>
      </c>
      <c r="M1889" s="60">
        <v>0.49142170442803501</v>
      </c>
    </row>
    <row r="1890" spans="1:13" x14ac:dyDescent="0.35">
      <c r="A1890" t="s">
        <v>1134</v>
      </c>
      <c r="B1890" t="s">
        <v>1135</v>
      </c>
      <c r="C1890" s="2" t="s">
        <v>40</v>
      </c>
      <c r="D1890" s="2" t="s">
        <v>6316</v>
      </c>
      <c r="E1890" s="2" t="s">
        <v>6419</v>
      </c>
      <c r="F1890" s="59">
        <v>93.762240768463499</v>
      </c>
      <c r="G1890" s="59">
        <v>105.086687701805</v>
      </c>
      <c r="H1890" s="59">
        <v>90.012390730754902</v>
      </c>
      <c r="I1890" s="59">
        <v>98.307262171526006</v>
      </c>
      <c r="J1890" s="60">
        <v>0.53314504839661203</v>
      </c>
      <c r="K1890" s="60">
        <v>0.47898824041115601</v>
      </c>
      <c r="L1890" s="60">
        <v>0.42664174695285401</v>
      </c>
      <c r="M1890" s="60">
        <v>0.68011630748529295</v>
      </c>
    </row>
    <row r="1891" spans="1:13" x14ac:dyDescent="0.35">
      <c r="A1891" t="s">
        <v>1142</v>
      </c>
      <c r="B1891" t="s">
        <v>1143</v>
      </c>
      <c r="C1891" s="2" t="s">
        <v>31</v>
      </c>
      <c r="D1891" s="2" t="s">
        <v>6316</v>
      </c>
      <c r="E1891" s="2" t="s">
        <v>6418</v>
      </c>
      <c r="F1891" s="59">
        <v>95.138246368675894</v>
      </c>
      <c r="G1891" s="59">
        <v>101.783672363341</v>
      </c>
      <c r="H1891" s="59">
        <v>89.283181272173394</v>
      </c>
      <c r="I1891" s="59">
        <v>99.890694026067294</v>
      </c>
      <c r="J1891" s="60">
        <v>0.39764723374983502</v>
      </c>
      <c r="K1891" s="60">
        <v>0.365392765740919</v>
      </c>
      <c r="L1891" s="60">
        <v>0.31737763381772799</v>
      </c>
      <c r="M1891" s="60">
        <v>0.49142170442803501</v>
      </c>
    </row>
    <row r="1892" spans="1:13" x14ac:dyDescent="0.35">
      <c r="A1892" t="s">
        <v>1144</v>
      </c>
      <c r="B1892" t="s">
        <v>1145</v>
      </c>
      <c r="C1892" s="2" t="s">
        <v>31</v>
      </c>
      <c r="D1892" s="2" t="s">
        <v>6316</v>
      </c>
      <c r="E1892" s="2" t="s">
        <v>6419</v>
      </c>
      <c r="F1892" s="59">
        <v>92.248405528496306</v>
      </c>
      <c r="G1892" s="59">
        <v>96.734962017581296</v>
      </c>
      <c r="H1892" s="59">
        <v>84.694932999651499</v>
      </c>
      <c r="I1892" s="59">
        <v>98.559799058844803</v>
      </c>
      <c r="J1892" s="60">
        <v>0.50505558087995595</v>
      </c>
      <c r="K1892" s="60">
        <v>0.477136468288269</v>
      </c>
      <c r="L1892" s="60">
        <v>0.41301229094557801</v>
      </c>
      <c r="M1892" s="60">
        <v>0.53762973662497604</v>
      </c>
    </row>
    <row r="1893" spans="1:13" x14ac:dyDescent="0.35">
      <c r="A1893" t="s">
        <v>1136</v>
      </c>
      <c r="B1893" t="s">
        <v>1137</v>
      </c>
      <c r="C1893" s="2" t="s">
        <v>40</v>
      </c>
      <c r="D1893" s="2" t="s">
        <v>6316</v>
      </c>
      <c r="E1893" s="2" t="s">
        <v>6418</v>
      </c>
      <c r="F1893" s="59">
        <v>95.138246368675894</v>
      </c>
      <c r="G1893" s="59">
        <v>101.783672363341</v>
      </c>
      <c r="H1893" s="59">
        <v>89.283181272173394</v>
      </c>
      <c r="I1893" s="59">
        <v>99.890694026067294</v>
      </c>
      <c r="J1893" s="60">
        <v>0.39764723374983502</v>
      </c>
      <c r="K1893" s="60">
        <v>0.365392765740919</v>
      </c>
      <c r="L1893" s="60">
        <v>0.31737763381772799</v>
      </c>
      <c r="M1893" s="60">
        <v>0.49142170442803501</v>
      </c>
    </row>
    <row r="1894" spans="1:13" x14ac:dyDescent="0.35">
      <c r="A1894" t="s">
        <v>1140</v>
      </c>
      <c r="B1894" t="s">
        <v>1141</v>
      </c>
      <c r="C1894" s="2" t="s">
        <v>40</v>
      </c>
      <c r="D1894" s="2" t="s">
        <v>6316</v>
      </c>
      <c r="E1894" s="2" t="s">
        <v>6418</v>
      </c>
      <c r="F1894" s="59">
        <v>95.138246368675894</v>
      </c>
      <c r="G1894" s="59">
        <v>101.783672363341</v>
      </c>
      <c r="H1894" s="59">
        <v>89.283181272173394</v>
      </c>
      <c r="I1894" s="59">
        <v>99.890694026067294</v>
      </c>
      <c r="J1894" s="60">
        <v>0.39764723374983502</v>
      </c>
      <c r="K1894" s="60">
        <v>0.365392765740919</v>
      </c>
      <c r="L1894" s="60">
        <v>0.31737763381772799</v>
      </c>
      <c r="M1894" s="60">
        <v>0.49142170442803501</v>
      </c>
    </row>
    <row r="1895" spans="1:13" x14ac:dyDescent="0.35">
      <c r="A1895" t="s">
        <v>495</v>
      </c>
      <c r="B1895" t="s">
        <v>496</v>
      </c>
      <c r="C1895" s="2" t="s">
        <v>40</v>
      </c>
      <c r="D1895" s="2" t="s">
        <v>6395</v>
      </c>
      <c r="E1895" s="2" t="s">
        <v>6418</v>
      </c>
      <c r="F1895" s="59">
        <v>100.75826988738601</v>
      </c>
      <c r="G1895" s="59">
        <v>100.727413893223</v>
      </c>
      <c r="H1895" s="59"/>
      <c r="I1895" s="59">
        <v>100.517326319226</v>
      </c>
      <c r="J1895" s="60">
        <v>0.36149763149178399</v>
      </c>
      <c r="K1895" s="60">
        <v>0.32688229537996799</v>
      </c>
      <c r="L1895" s="60">
        <v>0.285162948236099</v>
      </c>
      <c r="M1895" s="60">
        <v>0.470224854358197</v>
      </c>
    </row>
    <row r="1896" spans="1:13" x14ac:dyDescent="0.35">
      <c r="A1896" t="s">
        <v>489</v>
      </c>
      <c r="B1896" t="s">
        <v>490</v>
      </c>
      <c r="C1896" s="2" t="s">
        <v>40</v>
      </c>
      <c r="D1896" s="2" t="s">
        <v>6395</v>
      </c>
      <c r="E1896" s="2" t="s">
        <v>6418</v>
      </c>
      <c r="F1896" s="59">
        <v>100.75826988738601</v>
      </c>
      <c r="G1896" s="59">
        <v>100.727413893223</v>
      </c>
      <c r="H1896" s="59"/>
      <c r="I1896" s="59">
        <v>100.517326319226</v>
      </c>
      <c r="J1896" s="60">
        <v>0.36149763149178399</v>
      </c>
      <c r="K1896" s="60">
        <v>0.32688229537996799</v>
      </c>
      <c r="L1896" s="60">
        <v>0.285162948236099</v>
      </c>
      <c r="M1896" s="60">
        <v>0.470224854358197</v>
      </c>
    </row>
    <row r="1897" spans="1:13" x14ac:dyDescent="0.35">
      <c r="A1897" t="s">
        <v>485</v>
      </c>
      <c r="B1897" t="s">
        <v>486</v>
      </c>
      <c r="C1897" s="2" t="s">
        <v>31</v>
      </c>
      <c r="D1897" s="2" t="s">
        <v>6395</v>
      </c>
      <c r="E1897" s="2" t="s">
        <v>6418</v>
      </c>
      <c r="F1897" s="59">
        <v>100.75826988738601</v>
      </c>
      <c r="G1897" s="59">
        <v>100.727413893223</v>
      </c>
      <c r="H1897" s="59"/>
      <c r="I1897" s="59">
        <v>100.517326319226</v>
      </c>
      <c r="J1897" s="60">
        <v>0.36149763149178399</v>
      </c>
      <c r="K1897" s="60">
        <v>0.32688229537996799</v>
      </c>
      <c r="L1897" s="60">
        <v>0.285162948236099</v>
      </c>
      <c r="M1897" s="60">
        <v>0.470224854358197</v>
      </c>
    </row>
    <row r="1898" spans="1:13" x14ac:dyDescent="0.35">
      <c r="A1898" t="s">
        <v>481</v>
      </c>
      <c r="B1898" t="s">
        <v>482</v>
      </c>
      <c r="C1898" s="2" t="s">
        <v>31</v>
      </c>
      <c r="D1898" s="2" t="s">
        <v>6395</v>
      </c>
      <c r="E1898" s="2" t="s">
        <v>6418</v>
      </c>
      <c r="F1898" s="59">
        <v>100.75826988738601</v>
      </c>
      <c r="G1898" s="59">
        <v>100.727413893223</v>
      </c>
      <c r="H1898" s="59"/>
      <c r="I1898" s="59">
        <v>100.517326319226</v>
      </c>
      <c r="J1898" s="60">
        <v>0.36149763149178399</v>
      </c>
      <c r="K1898" s="60">
        <v>0.32688229537996799</v>
      </c>
      <c r="L1898" s="60">
        <v>0.285162948236099</v>
      </c>
      <c r="M1898" s="60">
        <v>0.470224854358197</v>
      </c>
    </row>
    <row r="1899" spans="1:13" x14ac:dyDescent="0.35">
      <c r="A1899" t="s">
        <v>491</v>
      </c>
      <c r="B1899" t="s">
        <v>492</v>
      </c>
      <c r="C1899" s="2" t="s">
        <v>40</v>
      </c>
      <c r="D1899" s="2" t="s">
        <v>6395</v>
      </c>
      <c r="E1899" s="2" t="s">
        <v>6418</v>
      </c>
      <c r="F1899" s="59">
        <v>100.75826988738601</v>
      </c>
      <c r="G1899" s="59">
        <v>100.727413893223</v>
      </c>
      <c r="H1899" s="59"/>
      <c r="I1899" s="59">
        <v>100.517326319226</v>
      </c>
      <c r="J1899" s="60">
        <v>0.36149763149178399</v>
      </c>
      <c r="K1899" s="60">
        <v>0.32688229537996799</v>
      </c>
      <c r="L1899" s="60">
        <v>0.285162948236099</v>
      </c>
      <c r="M1899" s="60">
        <v>0.470224854358197</v>
      </c>
    </row>
    <row r="1900" spans="1:13" x14ac:dyDescent="0.35">
      <c r="A1900" t="s">
        <v>483</v>
      </c>
      <c r="B1900" t="s">
        <v>484</v>
      </c>
      <c r="C1900" s="2" t="s">
        <v>31</v>
      </c>
      <c r="D1900" s="2" t="s">
        <v>6395</v>
      </c>
      <c r="E1900" s="2" t="s">
        <v>6418</v>
      </c>
      <c r="F1900" s="59">
        <v>100.75826988738601</v>
      </c>
      <c r="G1900" s="59">
        <v>100.727413893223</v>
      </c>
      <c r="H1900" s="59"/>
      <c r="I1900" s="59">
        <v>100.517326319226</v>
      </c>
      <c r="J1900" s="60">
        <v>0.36149763149178399</v>
      </c>
      <c r="K1900" s="60">
        <v>0.32688229537996799</v>
      </c>
      <c r="L1900" s="60">
        <v>0.285162948236099</v>
      </c>
      <c r="M1900" s="60">
        <v>0.470224854358197</v>
      </c>
    </row>
    <row r="1901" spans="1:13" x14ac:dyDescent="0.35">
      <c r="A1901" t="s">
        <v>493</v>
      </c>
      <c r="B1901" t="s">
        <v>494</v>
      </c>
      <c r="C1901" s="2" t="s">
        <v>40</v>
      </c>
      <c r="D1901" s="2" t="s">
        <v>6395</v>
      </c>
      <c r="E1901" s="2" t="s">
        <v>6418</v>
      </c>
      <c r="F1901" s="59">
        <v>100.75826988738601</v>
      </c>
      <c r="G1901" s="59">
        <v>100.727413893223</v>
      </c>
      <c r="H1901" s="59"/>
      <c r="I1901" s="59">
        <v>100.517326319226</v>
      </c>
      <c r="J1901" s="60">
        <v>0.36149763149178399</v>
      </c>
      <c r="K1901" s="60">
        <v>0.32688229537996799</v>
      </c>
      <c r="L1901" s="60">
        <v>0.285162948236099</v>
      </c>
      <c r="M1901" s="60">
        <v>0.470224854358197</v>
      </c>
    </row>
    <row r="1902" spans="1:13" x14ac:dyDescent="0.35">
      <c r="A1902" t="s">
        <v>487</v>
      </c>
      <c r="B1902" t="s">
        <v>488</v>
      </c>
      <c r="C1902" s="2" t="s">
        <v>40</v>
      </c>
      <c r="D1902" s="2" t="s">
        <v>6395</v>
      </c>
      <c r="E1902" s="2" t="s">
        <v>6418</v>
      </c>
      <c r="F1902" s="59">
        <v>100.75826988738601</v>
      </c>
      <c r="G1902" s="59">
        <v>100.727413893223</v>
      </c>
      <c r="H1902" s="59"/>
      <c r="I1902" s="59">
        <v>100.517326319226</v>
      </c>
      <c r="J1902" s="60">
        <v>0.36149763149178399</v>
      </c>
      <c r="K1902" s="60">
        <v>0.32688229537996799</v>
      </c>
      <c r="L1902" s="60">
        <v>0.285162948236099</v>
      </c>
      <c r="M1902" s="60">
        <v>0.470224854358197</v>
      </c>
    </row>
    <row r="1903" spans="1:13" x14ac:dyDescent="0.35">
      <c r="A1903" t="s">
        <v>479</v>
      </c>
      <c r="B1903" t="s">
        <v>480</v>
      </c>
      <c r="C1903" s="2" t="s">
        <v>31</v>
      </c>
      <c r="D1903" s="2" t="s">
        <v>6395</v>
      </c>
      <c r="E1903" s="2" t="s">
        <v>6418</v>
      </c>
      <c r="F1903" s="59">
        <v>100.75826988738601</v>
      </c>
      <c r="G1903" s="59">
        <v>100.727413893223</v>
      </c>
      <c r="H1903" s="59"/>
      <c r="I1903" s="59">
        <v>100.517326319226</v>
      </c>
      <c r="J1903" s="60">
        <v>0.36149763149178399</v>
      </c>
      <c r="K1903" s="60">
        <v>0.32688229537996799</v>
      </c>
      <c r="L1903" s="60">
        <v>0.285162948236099</v>
      </c>
      <c r="M1903" s="60">
        <v>0.470224854358197</v>
      </c>
    </row>
    <row r="1904" spans="1:13" x14ac:dyDescent="0.35">
      <c r="A1904" t="s">
        <v>6112</v>
      </c>
      <c r="B1904" t="s">
        <v>6113</v>
      </c>
      <c r="C1904" s="2" t="s">
        <v>40</v>
      </c>
      <c r="D1904" s="2" t="s">
        <v>6310</v>
      </c>
      <c r="E1904" s="2" t="s">
        <v>6418</v>
      </c>
      <c r="F1904" s="59"/>
      <c r="G1904" s="59"/>
      <c r="H1904" s="59"/>
      <c r="I1904" s="59">
        <v>101.434078883019</v>
      </c>
      <c r="J1904" s="60">
        <v>0.22582730084935601</v>
      </c>
      <c r="K1904" s="60">
        <v>0.19004024218065499</v>
      </c>
      <c r="L1904" s="60">
        <v>0.14751510775319701</v>
      </c>
      <c r="M1904" s="60">
        <v>0.31819368906135798</v>
      </c>
    </row>
    <row r="1905" spans="1:13" x14ac:dyDescent="0.35">
      <c r="A1905" t="s">
        <v>6110</v>
      </c>
      <c r="B1905" t="s">
        <v>6111</v>
      </c>
      <c r="C1905" s="2" t="s">
        <v>40</v>
      </c>
      <c r="D1905" s="2" t="s">
        <v>6310</v>
      </c>
      <c r="E1905" s="2" t="s">
        <v>6418</v>
      </c>
      <c r="F1905" s="59">
        <v>107.08593458700599</v>
      </c>
      <c r="G1905" s="59"/>
      <c r="H1905" s="59"/>
      <c r="I1905" s="59">
        <v>100.64953523176899</v>
      </c>
      <c r="J1905" s="60">
        <v>0.33187068572514999</v>
      </c>
      <c r="K1905" s="60">
        <v>0.29120827649219</v>
      </c>
      <c r="L1905" s="60">
        <v>0.245246603517144</v>
      </c>
      <c r="M1905" s="60">
        <v>0.44317415100086299</v>
      </c>
    </row>
    <row r="1906" spans="1:13" x14ac:dyDescent="0.35">
      <c r="A1906" t="s">
        <v>5930</v>
      </c>
      <c r="B1906" t="s">
        <v>5931</v>
      </c>
      <c r="C1906" s="2" t="s">
        <v>31</v>
      </c>
      <c r="D1906" s="2" t="s">
        <v>6308</v>
      </c>
      <c r="E1906" s="2" t="s">
        <v>6418</v>
      </c>
      <c r="F1906" s="59"/>
      <c r="G1906" s="59"/>
      <c r="H1906" s="59"/>
      <c r="I1906" s="59">
        <v>102.306926050249</v>
      </c>
      <c r="J1906" s="60">
        <v>0.21490931320105899</v>
      </c>
      <c r="K1906" s="60">
        <v>0.17946525959566101</v>
      </c>
      <c r="L1906" s="60">
        <v>0.136004215306397</v>
      </c>
      <c r="M1906" s="60">
        <v>0.30459183761390302</v>
      </c>
    </row>
    <row r="1907" spans="1:13" x14ac:dyDescent="0.35">
      <c r="A1907" t="s">
        <v>5950</v>
      </c>
      <c r="B1907" t="s">
        <v>5951</v>
      </c>
      <c r="C1907" s="2" t="s">
        <v>40</v>
      </c>
      <c r="D1907" s="2" t="s">
        <v>6308</v>
      </c>
      <c r="E1907" s="2" t="s">
        <v>6418</v>
      </c>
      <c r="F1907" s="59"/>
      <c r="G1907" s="59"/>
      <c r="H1907" s="59"/>
      <c r="I1907" s="59">
        <v>99.264610045008396</v>
      </c>
      <c r="J1907" s="60">
        <v>0.29488347787297098</v>
      </c>
      <c r="K1907" s="60">
        <v>0.25164420404502003</v>
      </c>
      <c r="L1907" s="60">
        <v>0.20810891857278699</v>
      </c>
      <c r="M1907" s="60">
        <v>0.40297445636196699</v>
      </c>
    </row>
    <row r="1908" spans="1:13" x14ac:dyDescent="0.35">
      <c r="A1908" t="s">
        <v>5988</v>
      </c>
      <c r="B1908" t="s">
        <v>5989</v>
      </c>
      <c r="C1908" s="2" t="s">
        <v>31</v>
      </c>
      <c r="D1908" s="2" t="s">
        <v>6308</v>
      </c>
      <c r="E1908" s="2" t="s">
        <v>6418</v>
      </c>
      <c r="F1908" s="59"/>
      <c r="G1908" s="59"/>
      <c r="H1908" s="59"/>
      <c r="I1908" s="59">
        <v>92.9834927938454</v>
      </c>
      <c r="J1908" s="60">
        <v>0.24701403844247499</v>
      </c>
      <c r="K1908" s="60">
        <v>0.21828292894394299</v>
      </c>
      <c r="L1908" s="60">
        <v>0.18353503230903201</v>
      </c>
      <c r="M1908" s="60">
        <v>0.32838540942478001</v>
      </c>
    </row>
    <row r="1909" spans="1:13" x14ac:dyDescent="0.35">
      <c r="A1909" t="s">
        <v>5982</v>
      </c>
      <c r="B1909" t="s">
        <v>5983</v>
      </c>
      <c r="C1909" s="2" t="s">
        <v>40</v>
      </c>
      <c r="D1909" s="2" t="s">
        <v>6308</v>
      </c>
      <c r="E1909" s="2" t="s">
        <v>6418</v>
      </c>
      <c r="F1909" s="59"/>
      <c r="G1909" s="59"/>
      <c r="H1909" s="59"/>
      <c r="I1909" s="59">
        <v>92.9834927938454</v>
      </c>
      <c r="J1909" s="60">
        <v>0.24701403844247499</v>
      </c>
      <c r="K1909" s="60">
        <v>0.21828292894394299</v>
      </c>
      <c r="L1909" s="60">
        <v>0.18353503230903201</v>
      </c>
      <c r="M1909" s="60">
        <v>0.32838540942478001</v>
      </c>
    </row>
    <row r="1910" spans="1:13" x14ac:dyDescent="0.35">
      <c r="A1910" t="s">
        <v>5980</v>
      </c>
      <c r="B1910" t="s">
        <v>5981</v>
      </c>
      <c r="C1910" s="2" t="s">
        <v>40</v>
      </c>
      <c r="D1910" s="2" t="s">
        <v>6308</v>
      </c>
      <c r="E1910" s="2" t="s">
        <v>6418</v>
      </c>
      <c r="F1910" s="59"/>
      <c r="G1910" s="59"/>
      <c r="H1910" s="59"/>
      <c r="I1910" s="59">
        <v>92.9834927938454</v>
      </c>
      <c r="J1910" s="60">
        <v>0.24701403844247499</v>
      </c>
      <c r="K1910" s="60">
        <v>0.21828292894394299</v>
      </c>
      <c r="L1910" s="60">
        <v>0.18353503230903201</v>
      </c>
      <c r="M1910" s="60">
        <v>0.32838540942478001</v>
      </c>
    </row>
    <row r="1911" spans="1:13" x14ac:dyDescent="0.35">
      <c r="A1911" t="s">
        <v>5978</v>
      </c>
      <c r="B1911" t="s">
        <v>5979</v>
      </c>
      <c r="C1911" s="2" t="s">
        <v>40</v>
      </c>
      <c r="D1911" s="2" t="s">
        <v>6308</v>
      </c>
      <c r="E1911" s="2" t="s">
        <v>6418</v>
      </c>
      <c r="F1911" s="59">
        <v>97.328838676369301</v>
      </c>
      <c r="G1911" s="59">
        <v>99.919068091510795</v>
      </c>
      <c r="H1911" s="59">
        <v>88.264115441658106</v>
      </c>
      <c r="I1911" s="59">
        <v>93.050174620231601</v>
      </c>
      <c r="J1911" s="60">
        <v>0.453248992054195</v>
      </c>
      <c r="K1911" s="60">
        <v>0.41326211751254199</v>
      </c>
      <c r="L1911" s="60">
        <v>0.36867822291608998</v>
      </c>
      <c r="M1911" s="60">
        <v>0.56553583049118095</v>
      </c>
    </row>
    <row r="1912" spans="1:13" x14ac:dyDescent="0.35">
      <c r="A1912" t="s">
        <v>5986</v>
      </c>
      <c r="B1912" t="s">
        <v>5987</v>
      </c>
      <c r="C1912" s="2" t="s">
        <v>31</v>
      </c>
      <c r="D1912" s="2" t="s">
        <v>6308</v>
      </c>
      <c r="E1912" s="2" t="s">
        <v>6418</v>
      </c>
      <c r="F1912" s="59"/>
      <c r="G1912" s="59"/>
      <c r="H1912" s="59"/>
      <c r="I1912" s="59">
        <v>92.9834927938454</v>
      </c>
      <c r="J1912" s="60">
        <v>0.24701403844247499</v>
      </c>
      <c r="K1912" s="60">
        <v>0.21828292894394299</v>
      </c>
      <c r="L1912" s="60">
        <v>0.18353503230903201</v>
      </c>
      <c r="M1912" s="60">
        <v>0.32838540942478001</v>
      </c>
    </row>
    <row r="1913" spans="1:13" x14ac:dyDescent="0.35">
      <c r="A1913" t="s">
        <v>5984</v>
      </c>
      <c r="B1913" t="s">
        <v>5985</v>
      </c>
      <c r="C1913" s="2" t="s">
        <v>31</v>
      </c>
      <c r="D1913" s="2" t="s">
        <v>6308</v>
      </c>
      <c r="E1913" s="2" t="s">
        <v>6418</v>
      </c>
      <c r="F1913" s="59"/>
      <c r="G1913" s="59"/>
      <c r="H1913" s="59"/>
      <c r="I1913" s="59">
        <v>92.9834927938454</v>
      </c>
      <c r="J1913" s="60">
        <v>0.24701403844247499</v>
      </c>
      <c r="K1913" s="60">
        <v>0.21828292894394299</v>
      </c>
      <c r="L1913" s="60">
        <v>0.18353503230903201</v>
      </c>
      <c r="M1913" s="60">
        <v>0.32838540942478001</v>
      </c>
    </row>
    <row r="1914" spans="1:13" x14ac:dyDescent="0.35">
      <c r="A1914" t="s">
        <v>5976</v>
      </c>
      <c r="B1914" t="s">
        <v>5977</v>
      </c>
      <c r="C1914" s="2" t="s">
        <v>40</v>
      </c>
      <c r="D1914" s="2" t="s">
        <v>6308</v>
      </c>
      <c r="E1914" s="2" t="s">
        <v>6418</v>
      </c>
      <c r="F1914" s="59">
        <v>98.614913126592995</v>
      </c>
      <c r="G1914" s="59">
        <v>102.23702956437801</v>
      </c>
      <c r="H1914" s="59"/>
      <c r="I1914" s="59">
        <v>93.010756791825898</v>
      </c>
      <c r="J1914" s="60">
        <v>0.33713803056823</v>
      </c>
      <c r="K1914" s="60">
        <v>0.30077831836275898</v>
      </c>
      <c r="L1914" s="60">
        <v>0.25968887119742101</v>
      </c>
      <c r="M1914" s="60">
        <v>0.44024883991862501</v>
      </c>
    </row>
    <row r="1915" spans="1:13" x14ac:dyDescent="0.35">
      <c r="A1915" t="s">
        <v>5824</v>
      </c>
      <c r="B1915" t="s">
        <v>5825</v>
      </c>
      <c r="C1915" s="2" t="s">
        <v>40</v>
      </c>
      <c r="D1915" s="2" t="s">
        <v>6304</v>
      </c>
      <c r="E1915" s="2" t="s">
        <v>6418</v>
      </c>
      <c r="F1915" s="59">
        <v>101.89249224143001</v>
      </c>
      <c r="G1915" s="59">
        <v>99.689975839806607</v>
      </c>
      <c r="H1915" s="59">
        <v>99.271600875931995</v>
      </c>
      <c r="I1915" s="59">
        <v>90.022051560001302</v>
      </c>
      <c r="J1915" s="60">
        <v>0.40934806322238299</v>
      </c>
      <c r="K1915" s="60">
        <v>0.379775057012749</v>
      </c>
      <c r="L1915" s="60">
        <v>0.338014193953043</v>
      </c>
      <c r="M1915" s="60">
        <v>0.47876544944037303</v>
      </c>
    </row>
    <row r="1916" spans="1:13" x14ac:dyDescent="0.35">
      <c r="A1916" t="s">
        <v>5820</v>
      </c>
      <c r="B1916" t="s">
        <v>5821</v>
      </c>
      <c r="C1916" s="2" t="s">
        <v>31</v>
      </c>
      <c r="D1916" s="2" t="s">
        <v>6304</v>
      </c>
      <c r="E1916" s="2" t="s">
        <v>6418</v>
      </c>
      <c r="F1916" s="59"/>
      <c r="G1916" s="59"/>
      <c r="H1916" s="59"/>
      <c r="I1916" s="59">
        <v>90.927145543007498</v>
      </c>
      <c r="J1916" s="60">
        <v>0.28379897370922802</v>
      </c>
      <c r="K1916" s="60">
        <v>0.25508735608952698</v>
      </c>
      <c r="L1916" s="60">
        <v>0.21594476849387401</v>
      </c>
      <c r="M1916" s="60">
        <v>0.35627071982334402</v>
      </c>
    </row>
    <row r="1917" spans="1:13" x14ac:dyDescent="0.35">
      <c r="A1917" t="s">
        <v>5826</v>
      </c>
      <c r="B1917" t="s">
        <v>5827</v>
      </c>
      <c r="C1917" s="2" t="s">
        <v>40</v>
      </c>
      <c r="D1917" s="2" t="s">
        <v>6304</v>
      </c>
      <c r="E1917" s="2" t="s">
        <v>6418</v>
      </c>
      <c r="F1917" s="59"/>
      <c r="G1917" s="59"/>
      <c r="H1917" s="59"/>
      <c r="I1917" s="59">
        <v>90.927145543007498</v>
      </c>
      <c r="J1917" s="60">
        <v>0.28379897370922802</v>
      </c>
      <c r="K1917" s="60">
        <v>0.25508735608952698</v>
      </c>
      <c r="L1917" s="60">
        <v>0.21594476849387401</v>
      </c>
      <c r="M1917" s="60">
        <v>0.35627071982334402</v>
      </c>
    </row>
    <row r="1918" spans="1:13" x14ac:dyDescent="0.35">
      <c r="A1918" t="s">
        <v>5822</v>
      </c>
      <c r="B1918" t="s">
        <v>5823</v>
      </c>
      <c r="C1918" s="2" t="s">
        <v>31</v>
      </c>
      <c r="D1918" s="2" t="s">
        <v>6304</v>
      </c>
      <c r="E1918" s="2" t="s">
        <v>6418</v>
      </c>
      <c r="F1918" s="59"/>
      <c r="G1918" s="59"/>
      <c r="H1918" s="59"/>
      <c r="I1918" s="59">
        <v>90.927145543007498</v>
      </c>
      <c r="J1918" s="60">
        <v>0.28379897370922802</v>
      </c>
      <c r="K1918" s="60">
        <v>0.25508735608952698</v>
      </c>
      <c r="L1918" s="60">
        <v>0.21594476849387401</v>
      </c>
      <c r="M1918" s="60">
        <v>0.35627071982334402</v>
      </c>
    </row>
    <row r="1919" spans="1:13" x14ac:dyDescent="0.35">
      <c r="A1919" t="s">
        <v>5828</v>
      </c>
      <c r="B1919" t="s">
        <v>5829</v>
      </c>
      <c r="C1919" s="2" t="s">
        <v>40</v>
      </c>
      <c r="D1919" s="2" t="s">
        <v>6304</v>
      </c>
      <c r="E1919" s="2" t="s">
        <v>6418</v>
      </c>
      <c r="F1919" s="59"/>
      <c r="G1919" s="59"/>
      <c r="H1919" s="59"/>
      <c r="I1919" s="59">
        <v>90.927145543007498</v>
      </c>
      <c r="J1919" s="60">
        <v>0.28379897370922802</v>
      </c>
      <c r="K1919" s="60">
        <v>0.25508735608952698</v>
      </c>
      <c r="L1919" s="60">
        <v>0.21594476849387401</v>
      </c>
      <c r="M1919" s="60">
        <v>0.35627071982334402</v>
      </c>
    </row>
    <row r="1920" spans="1:13" x14ac:dyDescent="0.35">
      <c r="A1920" t="s">
        <v>5830</v>
      </c>
      <c r="B1920" t="s">
        <v>5831</v>
      </c>
      <c r="C1920" s="2" t="s">
        <v>40</v>
      </c>
      <c r="D1920" s="2" t="s">
        <v>6304</v>
      </c>
      <c r="E1920" s="2" t="s">
        <v>6418</v>
      </c>
      <c r="F1920" s="59"/>
      <c r="G1920" s="59"/>
      <c r="H1920" s="59"/>
      <c r="I1920" s="59">
        <v>90.927145543007498</v>
      </c>
      <c r="J1920" s="60">
        <v>0.28379897370922802</v>
      </c>
      <c r="K1920" s="60">
        <v>0.25508735608952698</v>
      </c>
      <c r="L1920" s="60">
        <v>0.21594476849387401</v>
      </c>
      <c r="M1920" s="60">
        <v>0.35627071982334402</v>
      </c>
    </row>
    <row r="1921" spans="1:13" x14ac:dyDescent="0.35">
      <c r="A1921" t="s">
        <v>5728</v>
      </c>
      <c r="B1921" t="s">
        <v>5729</v>
      </c>
      <c r="C1921" s="2" t="s">
        <v>40</v>
      </c>
      <c r="D1921" s="2" t="s">
        <v>6323</v>
      </c>
      <c r="E1921" s="2" t="s">
        <v>6418</v>
      </c>
      <c r="F1921" s="59"/>
      <c r="G1921" s="59"/>
      <c r="H1921" s="59"/>
      <c r="I1921" s="59">
        <v>99.722794291330302</v>
      </c>
      <c r="J1921" s="60">
        <v>0.24636864902733899</v>
      </c>
      <c r="K1921" s="60">
        <v>0.20975110574811101</v>
      </c>
      <c r="L1921" s="60">
        <v>0.16312114764212499</v>
      </c>
      <c r="M1921" s="60">
        <v>0.337492927968574</v>
      </c>
    </row>
    <row r="1922" spans="1:13" x14ac:dyDescent="0.35">
      <c r="A1922" t="s">
        <v>5726</v>
      </c>
      <c r="B1922" t="s">
        <v>5727</v>
      </c>
      <c r="C1922" s="2" t="s">
        <v>40</v>
      </c>
      <c r="D1922" s="2" t="s">
        <v>6323</v>
      </c>
      <c r="E1922" s="2" t="s">
        <v>6418</v>
      </c>
      <c r="F1922" s="59"/>
      <c r="G1922" s="59"/>
      <c r="H1922" s="59"/>
      <c r="I1922" s="59">
        <v>99.722794291330302</v>
      </c>
      <c r="J1922" s="60">
        <v>0.24636864902733899</v>
      </c>
      <c r="K1922" s="60">
        <v>0.20975110574811101</v>
      </c>
      <c r="L1922" s="60">
        <v>0.16312114764212499</v>
      </c>
      <c r="M1922" s="60">
        <v>0.337492927968574</v>
      </c>
    </row>
    <row r="1923" spans="1:13" x14ac:dyDescent="0.35">
      <c r="A1923" t="s">
        <v>5724</v>
      </c>
      <c r="B1923" t="s">
        <v>5725</v>
      </c>
      <c r="C1923" s="2" t="s">
        <v>40</v>
      </c>
      <c r="D1923" s="2" t="s">
        <v>6323</v>
      </c>
      <c r="E1923" s="2" t="s">
        <v>6418</v>
      </c>
      <c r="F1923" s="59">
        <v>102.026389345757</v>
      </c>
      <c r="G1923" s="59">
        <v>98.295669796409001</v>
      </c>
      <c r="H1923" s="59">
        <v>102.269319736713</v>
      </c>
      <c r="I1923" s="59">
        <v>97.935867897644897</v>
      </c>
      <c r="J1923" s="60">
        <v>0.42870571962445603</v>
      </c>
      <c r="K1923" s="60">
        <v>0.38101562041443399</v>
      </c>
      <c r="L1923" s="60">
        <v>0.33436030504009001</v>
      </c>
      <c r="M1923" s="60">
        <v>0.54506524969129</v>
      </c>
    </row>
    <row r="1924" spans="1:13" x14ac:dyDescent="0.35">
      <c r="A1924" t="s">
        <v>5732</v>
      </c>
      <c r="B1924" t="s">
        <v>5733</v>
      </c>
      <c r="C1924" s="2" t="s">
        <v>31</v>
      </c>
      <c r="D1924" s="2" t="s">
        <v>6323</v>
      </c>
      <c r="E1924" s="2" t="s">
        <v>6418</v>
      </c>
      <c r="F1924" s="59"/>
      <c r="G1924" s="59"/>
      <c r="H1924" s="59"/>
      <c r="I1924" s="59">
        <v>99.722794291330302</v>
      </c>
      <c r="J1924" s="60">
        <v>0.24636864902733899</v>
      </c>
      <c r="K1924" s="60">
        <v>0.20975110574811101</v>
      </c>
      <c r="L1924" s="60">
        <v>0.16312114764212499</v>
      </c>
      <c r="M1924" s="60">
        <v>0.337492927968574</v>
      </c>
    </row>
    <row r="1925" spans="1:13" x14ac:dyDescent="0.35">
      <c r="A1925" t="s">
        <v>5722</v>
      </c>
      <c r="B1925" t="s">
        <v>5723</v>
      </c>
      <c r="C1925" s="2" t="s">
        <v>40</v>
      </c>
      <c r="D1925" s="2" t="s">
        <v>6323</v>
      </c>
      <c r="E1925" s="2" t="s">
        <v>6418</v>
      </c>
      <c r="F1925" s="59"/>
      <c r="G1925" s="59"/>
      <c r="H1925" s="59"/>
      <c r="I1925" s="59">
        <v>99.722794291330302</v>
      </c>
      <c r="J1925" s="60">
        <v>0.24636864902733899</v>
      </c>
      <c r="K1925" s="60">
        <v>0.20975110574811101</v>
      </c>
      <c r="L1925" s="60">
        <v>0.16312114764212499</v>
      </c>
      <c r="M1925" s="60">
        <v>0.337492927968574</v>
      </c>
    </row>
    <row r="1926" spans="1:13" x14ac:dyDescent="0.35">
      <c r="A1926" t="s">
        <v>5730</v>
      </c>
      <c r="B1926" t="s">
        <v>5731</v>
      </c>
      <c r="C1926" s="2" t="s">
        <v>31</v>
      </c>
      <c r="D1926" s="2" t="s">
        <v>6323</v>
      </c>
      <c r="E1926" s="2" t="s">
        <v>6418</v>
      </c>
      <c r="F1926" s="59"/>
      <c r="G1926" s="59"/>
      <c r="H1926" s="59"/>
      <c r="I1926" s="59">
        <v>99.722794291330302</v>
      </c>
      <c r="J1926" s="60">
        <v>0.24636864902733899</v>
      </c>
      <c r="K1926" s="60">
        <v>0.20975110574811101</v>
      </c>
      <c r="L1926" s="60">
        <v>0.16312114764212499</v>
      </c>
      <c r="M1926" s="60">
        <v>0.337492927968574</v>
      </c>
    </row>
    <row r="1927" spans="1:13" x14ac:dyDescent="0.35">
      <c r="A1927" t="s">
        <v>4804</v>
      </c>
      <c r="B1927" t="s">
        <v>4805</v>
      </c>
      <c r="C1927" s="2" t="s">
        <v>31</v>
      </c>
      <c r="D1927" s="2" t="s">
        <v>6302</v>
      </c>
      <c r="E1927" s="2" t="s">
        <v>6419</v>
      </c>
      <c r="F1927" s="59">
        <v>106.22202631868601</v>
      </c>
      <c r="G1927" s="59">
        <v>99.343937072884401</v>
      </c>
      <c r="H1927" s="59">
        <v>97.5790874484493</v>
      </c>
      <c r="I1927" s="59">
        <v>91.587798454221399</v>
      </c>
      <c r="J1927" s="60">
        <v>0.69754540719782798</v>
      </c>
      <c r="K1927" s="60">
        <v>0.65763463203719097</v>
      </c>
      <c r="L1927" s="60">
        <v>0.60029336511135001</v>
      </c>
      <c r="M1927" s="60">
        <v>0.77264698087229799</v>
      </c>
    </row>
    <row r="1928" spans="1:13" x14ac:dyDescent="0.35">
      <c r="A1928" t="s">
        <v>4082</v>
      </c>
      <c r="B1928" t="s">
        <v>4083</v>
      </c>
      <c r="C1928" s="2" t="s">
        <v>31</v>
      </c>
      <c r="D1928" s="2" t="s">
        <v>6322</v>
      </c>
      <c r="E1928" s="2" t="s">
        <v>6418</v>
      </c>
      <c r="F1928" s="59"/>
      <c r="G1928" s="59"/>
      <c r="H1928" s="59"/>
      <c r="I1928" s="59">
        <v>95.874360954140101</v>
      </c>
      <c r="J1928" s="60">
        <v>0.29119926524522899</v>
      </c>
      <c r="K1928" s="60">
        <v>0.26251660365957502</v>
      </c>
      <c r="L1928" s="60">
        <v>0.23059353675189101</v>
      </c>
      <c r="M1928" s="60">
        <v>0.381039786043884</v>
      </c>
    </row>
    <row r="1929" spans="1:13" x14ac:dyDescent="0.35">
      <c r="A1929" t="s">
        <v>5740</v>
      </c>
      <c r="B1929" t="s">
        <v>5741</v>
      </c>
      <c r="C1929" s="2" t="s">
        <v>40</v>
      </c>
      <c r="D1929" s="2" t="s">
        <v>6304</v>
      </c>
      <c r="E1929" s="2" t="s">
        <v>6418</v>
      </c>
      <c r="F1929" s="59">
        <v>109.55711485938799</v>
      </c>
      <c r="G1929" s="59"/>
      <c r="H1929" s="59"/>
      <c r="I1929" s="59">
        <v>94.988192582336396</v>
      </c>
      <c r="J1929" s="60">
        <v>0.307161584040122</v>
      </c>
      <c r="K1929" s="60">
        <v>0.27884852884761502</v>
      </c>
      <c r="L1929" s="60">
        <v>0.24679228351812699</v>
      </c>
      <c r="M1929" s="60">
        <v>0.37804637696301702</v>
      </c>
    </row>
    <row r="1930" spans="1:13" x14ac:dyDescent="0.35">
      <c r="A1930" t="s">
        <v>5738</v>
      </c>
      <c r="B1930" t="s">
        <v>5739</v>
      </c>
      <c r="C1930" s="2" t="s">
        <v>31</v>
      </c>
      <c r="D1930" s="2" t="s">
        <v>6304</v>
      </c>
      <c r="E1930" s="2" t="s">
        <v>6418</v>
      </c>
      <c r="F1930" s="59">
        <v>118.502921422347</v>
      </c>
      <c r="G1930" s="59">
        <v>98.694498183925404</v>
      </c>
      <c r="H1930" s="59">
        <v>101.41208874583801</v>
      </c>
      <c r="I1930" s="59">
        <v>88.840274742993998</v>
      </c>
      <c r="J1930" s="60">
        <v>0.53983503023476698</v>
      </c>
      <c r="K1930" s="60">
        <v>0.49515297745881298</v>
      </c>
      <c r="L1930" s="60">
        <v>0.44927345217704001</v>
      </c>
      <c r="M1930" s="60">
        <v>0.65214124022237996</v>
      </c>
    </row>
    <row r="1931" spans="1:13" x14ac:dyDescent="0.35">
      <c r="A1931" t="s">
        <v>6170</v>
      </c>
      <c r="B1931" t="s">
        <v>6171</v>
      </c>
      <c r="C1931" s="2" t="s">
        <v>40</v>
      </c>
      <c r="D1931" s="2" t="s">
        <v>6305</v>
      </c>
      <c r="E1931" s="2" t="s">
        <v>6419</v>
      </c>
      <c r="F1931" s="59">
        <v>102.426546518704</v>
      </c>
      <c r="G1931" s="59">
        <v>106.69515697701399</v>
      </c>
      <c r="H1931" s="59">
        <v>103.747695639342</v>
      </c>
      <c r="I1931" s="59">
        <v>104.503858502165</v>
      </c>
      <c r="J1931" s="60">
        <v>0.36783143142881097</v>
      </c>
      <c r="K1931" s="60">
        <v>0.29417094143212003</v>
      </c>
      <c r="L1931" s="60">
        <v>0.202498200459613</v>
      </c>
      <c r="M1931" s="60">
        <v>0.53975844490795299</v>
      </c>
    </row>
    <row r="1932" spans="1:13" x14ac:dyDescent="0.35">
      <c r="A1932" t="s">
        <v>5834</v>
      </c>
      <c r="B1932" t="s">
        <v>5835</v>
      </c>
      <c r="C1932" s="2" t="s">
        <v>31</v>
      </c>
      <c r="D1932" s="2" t="s">
        <v>6304</v>
      </c>
      <c r="E1932" s="2" t="s">
        <v>6418</v>
      </c>
      <c r="F1932" s="59"/>
      <c r="G1932" s="59"/>
      <c r="H1932" s="59"/>
      <c r="I1932" s="59">
        <v>98.382115616954806</v>
      </c>
      <c r="J1932" s="60">
        <v>0.24773004351469399</v>
      </c>
      <c r="K1932" s="60">
        <v>0.19862154839153401</v>
      </c>
      <c r="L1932" s="60">
        <v>0.109894799807894</v>
      </c>
      <c r="M1932" s="60">
        <v>0.36223507267503502</v>
      </c>
    </row>
    <row r="1933" spans="1:13" x14ac:dyDescent="0.35">
      <c r="A1933" t="s">
        <v>5832</v>
      </c>
      <c r="B1933" t="s">
        <v>5833</v>
      </c>
      <c r="C1933" s="2" t="s">
        <v>31</v>
      </c>
      <c r="D1933" s="2" t="s">
        <v>6304</v>
      </c>
      <c r="E1933" s="2" t="s">
        <v>6418</v>
      </c>
      <c r="F1933" s="59"/>
      <c r="G1933" s="59"/>
      <c r="H1933" s="59"/>
      <c r="I1933" s="59">
        <v>98.382115616954806</v>
      </c>
      <c r="J1933" s="60">
        <v>0.24773004351469399</v>
      </c>
      <c r="K1933" s="60">
        <v>0.19862154839153401</v>
      </c>
      <c r="L1933" s="60">
        <v>0.109894799807894</v>
      </c>
      <c r="M1933" s="60">
        <v>0.36223507267503502</v>
      </c>
    </row>
    <row r="1934" spans="1:13" x14ac:dyDescent="0.35">
      <c r="A1934" t="s">
        <v>5838</v>
      </c>
      <c r="B1934" t="s">
        <v>5839</v>
      </c>
      <c r="C1934" s="2" t="s">
        <v>40</v>
      </c>
      <c r="D1934" s="2" t="s">
        <v>6304</v>
      </c>
      <c r="E1934" s="2" t="s">
        <v>6419</v>
      </c>
      <c r="F1934" s="59">
        <v>106.10299510071199</v>
      </c>
      <c r="G1934" s="59">
        <v>108.995665895154</v>
      </c>
      <c r="H1934" s="59">
        <v>95.6339524488683</v>
      </c>
      <c r="I1934" s="59">
        <v>106.3946508737</v>
      </c>
      <c r="J1934" s="60">
        <v>0.40711272791702302</v>
      </c>
      <c r="K1934" s="60">
        <v>0.34459232527854</v>
      </c>
      <c r="L1934" s="60">
        <v>0.27372872732888398</v>
      </c>
      <c r="M1934" s="60">
        <v>0.57256331097626001</v>
      </c>
    </row>
    <row r="1935" spans="1:13" x14ac:dyDescent="0.35">
      <c r="A1935" t="s">
        <v>5836</v>
      </c>
      <c r="B1935" t="s">
        <v>5837</v>
      </c>
      <c r="C1935" s="2" t="s">
        <v>31</v>
      </c>
      <c r="D1935" s="2" t="s">
        <v>6304</v>
      </c>
      <c r="E1935" s="2" t="s">
        <v>6419</v>
      </c>
      <c r="F1935" s="59">
        <v>108.32817150637899</v>
      </c>
      <c r="G1935" s="59">
        <v>112.35045158864</v>
      </c>
      <c r="H1935" s="59">
        <v>107.470210295339</v>
      </c>
      <c r="I1935" s="59">
        <v>91.1142791565794</v>
      </c>
      <c r="J1935" s="60">
        <v>0.40642156422443998</v>
      </c>
      <c r="K1935" s="60">
        <v>0.34411023082820602</v>
      </c>
      <c r="L1935" s="60">
        <v>0.26758396474621499</v>
      </c>
      <c r="M1935" s="60">
        <v>0.56329137965488496</v>
      </c>
    </row>
    <row r="1936" spans="1:13" x14ac:dyDescent="0.35">
      <c r="A1936" t="s">
        <v>5654</v>
      </c>
      <c r="B1936" t="s">
        <v>5655</v>
      </c>
      <c r="C1936" s="2" t="s">
        <v>31</v>
      </c>
      <c r="D1936" s="2" t="s">
        <v>6323</v>
      </c>
      <c r="E1936" s="2" t="s">
        <v>6418</v>
      </c>
      <c r="F1936" s="59"/>
      <c r="G1936" s="59"/>
      <c r="H1936" s="59"/>
      <c r="I1936" s="59">
        <v>100.309273461977</v>
      </c>
      <c r="J1936" s="60">
        <v>0.16844190747450399</v>
      </c>
      <c r="K1936" s="60">
        <v>8.4987873304816705E-2</v>
      </c>
      <c r="L1936" s="60">
        <v>0.01</v>
      </c>
      <c r="M1936" s="60">
        <v>0.31282847919146001</v>
      </c>
    </row>
    <row r="1937" spans="1:13" x14ac:dyDescent="0.35">
      <c r="A1937" t="s">
        <v>5660</v>
      </c>
      <c r="B1937" t="s">
        <v>5661</v>
      </c>
      <c r="C1937" s="2" t="s">
        <v>40</v>
      </c>
      <c r="D1937" s="2" t="s">
        <v>6323</v>
      </c>
      <c r="E1937" s="2" t="s">
        <v>6419</v>
      </c>
      <c r="F1937" s="59">
        <v>100.903194057074</v>
      </c>
      <c r="G1937" s="59">
        <v>113.77700658846</v>
      </c>
      <c r="H1937" s="59">
        <v>96.831536766546705</v>
      </c>
      <c r="I1937" s="59">
        <v>104.338910050991</v>
      </c>
      <c r="J1937" s="60">
        <v>0.32241297160627502</v>
      </c>
      <c r="K1937" s="60">
        <v>0.29542370605386398</v>
      </c>
      <c r="L1937" s="60">
        <v>0.18190549608168599</v>
      </c>
      <c r="M1937" s="60">
        <v>0.38126042777095298</v>
      </c>
    </row>
    <row r="1938" spans="1:13" x14ac:dyDescent="0.35">
      <c r="A1938" t="s">
        <v>5662</v>
      </c>
      <c r="B1938" t="s">
        <v>5663</v>
      </c>
      <c r="C1938" s="2" t="s">
        <v>40</v>
      </c>
      <c r="D1938" s="2" t="s">
        <v>6323</v>
      </c>
      <c r="E1938" s="2" t="s">
        <v>6418</v>
      </c>
      <c r="F1938" s="59"/>
      <c r="G1938" s="59"/>
      <c r="H1938" s="59"/>
      <c r="I1938" s="59">
        <v>100.309273461977</v>
      </c>
      <c r="J1938" s="60">
        <v>0.16844190747450399</v>
      </c>
      <c r="K1938" s="60">
        <v>8.4987873304816705E-2</v>
      </c>
      <c r="L1938" s="60">
        <v>0.01</v>
      </c>
      <c r="M1938" s="60">
        <v>0.31282847919146001</v>
      </c>
    </row>
    <row r="1939" spans="1:13" x14ac:dyDescent="0.35">
      <c r="A1939" t="s">
        <v>5656</v>
      </c>
      <c r="B1939" t="s">
        <v>5657</v>
      </c>
      <c r="C1939" s="2" t="s">
        <v>31</v>
      </c>
      <c r="D1939" s="2" t="s">
        <v>6323</v>
      </c>
      <c r="E1939" s="2" t="s">
        <v>6418</v>
      </c>
      <c r="F1939" s="59"/>
      <c r="G1939" s="59"/>
      <c r="H1939" s="59"/>
      <c r="I1939" s="59">
        <v>100.309273461977</v>
      </c>
      <c r="J1939" s="60">
        <v>0.16844190747450399</v>
      </c>
      <c r="K1939" s="60">
        <v>8.4987873304816705E-2</v>
      </c>
      <c r="L1939" s="60">
        <v>0.01</v>
      </c>
      <c r="M1939" s="60">
        <v>0.31282847919146001</v>
      </c>
    </row>
    <row r="1940" spans="1:13" x14ac:dyDescent="0.35">
      <c r="A1940" t="s">
        <v>5658</v>
      </c>
      <c r="B1940" t="s">
        <v>5659</v>
      </c>
      <c r="C1940" s="2" t="s">
        <v>31</v>
      </c>
      <c r="D1940" s="2" t="s">
        <v>6323</v>
      </c>
      <c r="E1940" s="2" t="s">
        <v>6418</v>
      </c>
      <c r="F1940" s="59"/>
      <c r="G1940" s="59"/>
      <c r="H1940" s="59"/>
      <c r="I1940" s="59">
        <v>100.309273461977</v>
      </c>
      <c r="J1940" s="60">
        <v>0.16844190747450399</v>
      </c>
      <c r="K1940" s="60">
        <v>8.4987873304816705E-2</v>
      </c>
      <c r="L1940" s="60">
        <v>0.01</v>
      </c>
      <c r="M1940" s="60">
        <v>0.31282847919146001</v>
      </c>
    </row>
    <row r="1941" spans="1:13" x14ac:dyDescent="0.35">
      <c r="A1941" t="s">
        <v>5434</v>
      </c>
      <c r="B1941" t="s">
        <v>5435</v>
      </c>
      <c r="C1941" s="2" t="s">
        <v>31</v>
      </c>
      <c r="D1941" s="2" t="s">
        <v>6319</v>
      </c>
      <c r="E1941" s="2" t="s">
        <v>6418</v>
      </c>
      <c r="F1941" s="59"/>
      <c r="G1941" s="59"/>
      <c r="H1941" s="59"/>
      <c r="I1941" s="59">
        <v>92.792088915529604</v>
      </c>
      <c r="J1941" s="60">
        <v>0.18943332335219101</v>
      </c>
      <c r="K1941" s="60">
        <v>0.13304426493355301</v>
      </c>
      <c r="L1941" s="60">
        <v>0.01</v>
      </c>
      <c r="M1941" s="60">
        <v>0.31425693526135901</v>
      </c>
    </row>
    <row r="1942" spans="1:13" x14ac:dyDescent="0.35">
      <c r="A1942" t="s">
        <v>5436</v>
      </c>
      <c r="B1942" t="s">
        <v>5437</v>
      </c>
      <c r="C1942" s="2" t="s">
        <v>31</v>
      </c>
      <c r="D1942" s="2" t="s">
        <v>6319</v>
      </c>
      <c r="E1942" s="2" t="s">
        <v>6418</v>
      </c>
      <c r="F1942" s="59"/>
      <c r="G1942" s="59"/>
      <c r="H1942" s="59"/>
      <c r="I1942" s="59">
        <v>92.792088915529604</v>
      </c>
      <c r="J1942" s="60">
        <v>0.18943332335219101</v>
      </c>
      <c r="K1942" s="60">
        <v>0.13304426493355301</v>
      </c>
      <c r="L1942" s="60">
        <v>0.01</v>
      </c>
      <c r="M1942" s="60">
        <v>0.31425693526135901</v>
      </c>
    </row>
    <row r="1943" spans="1:13" x14ac:dyDescent="0.35">
      <c r="A1943" t="s">
        <v>5444</v>
      </c>
      <c r="B1943" t="s">
        <v>5445</v>
      </c>
      <c r="C1943" s="2" t="s">
        <v>40</v>
      </c>
      <c r="D1943" s="2" t="s">
        <v>6319</v>
      </c>
      <c r="E1943" s="2" t="s">
        <v>6418</v>
      </c>
      <c r="F1943" s="59"/>
      <c r="G1943" s="59"/>
      <c r="H1943" s="59"/>
      <c r="I1943" s="59">
        <v>92.792088915529604</v>
      </c>
      <c r="J1943" s="60">
        <v>0.18943332335219101</v>
      </c>
      <c r="K1943" s="60">
        <v>0.13304426493355301</v>
      </c>
      <c r="L1943" s="60">
        <v>0.01</v>
      </c>
      <c r="M1943" s="60">
        <v>0.31425693526135901</v>
      </c>
    </row>
    <row r="1944" spans="1:13" x14ac:dyDescent="0.35">
      <c r="A1944" t="s">
        <v>5442</v>
      </c>
      <c r="B1944" t="s">
        <v>5443</v>
      </c>
      <c r="C1944" s="2" t="s">
        <v>40</v>
      </c>
      <c r="D1944" s="2" t="s">
        <v>6319</v>
      </c>
      <c r="E1944" s="2" t="s">
        <v>6418</v>
      </c>
      <c r="F1944" s="59"/>
      <c r="G1944" s="59"/>
      <c r="H1944" s="59"/>
      <c r="I1944" s="59">
        <v>92.792088915529604</v>
      </c>
      <c r="J1944" s="60">
        <v>0.18943332335219101</v>
      </c>
      <c r="K1944" s="60">
        <v>0.13304426493355301</v>
      </c>
      <c r="L1944" s="60">
        <v>0.01</v>
      </c>
      <c r="M1944" s="60">
        <v>0.31425693526135901</v>
      </c>
    </row>
    <row r="1945" spans="1:13" x14ac:dyDescent="0.35">
      <c r="A1945" t="s">
        <v>5448</v>
      </c>
      <c r="B1945" t="s">
        <v>5449</v>
      </c>
      <c r="C1945" s="2" t="s">
        <v>40</v>
      </c>
      <c r="D1945" s="2" t="s">
        <v>6319</v>
      </c>
      <c r="E1945" s="2" t="s">
        <v>6418</v>
      </c>
      <c r="F1945" s="59"/>
      <c r="G1945" s="59"/>
      <c r="H1945" s="59"/>
      <c r="I1945" s="59">
        <v>92.792088915529604</v>
      </c>
      <c r="J1945" s="60">
        <v>0.18943332335219101</v>
      </c>
      <c r="K1945" s="60">
        <v>0.13304426493355301</v>
      </c>
      <c r="L1945" s="60">
        <v>0.01</v>
      </c>
      <c r="M1945" s="60">
        <v>0.31425693526135901</v>
      </c>
    </row>
    <row r="1946" spans="1:13" x14ac:dyDescent="0.35">
      <c r="A1946" t="s">
        <v>5440</v>
      </c>
      <c r="B1946" t="s">
        <v>5441</v>
      </c>
      <c r="C1946" s="2" t="s">
        <v>31</v>
      </c>
      <c r="D1946" s="2" t="s">
        <v>6319</v>
      </c>
      <c r="E1946" s="2" t="s">
        <v>6418</v>
      </c>
      <c r="F1946" s="59"/>
      <c r="G1946" s="59"/>
      <c r="H1946" s="59"/>
      <c r="I1946" s="59">
        <v>92.792088915529604</v>
      </c>
      <c r="J1946" s="60">
        <v>0.18943332335219101</v>
      </c>
      <c r="K1946" s="60">
        <v>0.13304426493355301</v>
      </c>
      <c r="L1946" s="60">
        <v>0.01</v>
      </c>
      <c r="M1946" s="60">
        <v>0.31425693526135901</v>
      </c>
    </row>
    <row r="1947" spans="1:13" x14ac:dyDescent="0.35">
      <c r="A1947" t="s">
        <v>5438</v>
      </c>
      <c r="B1947" t="s">
        <v>5439</v>
      </c>
      <c r="C1947" s="2" t="s">
        <v>31</v>
      </c>
      <c r="D1947" s="2" t="s">
        <v>6319</v>
      </c>
      <c r="E1947" s="2" t="s">
        <v>6418</v>
      </c>
      <c r="F1947" s="59"/>
      <c r="G1947" s="59"/>
      <c r="H1947" s="59"/>
      <c r="I1947" s="59">
        <v>92.792088915529604</v>
      </c>
      <c r="J1947" s="60">
        <v>0.18943332335219101</v>
      </c>
      <c r="K1947" s="60">
        <v>0.13304426493355301</v>
      </c>
      <c r="L1947" s="60">
        <v>0.01</v>
      </c>
      <c r="M1947" s="60">
        <v>0.31425693526135901</v>
      </c>
    </row>
    <row r="1948" spans="1:13" x14ac:dyDescent="0.35">
      <c r="A1948" t="s">
        <v>5446</v>
      </c>
      <c r="B1948" t="s">
        <v>5447</v>
      </c>
      <c r="C1948" s="2" t="s">
        <v>40</v>
      </c>
      <c r="D1948" s="2" t="s">
        <v>6319</v>
      </c>
      <c r="E1948" s="2" t="s">
        <v>6418</v>
      </c>
      <c r="F1948" s="59"/>
      <c r="G1948" s="59"/>
      <c r="H1948" s="59"/>
      <c r="I1948" s="59">
        <v>92.792088915529604</v>
      </c>
      <c r="J1948" s="60">
        <v>0.18943332335219101</v>
      </c>
      <c r="K1948" s="60">
        <v>0.13304426493355301</v>
      </c>
      <c r="L1948" s="60">
        <v>0.01</v>
      </c>
      <c r="M1948" s="60">
        <v>0.31425693526135901</v>
      </c>
    </row>
    <row r="1949" spans="1:13" x14ac:dyDescent="0.35">
      <c r="A1949" t="s">
        <v>4688</v>
      </c>
      <c r="B1949" t="s">
        <v>4689</v>
      </c>
      <c r="C1949" s="2" t="s">
        <v>40</v>
      </c>
      <c r="D1949" s="2" t="s">
        <v>6303</v>
      </c>
      <c r="E1949" s="2" t="s">
        <v>6418</v>
      </c>
      <c r="F1949" s="59"/>
      <c r="G1949" s="59"/>
      <c r="H1949" s="59"/>
      <c r="I1949" s="59">
        <v>100.19897429239001</v>
      </c>
      <c r="J1949" s="60">
        <v>0.21286968764112901</v>
      </c>
      <c r="K1949" s="60">
        <v>0.17077379777936</v>
      </c>
      <c r="L1949" s="60">
        <v>0.118631752647937</v>
      </c>
      <c r="M1949" s="60">
        <v>0.31706220725602402</v>
      </c>
    </row>
    <row r="1950" spans="1:13" x14ac:dyDescent="0.35">
      <c r="A1950" t="s">
        <v>4678</v>
      </c>
      <c r="B1950" t="s">
        <v>4679</v>
      </c>
      <c r="C1950" s="2" t="s">
        <v>31</v>
      </c>
      <c r="D1950" s="2" t="s">
        <v>6303</v>
      </c>
      <c r="E1950" s="2" t="s">
        <v>6418</v>
      </c>
      <c r="F1950" s="59"/>
      <c r="G1950" s="59"/>
      <c r="H1950" s="59"/>
      <c r="I1950" s="59">
        <v>100.19897429239001</v>
      </c>
      <c r="J1950" s="60">
        <v>0.21286968764112901</v>
      </c>
      <c r="K1950" s="60">
        <v>0.17077379777936</v>
      </c>
      <c r="L1950" s="60">
        <v>0.118631752647937</v>
      </c>
      <c r="M1950" s="60">
        <v>0.31706220725602402</v>
      </c>
    </row>
    <row r="1951" spans="1:13" x14ac:dyDescent="0.35">
      <c r="A1951" t="s">
        <v>4686</v>
      </c>
      <c r="B1951" t="s">
        <v>4687</v>
      </c>
      <c r="C1951" s="2" t="s">
        <v>40</v>
      </c>
      <c r="D1951" s="2" t="s">
        <v>6303</v>
      </c>
      <c r="E1951" s="2" t="s">
        <v>6418</v>
      </c>
      <c r="F1951" s="59"/>
      <c r="G1951" s="59"/>
      <c r="H1951" s="59"/>
      <c r="I1951" s="59">
        <v>100.19897429239001</v>
      </c>
      <c r="J1951" s="60">
        <v>0.21286968764112901</v>
      </c>
      <c r="K1951" s="60">
        <v>0.17077379777936</v>
      </c>
      <c r="L1951" s="60">
        <v>0.118631752647937</v>
      </c>
      <c r="M1951" s="60">
        <v>0.31706220725602402</v>
      </c>
    </row>
    <row r="1952" spans="1:13" x14ac:dyDescent="0.35">
      <c r="A1952" t="s">
        <v>4682</v>
      </c>
      <c r="B1952" t="s">
        <v>4683</v>
      </c>
      <c r="C1952" s="2" t="s">
        <v>31</v>
      </c>
      <c r="D1952" s="2" t="s">
        <v>6303</v>
      </c>
      <c r="E1952" s="2" t="s">
        <v>6418</v>
      </c>
      <c r="F1952" s="59"/>
      <c r="G1952" s="59"/>
      <c r="H1952" s="59"/>
      <c r="I1952" s="59">
        <v>100.19897429239001</v>
      </c>
      <c r="J1952" s="60">
        <v>0.21286968764112901</v>
      </c>
      <c r="K1952" s="60">
        <v>0.17077379777936</v>
      </c>
      <c r="L1952" s="60">
        <v>0.118631752647937</v>
      </c>
      <c r="M1952" s="60">
        <v>0.31706220725602402</v>
      </c>
    </row>
    <row r="1953" spans="1:13" x14ac:dyDescent="0.35">
      <c r="A1953" t="s">
        <v>4684</v>
      </c>
      <c r="B1953" t="s">
        <v>4685</v>
      </c>
      <c r="C1953" s="2" t="s">
        <v>40</v>
      </c>
      <c r="D1953" s="2" t="s">
        <v>6303</v>
      </c>
      <c r="E1953" s="2" t="s">
        <v>6418</v>
      </c>
      <c r="F1953" s="59"/>
      <c r="G1953" s="59"/>
      <c r="H1953" s="59"/>
      <c r="I1953" s="59">
        <v>100.19897429239001</v>
      </c>
      <c r="J1953" s="60">
        <v>0.21286968764112901</v>
      </c>
      <c r="K1953" s="60">
        <v>0.17077379777936</v>
      </c>
      <c r="L1953" s="60">
        <v>0.118631752647937</v>
      </c>
      <c r="M1953" s="60">
        <v>0.31706220725602402</v>
      </c>
    </row>
    <row r="1954" spans="1:13" x14ac:dyDescent="0.35">
      <c r="A1954" t="s">
        <v>4680</v>
      </c>
      <c r="B1954" t="s">
        <v>4681</v>
      </c>
      <c r="C1954" s="2" t="s">
        <v>31</v>
      </c>
      <c r="D1954" s="2" t="s">
        <v>6303</v>
      </c>
      <c r="E1954" s="2" t="s">
        <v>6418</v>
      </c>
      <c r="F1954" s="59">
        <v>104.787539439193</v>
      </c>
      <c r="G1954" s="59">
        <v>101.73778267808299</v>
      </c>
      <c r="H1954" s="59"/>
      <c r="I1954" s="59">
        <v>97.885190720305005</v>
      </c>
      <c r="J1954" s="60">
        <v>0.37885346857882601</v>
      </c>
      <c r="K1954" s="60">
        <v>0.33268891068030998</v>
      </c>
      <c r="L1954" s="60">
        <v>0.28234856143098502</v>
      </c>
      <c r="M1954" s="60">
        <v>0.50403188023227796</v>
      </c>
    </row>
    <row r="1955" spans="1:13" x14ac:dyDescent="0.35">
      <c r="A1955" t="s">
        <v>2654</v>
      </c>
      <c r="B1955" t="s">
        <v>2655</v>
      </c>
      <c r="C1955" s="2" t="s">
        <v>31</v>
      </c>
      <c r="D1955" s="2" t="s">
        <v>6324</v>
      </c>
      <c r="E1955" s="2" t="s">
        <v>6419</v>
      </c>
      <c r="F1955" s="59">
        <v>109.84926093791201</v>
      </c>
      <c r="G1955" s="59">
        <v>99.978465887407594</v>
      </c>
      <c r="H1955" s="59">
        <v>113.404393596432</v>
      </c>
      <c r="I1955" s="59">
        <v>92.814880506056397</v>
      </c>
      <c r="J1955" s="60">
        <v>0.475407566582218</v>
      </c>
      <c r="K1955" s="60">
        <v>0.40725953201762999</v>
      </c>
      <c r="L1955" s="60">
        <v>0.322957940824183</v>
      </c>
      <c r="M1955" s="60">
        <v>0.63819999421189799</v>
      </c>
    </row>
    <row r="1956" spans="1:13" x14ac:dyDescent="0.35">
      <c r="A1956" t="s">
        <v>427</v>
      </c>
      <c r="B1956" t="s">
        <v>428</v>
      </c>
      <c r="C1956" s="2" t="s">
        <v>31</v>
      </c>
      <c r="D1956" s="2" t="s">
        <v>6395</v>
      </c>
      <c r="E1956" s="2" t="s">
        <v>6418</v>
      </c>
      <c r="F1956" s="59"/>
      <c r="G1956" s="59"/>
      <c r="H1956" s="59"/>
      <c r="I1956" s="59">
        <v>101.790105257389</v>
      </c>
      <c r="J1956" s="60">
        <v>0.25300918066399802</v>
      </c>
      <c r="K1956" s="60">
        <v>0.223403439973311</v>
      </c>
      <c r="L1956" s="60">
        <v>0.197063221647724</v>
      </c>
      <c r="M1956" s="60">
        <v>0.332694995299324</v>
      </c>
    </row>
    <row r="1957" spans="1:13" x14ac:dyDescent="0.35">
      <c r="A1957" t="s">
        <v>353</v>
      </c>
      <c r="B1957" t="s">
        <v>354</v>
      </c>
      <c r="C1957" s="2" t="s">
        <v>31</v>
      </c>
      <c r="D1957" s="2" t="s">
        <v>6395</v>
      </c>
      <c r="E1957" s="2" t="s">
        <v>6418</v>
      </c>
      <c r="F1957" s="59">
        <v>107.839572201712</v>
      </c>
      <c r="G1957" s="59"/>
      <c r="H1957" s="59"/>
      <c r="I1957" s="59">
        <v>102.512045311422</v>
      </c>
      <c r="J1957" s="60">
        <v>0.30867730372876501</v>
      </c>
      <c r="K1957" s="60">
        <v>0.27272074912129302</v>
      </c>
      <c r="L1957" s="60">
        <v>0.235859565061496</v>
      </c>
      <c r="M1957" s="60">
        <v>0.40357075209263599</v>
      </c>
    </row>
    <row r="1958" spans="1:13" x14ac:dyDescent="0.35">
      <c r="A1958" t="s">
        <v>569</v>
      </c>
      <c r="B1958" t="s">
        <v>570</v>
      </c>
      <c r="C1958" s="2" t="s">
        <v>40</v>
      </c>
      <c r="D1958" s="2" t="s">
        <v>6395</v>
      </c>
      <c r="E1958" s="2" t="s">
        <v>6418</v>
      </c>
      <c r="F1958" s="59"/>
      <c r="G1958" s="59"/>
      <c r="H1958" s="59"/>
      <c r="I1958" s="59">
        <v>100.051925830844</v>
      </c>
      <c r="J1958" s="60">
        <v>0.27420208519260802</v>
      </c>
      <c r="K1958" s="60">
        <v>0.233311328786312</v>
      </c>
      <c r="L1958" s="60">
        <v>0.17204915412736399</v>
      </c>
      <c r="M1958" s="60">
        <v>0.38454823684844602</v>
      </c>
    </row>
    <row r="1959" spans="1:13" x14ac:dyDescent="0.35">
      <c r="A1959" t="s">
        <v>6224</v>
      </c>
      <c r="B1959" t="s">
        <v>6225</v>
      </c>
      <c r="C1959" s="2" t="s">
        <v>40</v>
      </c>
      <c r="D1959" s="2" t="s">
        <v>6355</v>
      </c>
      <c r="E1959" s="2" t="s">
        <v>6418</v>
      </c>
      <c r="F1959" s="59">
        <v>101.16015557105</v>
      </c>
      <c r="G1959" s="59">
        <v>99.336249006548897</v>
      </c>
      <c r="H1959" s="59"/>
      <c r="I1959" s="59">
        <v>104.973865570225</v>
      </c>
      <c r="J1959" s="60">
        <v>0.38682684522188998</v>
      </c>
      <c r="K1959" s="60">
        <v>0.34779599297653602</v>
      </c>
      <c r="L1959" s="60">
        <v>0.284850445223719</v>
      </c>
      <c r="M1959" s="60">
        <v>0.50274228362812001</v>
      </c>
    </row>
    <row r="1960" spans="1:13" x14ac:dyDescent="0.35">
      <c r="A1960" t="s">
        <v>6174</v>
      </c>
      <c r="B1960" t="s">
        <v>6175</v>
      </c>
      <c r="C1960" s="2" t="s">
        <v>31</v>
      </c>
      <c r="D1960" s="2" t="s">
        <v>6305</v>
      </c>
      <c r="E1960" s="2" t="s">
        <v>6418</v>
      </c>
      <c r="F1960" s="59">
        <v>101.289526615184</v>
      </c>
      <c r="G1960" s="59">
        <v>91.676979765304594</v>
      </c>
      <c r="H1960" s="59">
        <v>95.516616111663396</v>
      </c>
      <c r="I1960" s="59">
        <v>99.300012813841207</v>
      </c>
      <c r="J1960" s="60">
        <v>0.39221058961209898</v>
      </c>
      <c r="K1960" s="60">
        <v>0.35961931874036701</v>
      </c>
      <c r="L1960" s="60">
        <v>0.31009734709641001</v>
      </c>
      <c r="M1960" s="60">
        <v>0.48688322515341897</v>
      </c>
    </row>
    <row r="1961" spans="1:13" x14ac:dyDescent="0.35">
      <c r="A1961" t="s">
        <v>5904</v>
      </c>
      <c r="B1961" t="s">
        <v>5905</v>
      </c>
      <c r="C1961" s="2" t="s">
        <v>31</v>
      </c>
      <c r="D1961" s="2" t="s">
        <v>6308</v>
      </c>
      <c r="E1961" s="2" t="s">
        <v>6418</v>
      </c>
      <c r="F1961" s="59">
        <v>103.345152432703</v>
      </c>
      <c r="G1961" s="59">
        <v>102.63066689675399</v>
      </c>
      <c r="H1961" s="59">
        <v>95.169975766599407</v>
      </c>
      <c r="I1961" s="59">
        <v>99.530521199362497</v>
      </c>
      <c r="J1961" s="60">
        <v>0.38140959869167501</v>
      </c>
      <c r="K1961" s="60">
        <v>0.35536953731349602</v>
      </c>
      <c r="L1961" s="60">
        <v>0.31720277284618398</v>
      </c>
      <c r="M1961" s="60">
        <v>0.46494175278321198</v>
      </c>
    </row>
    <row r="1962" spans="1:13" x14ac:dyDescent="0.35">
      <c r="A1962" t="s">
        <v>5894</v>
      </c>
      <c r="B1962" t="s">
        <v>5895</v>
      </c>
      <c r="C1962" s="2" t="s">
        <v>31</v>
      </c>
      <c r="D1962" s="2" t="s">
        <v>6308</v>
      </c>
      <c r="E1962" s="2" t="s">
        <v>6418</v>
      </c>
      <c r="F1962" s="59">
        <v>103.345152432703</v>
      </c>
      <c r="G1962" s="59">
        <v>102.63066689675399</v>
      </c>
      <c r="H1962" s="59">
        <v>95.169975766599407</v>
      </c>
      <c r="I1962" s="59">
        <v>99.530521199362497</v>
      </c>
      <c r="J1962" s="60">
        <v>0.38140959869167501</v>
      </c>
      <c r="K1962" s="60">
        <v>0.35536953731349602</v>
      </c>
      <c r="L1962" s="60">
        <v>0.31720277284618398</v>
      </c>
      <c r="M1962" s="60">
        <v>0.46494175278321198</v>
      </c>
    </row>
    <row r="1963" spans="1:13" x14ac:dyDescent="0.35">
      <c r="A1963" t="s">
        <v>5902</v>
      </c>
      <c r="B1963" t="s">
        <v>5903</v>
      </c>
      <c r="C1963" s="2" t="s">
        <v>31</v>
      </c>
      <c r="D1963" s="2" t="s">
        <v>6308</v>
      </c>
      <c r="E1963" s="2" t="s">
        <v>6418</v>
      </c>
      <c r="F1963" s="59">
        <v>103.345152432703</v>
      </c>
      <c r="G1963" s="59">
        <v>102.63066689675399</v>
      </c>
      <c r="H1963" s="59">
        <v>95.169975766599407</v>
      </c>
      <c r="I1963" s="59">
        <v>99.530521199362497</v>
      </c>
      <c r="J1963" s="60">
        <v>0.38140959869167501</v>
      </c>
      <c r="K1963" s="60">
        <v>0.35536953731349602</v>
      </c>
      <c r="L1963" s="60">
        <v>0.31720277284618398</v>
      </c>
      <c r="M1963" s="60">
        <v>0.46494175278321198</v>
      </c>
    </row>
    <row r="1964" spans="1:13" x14ac:dyDescent="0.35">
      <c r="A1964" t="s">
        <v>5896</v>
      </c>
      <c r="B1964" t="s">
        <v>5897</v>
      </c>
      <c r="C1964" s="2" t="s">
        <v>31</v>
      </c>
      <c r="D1964" s="2" t="s">
        <v>6308</v>
      </c>
      <c r="E1964" s="2" t="s">
        <v>6418</v>
      </c>
      <c r="F1964" s="59">
        <v>108.24740354573601</v>
      </c>
      <c r="G1964" s="59">
        <v>106.29233867631299</v>
      </c>
      <c r="H1964" s="59">
        <v>94.1889035762877</v>
      </c>
      <c r="I1964" s="59">
        <v>96.2980520738232</v>
      </c>
      <c r="J1964" s="60">
        <v>0.498707041325959</v>
      </c>
      <c r="K1964" s="60">
        <v>0.45775190358196999</v>
      </c>
      <c r="L1964" s="60">
        <v>0.411086949053734</v>
      </c>
      <c r="M1964" s="60">
        <v>0.61123039111898603</v>
      </c>
    </row>
    <row r="1965" spans="1:13" x14ac:dyDescent="0.35">
      <c r="A1965" t="s">
        <v>5892</v>
      </c>
      <c r="B1965" t="s">
        <v>5893</v>
      </c>
      <c r="C1965" s="2" t="s">
        <v>31</v>
      </c>
      <c r="D1965" s="2" t="s">
        <v>6308</v>
      </c>
      <c r="E1965" s="2" t="s">
        <v>6418</v>
      </c>
      <c r="F1965" s="59">
        <v>101.435776670604</v>
      </c>
      <c r="G1965" s="59">
        <v>100.84938436465301</v>
      </c>
      <c r="H1965" s="59">
        <v>95.611032372441102</v>
      </c>
      <c r="I1965" s="59">
        <v>101.8472889032</v>
      </c>
      <c r="J1965" s="60">
        <v>0.44045427337219001</v>
      </c>
      <c r="K1965" s="60">
        <v>0.40787079069596999</v>
      </c>
      <c r="L1965" s="60">
        <v>0.36491625170754999</v>
      </c>
      <c r="M1965" s="60">
        <v>0.54015494970502798</v>
      </c>
    </row>
    <row r="1966" spans="1:13" x14ac:dyDescent="0.35">
      <c r="A1966" t="s">
        <v>5898</v>
      </c>
      <c r="B1966" t="s">
        <v>5899</v>
      </c>
      <c r="C1966" s="2" t="s">
        <v>31</v>
      </c>
      <c r="D1966" s="2" t="s">
        <v>6308</v>
      </c>
      <c r="E1966" s="2" t="s">
        <v>6418</v>
      </c>
      <c r="F1966" s="59">
        <v>104.360937440629</v>
      </c>
      <c r="G1966" s="59">
        <v>100.797678803092</v>
      </c>
      <c r="H1966" s="59">
        <v>94.156381846222203</v>
      </c>
      <c r="I1966" s="59">
        <v>100.001913955698</v>
      </c>
      <c r="J1966" s="60">
        <v>0.44953929767604101</v>
      </c>
      <c r="K1966" s="60">
        <v>0.41990468323781999</v>
      </c>
      <c r="L1966" s="60">
        <v>0.37295328534878303</v>
      </c>
      <c r="M1966" s="60">
        <v>0.54409496813070402</v>
      </c>
    </row>
    <row r="1967" spans="1:13" x14ac:dyDescent="0.35">
      <c r="A1967" t="s">
        <v>5900</v>
      </c>
      <c r="B1967" t="s">
        <v>5901</v>
      </c>
      <c r="C1967" s="2" t="s">
        <v>31</v>
      </c>
      <c r="D1967" s="2" t="s">
        <v>6308</v>
      </c>
      <c r="E1967" s="2" t="s">
        <v>6418</v>
      </c>
      <c r="F1967" s="59">
        <v>103.345152432703</v>
      </c>
      <c r="G1967" s="59">
        <v>102.63066689675399</v>
      </c>
      <c r="H1967" s="59">
        <v>95.169975766599407</v>
      </c>
      <c r="I1967" s="59">
        <v>99.530521199362497</v>
      </c>
      <c r="J1967" s="60">
        <v>0.38140959869167501</v>
      </c>
      <c r="K1967" s="60">
        <v>0.35536953731349602</v>
      </c>
      <c r="L1967" s="60">
        <v>0.31720277284618398</v>
      </c>
      <c r="M1967" s="60">
        <v>0.46494175278321198</v>
      </c>
    </row>
    <row r="1968" spans="1:13" x14ac:dyDescent="0.35">
      <c r="A1968" t="s">
        <v>5908</v>
      </c>
      <c r="B1968" t="s">
        <v>5909</v>
      </c>
      <c r="C1968" s="2" t="s">
        <v>40</v>
      </c>
      <c r="D1968" s="2" t="s">
        <v>6308</v>
      </c>
      <c r="E1968" s="2" t="s">
        <v>6419</v>
      </c>
      <c r="F1968" s="59">
        <v>104.009060557005</v>
      </c>
      <c r="G1968" s="59">
        <v>109.384161430578</v>
      </c>
      <c r="H1968" s="59">
        <v>96.030769177462105</v>
      </c>
      <c r="I1968" s="59">
        <v>106.12155607279701</v>
      </c>
      <c r="J1968" s="60">
        <v>0.531791397388093</v>
      </c>
      <c r="K1968" s="60">
        <v>0.48572251138191502</v>
      </c>
      <c r="L1968" s="60">
        <v>0.43823022857530403</v>
      </c>
      <c r="M1968" s="60">
        <v>0.68836744144098005</v>
      </c>
    </row>
    <row r="1969" spans="1:13" x14ac:dyDescent="0.35">
      <c r="A1969" t="s">
        <v>5906</v>
      </c>
      <c r="B1969" t="s">
        <v>5907</v>
      </c>
      <c r="C1969" s="2" t="s">
        <v>31</v>
      </c>
      <c r="D1969" s="2" t="s">
        <v>6308</v>
      </c>
      <c r="E1969" s="2" t="s">
        <v>6418</v>
      </c>
      <c r="F1969" s="59">
        <v>103.345152432703</v>
      </c>
      <c r="G1969" s="59">
        <v>102.63066689675399</v>
      </c>
      <c r="H1969" s="59">
        <v>95.169975766599407</v>
      </c>
      <c r="I1969" s="59">
        <v>99.530521199362497</v>
      </c>
      <c r="J1969" s="60">
        <v>0.38140959869167501</v>
      </c>
      <c r="K1969" s="60">
        <v>0.35536953731349602</v>
      </c>
      <c r="L1969" s="60">
        <v>0.31720277284618398</v>
      </c>
      <c r="M1969" s="60">
        <v>0.46494175278321198</v>
      </c>
    </row>
    <row r="1970" spans="1:13" x14ac:dyDescent="0.35">
      <c r="A1970" t="s">
        <v>5910</v>
      </c>
      <c r="B1970" t="s">
        <v>5911</v>
      </c>
      <c r="C1970" s="2" t="s">
        <v>40</v>
      </c>
      <c r="D1970" s="2" t="s">
        <v>6308</v>
      </c>
      <c r="E1970" s="2" t="s">
        <v>6418</v>
      </c>
      <c r="F1970" s="59">
        <v>99.855556900544897</v>
      </c>
      <c r="G1970" s="59">
        <v>100.690788536299</v>
      </c>
      <c r="H1970" s="59">
        <v>89.534682651347197</v>
      </c>
      <c r="I1970" s="59">
        <v>99.326480874902003</v>
      </c>
      <c r="J1970" s="60">
        <v>0.54059559280525604</v>
      </c>
      <c r="K1970" s="60">
        <v>0.50773968273231496</v>
      </c>
      <c r="L1970" s="60">
        <v>0.458982156617119</v>
      </c>
      <c r="M1970" s="60">
        <v>0.64572446691943097</v>
      </c>
    </row>
    <row r="1971" spans="1:13" x14ac:dyDescent="0.35">
      <c r="A1971" t="s">
        <v>357</v>
      </c>
      <c r="B1971" t="s">
        <v>358</v>
      </c>
      <c r="C1971" s="2" t="s">
        <v>40</v>
      </c>
      <c r="D1971" s="2" t="s">
        <v>6395</v>
      </c>
      <c r="E1971" s="2" t="s">
        <v>6418</v>
      </c>
      <c r="F1971" s="59">
        <v>107.839572201712</v>
      </c>
      <c r="G1971" s="59"/>
      <c r="H1971" s="59"/>
      <c r="I1971" s="59">
        <v>102.512045311422</v>
      </c>
      <c r="J1971" s="60">
        <v>0.30867730372876501</v>
      </c>
      <c r="K1971" s="60">
        <v>0.27272074912129302</v>
      </c>
      <c r="L1971" s="60">
        <v>0.235859565061496</v>
      </c>
      <c r="M1971" s="60">
        <v>0.40357075209263599</v>
      </c>
    </row>
    <row r="1972" spans="1:13" x14ac:dyDescent="0.35">
      <c r="A1972" t="s">
        <v>5764</v>
      </c>
      <c r="B1972" t="s">
        <v>5765</v>
      </c>
      <c r="C1972" s="2" t="s">
        <v>31</v>
      </c>
      <c r="D1972" s="2" t="s">
        <v>6304</v>
      </c>
      <c r="E1972" s="2" t="s">
        <v>6418</v>
      </c>
      <c r="F1972" s="59">
        <v>96.0370025237535</v>
      </c>
      <c r="G1972" s="59"/>
      <c r="H1972" s="59"/>
      <c r="I1972" s="59">
        <v>98.104250248101494</v>
      </c>
      <c r="J1972" s="60">
        <v>0.32722353769985002</v>
      </c>
      <c r="K1972" s="60">
        <v>0.28259679918029001</v>
      </c>
      <c r="L1972" s="60">
        <v>0.221457171652825</v>
      </c>
      <c r="M1972" s="60">
        <v>0.45922266978307202</v>
      </c>
    </row>
    <row r="1973" spans="1:13" x14ac:dyDescent="0.35">
      <c r="A1973" t="s">
        <v>5618</v>
      </c>
      <c r="B1973" t="s">
        <v>5619</v>
      </c>
      <c r="C1973" s="2" t="s">
        <v>40</v>
      </c>
      <c r="D1973" s="2" t="s">
        <v>6323</v>
      </c>
      <c r="E1973" s="2" t="s">
        <v>6418</v>
      </c>
      <c r="F1973" s="59"/>
      <c r="G1973" s="59"/>
      <c r="H1973" s="59"/>
      <c r="I1973" s="59">
        <v>102.613849433632</v>
      </c>
      <c r="J1973" s="60">
        <v>0.24725899745697</v>
      </c>
      <c r="K1973" s="60">
        <v>0.22197688779966401</v>
      </c>
      <c r="L1973" s="60">
        <v>0.18933835101781299</v>
      </c>
      <c r="M1973" s="60">
        <v>0.33326265569430202</v>
      </c>
    </row>
    <row r="1974" spans="1:13" x14ac:dyDescent="0.35">
      <c r="A1974" t="s">
        <v>5616</v>
      </c>
      <c r="B1974" t="s">
        <v>5617</v>
      </c>
      <c r="C1974" s="2" t="s">
        <v>40</v>
      </c>
      <c r="D1974" s="2" t="s">
        <v>6323</v>
      </c>
      <c r="E1974" s="2" t="s">
        <v>6418</v>
      </c>
      <c r="F1974" s="59"/>
      <c r="G1974" s="59"/>
      <c r="H1974" s="59"/>
      <c r="I1974" s="59">
        <v>102.613849433632</v>
      </c>
      <c r="J1974" s="60">
        <v>0.24725899745697</v>
      </c>
      <c r="K1974" s="60">
        <v>0.22197688779966401</v>
      </c>
      <c r="L1974" s="60">
        <v>0.18933835101781299</v>
      </c>
      <c r="M1974" s="60">
        <v>0.33326265569430202</v>
      </c>
    </row>
    <row r="1975" spans="1:13" x14ac:dyDescent="0.35">
      <c r="A1975" t="s">
        <v>5622</v>
      </c>
      <c r="B1975" t="s">
        <v>5623</v>
      </c>
      <c r="C1975" s="2" t="s">
        <v>40</v>
      </c>
      <c r="D1975" s="2" t="s">
        <v>6323</v>
      </c>
      <c r="E1975" s="2" t="s">
        <v>6418</v>
      </c>
      <c r="F1975" s="59">
        <v>97.388503534273795</v>
      </c>
      <c r="G1975" s="59">
        <v>95.399686228220204</v>
      </c>
      <c r="H1975" s="59">
        <v>96.612102845653396</v>
      </c>
      <c r="I1975" s="59">
        <v>100.720277599838</v>
      </c>
      <c r="J1975" s="60">
        <v>0.39229741052892098</v>
      </c>
      <c r="K1975" s="60">
        <v>0.35467776182485</v>
      </c>
      <c r="L1975" s="60">
        <v>0.31584136589853201</v>
      </c>
      <c r="M1975" s="60">
        <v>0.51747990663821297</v>
      </c>
    </row>
    <row r="1976" spans="1:13" x14ac:dyDescent="0.35">
      <c r="A1976" t="s">
        <v>5620</v>
      </c>
      <c r="B1976" t="s">
        <v>5621</v>
      </c>
      <c r="C1976" s="2" t="s">
        <v>40</v>
      </c>
      <c r="D1976" s="2" t="s">
        <v>6323</v>
      </c>
      <c r="E1976" s="2" t="s">
        <v>6418</v>
      </c>
      <c r="F1976" s="59"/>
      <c r="G1976" s="59"/>
      <c r="H1976" s="59"/>
      <c r="I1976" s="59">
        <v>102.613849433632</v>
      </c>
      <c r="J1976" s="60">
        <v>0.24725899745697</v>
      </c>
      <c r="K1976" s="60">
        <v>0.22197688779966401</v>
      </c>
      <c r="L1976" s="60">
        <v>0.18933835101781299</v>
      </c>
      <c r="M1976" s="60">
        <v>0.33326265569430202</v>
      </c>
    </row>
    <row r="1977" spans="1:13" x14ac:dyDescent="0.35">
      <c r="A1977" t="s">
        <v>5408</v>
      </c>
      <c r="B1977" t="s">
        <v>5409</v>
      </c>
      <c r="C1977" s="2" t="s">
        <v>31</v>
      </c>
      <c r="D1977" s="2" t="s">
        <v>6319</v>
      </c>
      <c r="E1977" s="2" t="s">
        <v>6418</v>
      </c>
      <c r="F1977" s="59">
        <v>107.415844112534</v>
      </c>
      <c r="G1977" s="59">
        <v>105.551419755054</v>
      </c>
      <c r="H1977" s="59"/>
      <c r="I1977" s="59">
        <v>106.37777195743401</v>
      </c>
      <c r="J1977" s="60">
        <v>0.33504358349542201</v>
      </c>
      <c r="K1977" s="60">
        <v>0.29913141261269899</v>
      </c>
      <c r="L1977" s="60">
        <v>0.26125788654290699</v>
      </c>
      <c r="M1977" s="60">
        <v>0.445568300796648</v>
      </c>
    </row>
    <row r="1978" spans="1:13" x14ac:dyDescent="0.35">
      <c r="A1978" t="s">
        <v>5412</v>
      </c>
      <c r="B1978" t="s">
        <v>5413</v>
      </c>
      <c r="C1978" s="2" t="s">
        <v>31</v>
      </c>
      <c r="D1978" s="2" t="s">
        <v>6319</v>
      </c>
      <c r="E1978" s="2" t="s">
        <v>6418</v>
      </c>
      <c r="F1978" s="59">
        <v>107.415844112534</v>
      </c>
      <c r="G1978" s="59">
        <v>105.551419755054</v>
      </c>
      <c r="H1978" s="59"/>
      <c r="I1978" s="59">
        <v>106.37777195743401</v>
      </c>
      <c r="J1978" s="60">
        <v>0.33504358349542201</v>
      </c>
      <c r="K1978" s="60">
        <v>0.29913141261269899</v>
      </c>
      <c r="L1978" s="60">
        <v>0.26125788654290699</v>
      </c>
      <c r="M1978" s="60">
        <v>0.445568300796648</v>
      </c>
    </row>
    <row r="1979" spans="1:13" x14ac:dyDescent="0.35">
      <c r="A1979" t="s">
        <v>5416</v>
      </c>
      <c r="B1979" t="s">
        <v>5417</v>
      </c>
      <c r="C1979" s="2" t="s">
        <v>40</v>
      </c>
      <c r="D1979" s="2" t="s">
        <v>6319</v>
      </c>
      <c r="E1979" s="2" t="s">
        <v>6418</v>
      </c>
      <c r="F1979" s="59">
        <v>107.415844112534</v>
      </c>
      <c r="G1979" s="59">
        <v>105.551419755054</v>
      </c>
      <c r="H1979" s="59"/>
      <c r="I1979" s="59">
        <v>106.37777195743401</v>
      </c>
      <c r="J1979" s="60">
        <v>0.33504358349542201</v>
      </c>
      <c r="K1979" s="60">
        <v>0.29913141261269899</v>
      </c>
      <c r="L1979" s="60">
        <v>0.26125788654290699</v>
      </c>
      <c r="M1979" s="60">
        <v>0.445568300796648</v>
      </c>
    </row>
    <row r="1980" spans="1:13" x14ac:dyDescent="0.35">
      <c r="A1980" t="s">
        <v>5418</v>
      </c>
      <c r="B1980" t="s">
        <v>5419</v>
      </c>
      <c r="C1980" s="2" t="s">
        <v>40</v>
      </c>
      <c r="D1980" s="2" t="s">
        <v>6319</v>
      </c>
      <c r="E1980" s="2" t="s">
        <v>6418</v>
      </c>
      <c r="F1980" s="59">
        <v>107.415844112534</v>
      </c>
      <c r="G1980" s="59">
        <v>105.551419755054</v>
      </c>
      <c r="H1980" s="59"/>
      <c r="I1980" s="59">
        <v>106.37777195743401</v>
      </c>
      <c r="J1980" s="60">
        <v>0.33504358349542201</v>
      </c>
      <c r="K1980" s="60">
        <v>0.29913141261269899</v>
      </c>
      <c r="L1980" s="60">
        <v>0.26125788654290699</v>
      </c>
      <c r="M1980" s="60">
        <v>0.445568300796648</v>
      </c>
    </row>
    <row r="1981" spans="1:13" x14ac:dyDescent="0.35">
      <c r="A1981" t="s">
        <v>5414</v>
      </c>
      <c r="B1981" t="s">
        <v>5415</v>
      </c>
      <c r="C1981" s="2" t="s">
        <v>40</v>
      </c>
      <c r="D1981" s="2" t="s">
        <v>6319</v>
      </c>
      <c r="E1981" s="2" t="s">
        <v>6419</v>
      </c>
      <c r="F1981" s="59">
        <v>110.448269732394</v>
      </c>
      <c r="G1981" s="59">
        <v>106.192571901245</v>
      </c>
      <c r="H1981" s="59">
        <v>99.562226412592693</v>
      </c>
      <c r="I1981" s="59">
        <v>127.47987898384</v>
      </c>
      <c r="J1981" s="60">
        <v>0.48764199430197902</v>
      </c>
      <c r="K1981" s="60">
        <v>0.43360297929380998</v>
      </c>
      <c r="L1981" s="60">
        <v>0.38638661754984799</v>
      </c>
      <c r="M1981" s="60">
        <v>0.65939227688162005</v>
      </c>
    </row>
    <row r="1982" spans="1:13" x14ac:dyDescent="0.35">
      <c r="A1982" t="s">
        <v>5410</v>
      </c>
      <c r="B1982" t="s">
        <v>5411</v>
      </c>
      <c r="C1982" s="2" t="s">
        <v>31</v>
      </c>
      <c r="D1982" s="2" t="s">
        <v>6319</v>
      </c>
      <c r="E1982" s="2" t="s">
        <v>6418</v>
      </c>
      <c r="F1982" s="59">
        <v>107.415844112534</v>
      </c>
      <c r="G1982" s="59">
        <v>105.551419755054</v>
      </c>
      <c r="H1982" s="59"/>
      <c r="I1982" s="59">
        <v>106.37777195743401</v>
      </c>
      <c r="J1982" s="60">
        <v>0.33504358349542201</v>
      </c>
      <c r="K1982" s="60">
        <v>0.29913141261269899</v>
      </c>
      <c r="L1982" s="60">
        <v>0.26125788654290699</v>
      </c>
      <c r="M1982" s="60">
        <v>0.445568300796648</v>
      </c>
    </row>
    <row r="1983" spans="1:13" x14ac:dyDescent="0.35">
      <c r="A1983" t="s">
        <v>4932</v>
      </c>
      <c r="B1983" t="s">
        <v>4933</v>
      </c>
      <c r="C1983" s="2" t="s">
        <v>31</v>
      </c>
      <c r="D1983" s="2" t="s">
        <v>6302</v>
      </c>
      <c r="E1983" s="2" t="s">
        <v>6418</v>
      </c>
      <c r="F1983" s="59">
        <v>102.138405864614</v>
      </c>
      <c r="G1983" s="59"/>
      <c r="H1983" s="59"/>
      <c r="I1983" s="59">
        <v>97.720588438521105</v>
      </c>
      <c r="J1983" s="60">
        <v>0.30543564679812302</v>
      </c>
      <c r="K1983" s="60">
        <v>0.265075146915286</v>
      </c>
      <c r="L1983" s="60">
        <v>0.18907044294035599</v>
      </c>
      <c r="M1983" s="60">
        <v>0.40916126874819098</v>
      </c>
    </row>
    <row r="1984" spans="1:13" x14ac:dyDescent="0.35">
      <c r="A1984" t="s">
        <v>4936</v>
      </c>
      <c r="B1984" t="s">
        <v>4937</v>
      </c>
      <c r="C1984" s="2" t="s">
        <v>31</v>
      </c>
      <c r="D1984" s="2" t="s">
        <v>6302</v>
      </c>
      <c r="E1984" s="2" t="s">
        <v>6418</v>
      </c>
      <c r="F1984" s="59">
        <v>102.138405864614</v>
      </c>
      <c r="G1984" s="59"/>
      <c r="H1984" s="59"/>
      <c r="I1984" s="59">
        <v>97.720588438521105</v>
      </c>
      <c r="J1984" s="60">
        <v>0.30543564679812302</v>
      </c>
      <c r="K1984" s="60">
        <v>0.265075146915286</v>
      </c>
      <c r="L1984" s="60">
        <v>0.18907044294035599</v>
      </c>
      <c r="M1984" s="60">
        <v>0.40916126874819098</v>
      </c>
    </row>
    <row r="1985" spans="1:13" x14ac:dyDescent="0.35">
      <c r="A1985" t="s">
        <v>4926</v>
      </c>
      <c r="B1985" t="s">
        <v>4927</v>
      </c>
      <c r="C1985" s="2" t="s">
        <v>40</v>
      </c>
      <c r="D1985" s="2" t="s">
        <v>6302</v>
      </c>
      <c r="E1985" s="2" t="s">
        <v>6419</v>
      </c>
      <c r="F1985" s="59">
        <v>101.14013191978501</v>
      </c>
      <c r="G1985" s="59">
        <v>107.31793203018999</v>
      </c>
      <c r="H1985" s="59">
        <v>92.450539671591898</v>
      </c>
      <c r="I1985" s="59">
        <v>100.200219996839</v>
      </c>
      <c r="J1985" s="60">
        <v>0.51082396849343303</v>
      </c>
      <c r="K1985" s="60">
        <v>0.45251839311605202</v>
      </c>
      <c r="L1985" s="60">
        <v>0.38776385611914699</v>
      </c>
      <c r="M1985" s="60">
        <v>0.66592791572582699</v>
      </c>
    </row>
    <row r="1986" spans="1:13" x14ac:dyDescent="0.35">
      <c r="A1986" t="s">
        <v>4938</v>
      </c>
      <c r="B1986" t="s">
        <v>4939</v>
      </c>
      <c r="C1986" s="2" t="s">
        <v>31</v>
      </c>
      <c r="D1986" s="2" t="s">
        <v>6302</v>
      </c>
      <c r="E1986" s="2" t="s">
        <v>6418</v>
      </c>
      <c r="F1986" s="59">
        <v>102.138405864614</v>
      </c>
      <c r="G1986" s="59"/>
      <c r="H1986" s="59"/>
      <c r="I1986" s="59">
        <v>97.720588438521105</v>
      </c>
      <c r="J1986" s="60">
        <v>0.30543564679812302</v>
      </c>
      <c r="K1986" s="60">
        <v>0.265075146915286</v>
      </c>
      <c r="L1986" s="60">
        <v>0.18907044294035599</v>
      </c>
      <c r="M1986" s="60">
        <v>0.40916126874819098</v>
      </c>
    </row>
    <row r="1987" spans="1:13" x14ac:dyDescent="0.35">
      <c r="A1987" t="s">
        <v>4930</v>
      </c>
      <c r="B1987" t="s">
        <v>4931</v>
      </c>
      <c r="C1987" s="2" t="s">
        <v>31</v>
      </c>
      <c r="D1987" s="2" t="s">
        <v>6302</v>
      </c>
      <c r="E1987" s="2" t="s">
        <v>6418</v>
      </c>
      <c r="F1987" s="59">
        <v>102.138405864614</v>
      </c>
      <c r="G1987" s="59"/>
      <c r="H1987" s="59"/>
      <c r="I1987" s="59">
        <v>97.720588438521105</v>
      </c>
      <c r="J1987" s="60">
        <v>0.30543564679812302</v>
      </c>
      <c r="K1987" s="60">
        <v>0.265075146915286</v>
      </c>
      <c r="L1987" s="60">
        <v>0.18907044294035599</v>
      </c>
      <c r="M1987" s="60">
        <v>0.40916126874819098</v>
      </c>
    </row>
    <row r="1988" spans="1:13" x14ac:dyDescent="0.35">
      <c r="A1988" t="s">
        <v>4934</v>
      </c>
      <c r="B1988" t="s">
        <v>4935</v>
      </c>
      <c r="C1988" s="2" t="s">
        <v>31</v>
      </c>
      <c r="D1988" s="2" t="s">
        <v>6302</v>
      </c>
      <c r="E1988" s="2" t="s">
        <v>6418</v>
      </c>
      <c r="F1988" s="59">
        <v>102.138405864614</v>
      </c>
      <c r="G1988" s="59"/>
      <c r="H1988" s="59"/>
      <c r="I1988" s="59">
        <v>97.720588438521105</v>
      </c>
      <c r="J1988" s="60">
        <v>0.30543564679812302</v>
      </c>
      <c r="K1988" s="60">
        <v>0.265075146915286</v>
      </c>
      <c r="L1988" s="60">
        <v>0.18907044294035599</v>
      </c>
      <c r="M1988" s="60">
        <v>0.40916126874819098</v>
      </c>
    </row>
    <row r="1989" spans="1:13" x14ac:dyDescent="0.35">
      <c r="A1989" t="s">
        <v>4928</v>
      </c>
      <c r="B1989" t="s">
        <v>4929</v>
      </c>
      <c r="C1989" s="2" t="s">
        <v>40</v>
      </c>
      <c r="D1989" s="2" t="s">
        <v>6302</v>
      </c>
      <c r="E1989" s="2" t="s">
        <v>6418</v>
      </c>
      <c r="F1989" s="59">
        <v>102.138405864614</v>
      </c>
      <c r="G1989" s="59"/>
      <c r="H1989" s="59"/>
      <c r="I1989" s="59">
        <v>97.720588438521105</v>
      </c>
      <c r="J1989" s="60">
        <v>0.30543564679812302</v>
      </c>
      <c r="K1989" s="60">
        <v>0.265075146915286</v>
      </c>
      <c r="L1989" s="60">
        <v>0.18907044294035599</v>
      </c>
      <c r="M1989" s="60">
        <v>0.40916126874819098</v>
      </c>
    </row>
    <row r="1990" spans="1:13" x14ac:dyDescent="0.35">
      <c r="A1990" t="s">
        <v>4940</v>
      </c>
      <c r="B1990" t="s">
        <v>4941</v>
      </c>
      <c r="C1990" s="2" t="s">
        <v>31</v>
      </c>
      <c r="D1990" s="2" t="s">
        <v>6302</v>
      </c>
      <c r="E1990" s="2" t="s">
        <v>6418</v>
      </c>
      <c r="F1990" s="59">
        <v>102.138405864614</v>
      </c>
      <c r="G1990" s="59"/>
      <c r="H1990" s="59"/>
      <c r="I1990" s="59">
        <v>97.720588438521105</v>
      </c>
      <c r="J1990" s="60">
        <v>0.30543564679812302</v>
      </c>
      <c r="K1990" s="60">
        <v>0.265075146915286</v>
      </c>
      <c r="L1990" s="60">
        <v>0.18907044294035599</v>
      </c>
      <c r="M1990" s="60">
        <v>0.40916126874819098</v>
      </c>
    </row>
    <row r="1991" spans="1:13" x14ac:dyDescent="0.35">
      <c r="A1991" t="s">
        <v>359</v>
      </c>
      <c r="B1991" t="s">
        <v>360</v>
      </c>
      <c r="C1991" s="2" t="s">
        <v>40</v>
      </c>
      <c r="D1991" s="2" t="s">
        <v>6395</v>
      </c>
      <c r="E1991" s="2" t="s">
        <v>6418</v>
      </c>
      <c r="F1991" s="59">
        <v>107.839572201712</v>
      </c>
      <c r="G1991" s="59"/>
      <c r="H1991" s="59"/>
      <c r="I1991" s="59">
        <v>102.512045311422</v>
      </c>
      <c r="J1991" s="60">
        <v>0.30867730372876501</v>
      </c>
      <c r="K1991" s="60">
        <v>0.27272074912129302</v>
      </c>
      <c r="L1991" s="60">
        <v>0.235859565061496</v>
      </c>
      <c r="M1991" s="60">
        <v>0.40357075209263599</v>
      </c>
    </row>
    <row r="1992" spans="1:13" x14ac:dyDescent="0.35">
      <c r="A1992" t="s">
        <v>4730</v>
      </c>
      <c r="B1992" t="s">
        <v>4731</v>
      </c>
      <c r="C1992" s="2" t="s">
        <v>31</v>
      </c>
      <c r="D1992" s="2" t="s">
        <v>6303</v>
      </c>
      <c r="E1992" s="2" t="s">
        <v>6418</v>
      </c>
      <c r="F1992" s="59">
        <v>93.3983857914928</v>
      </c>
      <c r="G1992" s="59">
        <v>94.667633780704506</v>
      </c>
      <c r="H1992" s="59">
        <v>92.035861802358895</v>
      </c>
      <c r="I1992" s="59">
        <v>105.737813406133</v>
      </c>
      <c r="J1992" s="60">
        <v>0.383366584596397</v>
      </c>
      <c r="K1992" s="60">
        <v>0.35315575151789402</v>
      </c>
      <c r="L1992" s="60">
        <v>0.30989680827453298</v>
      </c>
      <c r="M1992" s="60">
        <v>0.47053140266101001</v>
      </c>
    </row>
    <row r="1993" spans="1:13" x14ac:dyDescent="0.35">
      <c r="A1993" t="s">
        <v>4722</v>
      </c>
      <c r="B1993" t="s">
        <v>4723</v>
      </c>
      <c r="C1993" s="2" t="s">
        <v>40</v>
      </c>
      <c r="D1993" s="2" t="s">
        <v>6303</v>
      </c>
      <c r="E1993" s="2" t="s">
        <v>6418</v>
      </c>
      <c r="F1993" s="59">
        <v>94.994828571781596</v>
      </c>
      <c r="G1993" s="59">
        <v>95.509190968040201</v>
      </c>
      <c r="H1993" s="59">
        <v>89.820047927224195</v>
      </c>
      <c r="I1993" s="59">
        <v>101.715640936677</v>
      </c>
      <c r="J1993" s="60">
        <v>0.46620225850643598</v>
      </c>
      <c r="K1993" s="60">
        <v>0.431047661360898</v>
      </c>
      <c r="L1993" s="60">
        <v>0.373517867835574</v>
      </c>
      <c r="M1993" s="60">
        <v>0.55892526762664996</v>
      </c>
    </row>
    <row r="1994" spans="1:13" x14ac:dyDescent="0.35">
      <c r="A1994" t="s">
        <v>4726</v>
      </c>
      <c r="B1994" t="s">
        <v>4727</v>
      </c>
      <c r="C1994" s="2" t="s">
        <v>40</v>
      </c>
      <c r="D1994" s="2" t="s">
        <v>6303</v>
      </c>
      <c r="E1994" s="2" t="s">
        <v>6419</v>
      </c>
      <c r="F1994" s="59">
        <v>92.215188967114898</v>
      </c>
      <c r="G1994" s="59">
        <v>92.856978591419306</v>
      </c>
      <c r="H1994" s="59">
        <v>88.188334648425993</v>
      </c>
      <c r="I1994" s="59">
        <v>108.87521986883399</v>
      </c>
      <c r="J1994" s="60">
        <v>0.58247131888247705</v>
      </c>
      <c r="K1994" s="60">
        <v>0.53044676345002795</v>
      </c>
      <c r="L1994" s="60">
        <v>0.47523471516258597</v>
      </c>
      <c r="M1994" s="60">
        <v>0.73441013568031199</v>
      </c>
    </row>
    <row r="1995" spans="1:13" x14ac:dyDescent="0.35">
      <c r="A1995" t="s">
        <v>4724</v>
      </c>
      <c r="B1995" t="s">
        <v>4725</v>
      </c>
      <c r="C1995" s="2" t="s">
        <v>40</v>
      </c>
      <c r="D1995" s="2" t="s">
        <v>6303</v>
      </c>
      <c r="E1995" s="2" t="s">
        <v>6418</v>
      </c>
      <c r="F1995" s="59">
        <v>93.3983857914928</v>
      </c>
      <c r="G1995" s="59">
        <v>94.667633780704506</v>
      </c>
      <c r="H1995" s="59">
        <v>92.035861802358895</v>
      </c>
      <c r="I1995" s="59">
        <v>105.737813406133</v>
      </c>
      <c r="J1995" s="60">
        <v>0.383366584596397</v>
      </c>
      <c r="K1995" s="60">
        <v>0.35315575151789402</v>
      </c>
      <c r="L1995" s="60">
        <v>0.30989680827453298</v>
      </c>
      <c r="M1995" s="60">
        <v>0.47053140266101001</v>
      </c>
    </row>
    <row r="1996" spans="1:13" x14ac:dyDescent="0.35">
      <c r="A1996" t="s">
        <v>4728</v>
      </c>
      <c r="B1996" t="s">
        <v>4729</v>
      </c>
      <c r="C1996" s="2" t="s">
        <v>31</v>
      </c>
      <c r="D1996" s="2" t="s">
        <v>6303</v>
      </c>
      <c r="E1996" s="2" t="s">
        <v>6418</v>
      </c>
      <c r="F1996" s="59">
        <v>93.3983857914928</v>
      </c>
      <c r="G1996" s="59">
        <v>94.667633780704506</v>
      </c>
      <c r="H1996" s="59">
        <v>92.035861802358895</v>
      </c>
      <c r="I1996" s="59">
        <v>105.737813406133</v>
      </c>
      <c r="J1996" s="60">
        <v>0.383366584596397</v>
      </c>
      <c r="K1996" s="60">
        <v>0.35315575151789402</v>
      </c>
      <c r="L1996" s="60">
        <v>0.30989680827453298</v>
      </c>
      <c r="M1996" s="60">
        <v>0.47053140266101001</v>
      </c>
    </row>
    <row r="1997" spans="1:13" x14ac:dyDescent="0.35">
      <c r="A1997" t="s">
        <v>355</v>
      </c>
      <c r="B1997" t="s">
        <v>356</v>
      </c>
      <c r="C1997" s="2" t="s">
        <v>31</v>
      </c>
      <c r="D1997" s="2" t="s">
        <v>6395</v>
      </c>
      <c r="E1997" s="2" t="s">
        <v>6418</v>
      </c>
      <c r="F1997" s="59">
        <v>107.839572201712</v>
      </c>
      <c r="G1997" s="59"/>
      <c r="H1997" s="59"/>
      <c r="I1997" s="59">
        <v>102.512045311422</v>
      </c>
      <c r="J1997" s="60">
        <v>0.30867730372876501</v>
      </c>
      <c r="K1997" s="60">
        <v>0.27272074912129302</v>
      </c>
      <c r="L1997" s="60">
        <v>0.235859565061496</v>
      </c>
      <c r="M1997" s="60">
        <v>0.40357075209263599</v>
      </c>
    </row>
    <row r="1998" spans="1:13" x14ac:dyDescent="0.35">
      <c r="A1998" t="s">
        <v>4268</v>
      </c>
      <c r="B1998" t="s">
        <v>4269</v>
      </c>
      <c r="C1998" s="2" t="s">
        <v>40</v>
      </c>
      <c r="D1998" s="2" t="s">
        <v>6322</v>
      </c>
      <c r="E1998" s="2" t="s">
        <v>6419</v>
      </c>
      <c r="F1998" s="59">
        <v>91.923147015743098</v>
      </c>
      <c r="G1998" s="59">
        <v>95.672576586761096</v>
      </c>
      <c r="H1998" s="59">
        <v>90.464029804316397</v>
      </c>
      <c r="I1998" s="59">
        <v>95.468306785884707</v>
      </c>
      <c r="J1998" s="60">
        <v>0.47483761179536099</v>
      </c>
      <c r="K1998" s="60">
        <v>0.41436243944782403</v>
      </c>
      <c r="L1998" s="60">
        <v>0.35065322261119097</v>
      </c>
      <c r="M1998" s="60">
        <v>0.66497558883054897</v>
      </c>
    </row>
    <row r="1999" spans="1:13" x14ac:dyDescent="0.35">
      <c r="A1999" t="s">
        <v>4272</v>
      </c>
      <c r="B1999" t="s">
        <v>4273</v>
      </c>
      <c r="C1999" s="2" t="s">
        <v>40</v>
      </c>
      <c r="D1999" s="2" t="s">
        <v>6322</v>
      </c>
      <c r="E1999" s="2" t="s">
        <v>6418</v>
      </c>
      <c r="F1999" s="59">
        <v>97.946277976696706</v>
      </c>
      <c r="G1999" s="59"/>
      <c r="H1999" s="59"/>
      <c r="I1999" s="59">
        <v>98.715365561501798</v>
      </c>
      <c r="J1999" s="60">
        <v>0.30410510780453598</v>
      </c>
      <c r="K1999" s="60">
        <v>0.26342484538149902</v>
      </c>
      <c r="L1999" s="60">
        <v>0.19353769970156501</v>
      </c>
      <c r="M1999" s="60">
        <v>0.42578122232728</v>
      </c>
    </row>
    <row r="2000" spans="1:13" x14ac:dyDescent="0.35">
      <c r="A2000" t="s">
        <v>4262</v>
      </c>
      <c r="B2000" t="s">
        <v>4263</v>
      </c>
      <c r="C2000" s="2" t="s">
        <v>31</v>
      </c>
      <c r="D2000" s="2" t="s">
        <v>6322</v>
      </c>
      <c r="E2000" s="2" t="s">
        <v>6418</v>
      </c>
      <c r="F2000" s="59">
        <v>97.946277976696706</v>
      </c>
      <c r="G2000" s="59"/>
      <c r="H2000" s="59"/>
      <c r="I2000" s="59">
        <v>98.715365561501798</v>
      </c>
      <c r="J2000" s="60">
        <v>0.30410510780453598</v>
      </c>
      <c r="K2000" s="60">
        <v>0.26342484538149902</v>
      </c>
      <c r="L2000" s="60">
        <v>0.19353769970156501</v>
      </c>
      <c r="M2000" s="60">
        <v>0.42578122232728</v>
      </c>
    </row>
    <row r="2001" spans="1:13" x14ac:dyDescent="0.35">
      <c r="A2001" t="s">
        <v>4264</v>
      </c>
      <c r="B2001" t="s">
        <v>4265</v>
      </c>
      <c r="C2001" s="2" t="s">
        <v>31</v>
      </c>
      <c r="D2001" s="2" t="s">
        <v>6322</v>
      </c>
      <c r="E2001" s="2" t="s">
        <v>6418</v>
      </c>
      <c r="F2001" s="59">
        <v>97.946277976696706</v>
      </c>
      <c r="G2001" s="59"/>
      <c r="H2001" s="59"/>
      <c r="I2001" s="59">
        <v>98.715365561501798</v>
      </c>
      <c r="J2001" s="60">
        <v>0.30410510780453598</v>
      </c>
      <c r="K2001" s="60">
        <v>0.26342484538149902</v>
      </c>
      <c r="L2001" s="60">
        <v>0.19353769970156501</v>
      </c>
      <c r="M2001" s="60">
        <v>0.42578122232728</v>
      </c>
    </row>
    <row r="2002" spans="1:13" x14ac:dyDescent="0.35">
      <c r="A2002" t="s">
        <v>4270</v>
      </c>
      <c r="B2002" t="s">
        <v>4271</v>
      </c>
      <c r="C2002" s="2" t="s">
        <v>40</v>
      </c>
      <c r="D2002" s="2" t="s">
        <v>6322</v>
      </c>
      <c r="E2002" s="2" t="s">
        <v>6419</v>
      </c>
      <c r="F2002" s="59">
        <v>100.46284727449</v>
      </c>
      <c r="G2002" s="59">
        <v>101.120579483727</v>
      </c>
      <c r="H2002" s="59">
        <v>93.854910570693605</v>
      </c>
      <c r="I2002" s="59">
        <v>100.954692393226</v>
      </c>
      <c r="J2002" s="60">
        <v>0.51309911115659601</v>
      </c>
      <c r="K2002" s="60">
        <v>0.45974328328918601</v>
      </c>
      <c r="L2002" s="60">
        <v>0.39124676692177801</v>
      </c>
      <c r="M2002" s="60">
        <v>0.68055545839269604</v>
      </c>
    </row>
    <row r="2003" spans="1:13" x14ac:dyDescent="0.35">
      <c r="A2003" t="s">
        <v>4266</v>
      </c>
      <c r="B2003" t="s">
        <v>4267</v>
      </c>
      <c r="C2003" s="2" t="s">
        <v>31</v>
      </c>
      <c r="D2003" s="2" t="s">
        <v>6322</v>
      </c>
      <c r="E2003" s="2" t="s">
        <v>6418</v>
      </c>
      <c r="F2003" s="59">
        <v>95.058623806702101</v>
      </c>
      <c r="G2003" s="59">
        <v>95.034796731865299</v>
      </c>
      <c r="H2003" s="59"/>
      <c r="I2003" s="59">
        <v>97.720133617424196</v>
      </c>
      <c r="J2003" s="60">
        <v>0.39729465965301902</v>
      </c>
      <c r="K2003" s="60">
        <v>0.36078382368981698</v>
      </c>
      <c r="L2003" s="60">
        <v>0.28323569441166702</v>
      </c>
      <c r="M2003" s="60">
        <v>0.51224615774913695</v>
      </c>
    </row>
    <row r="2004" spans="1:13" x14ac:dyDescent="0.35">
      <c r="A2004" t="s">
        <v>3808</v>
      </c>
      <c r="B2004" t="s">
        <v>3809</v>
      </c>
      <c r="C2004" s="2" t="s">
        <v>40</v>
      </c>
      <c r="D2004" s="2" t="s">
        <v>6320</v>
      </c>
      <c r="E2004" s="2" t="s">
        <v>6419</v>
      </c>
      <c r="F2004" s="59">
        <v>106.71593610808701</v>
      </c>
      <c r="G2004" s="59">
        <v>98.419258588751802</v>
      </c>
      <c r="H2004" s="59">
        <v>94.106050597311196</v>
      </c>
      <c r="I2004" s="59">
        <v>101.882527431081</v>
      </c>
      <c r="J2004" s="60">
        <v>0.49854613860235802</v>
      </c>
      <c r="K2004" s="60">
        <v>0.44286678722296402</v>
      </c>
      <c r="L2004" s="60">
        <v>0.383515260828103</v>
      </c>
      <c r="M2004" s="60">
        <v>0.65816492209555699</v>
      </c>
    </row>
    <row r="2005" spans="1:13" x14ac:dyDescent="0.35">
      <c r="A2005" t="s">
        <v>3625</v>
      </c>
      <c r="B2005" t="s">
        <v>3626</v>
      </c>
      <c r="C2005" s="2" t="s">
        <v>31</v>
      </c>
      <c r="D2005" s="2" t="s">
        <v>6320</v>
      </c>
      <c r="E2005" s="2" t="s">
        <v>6418</v>
      </c>
      <c r="F2005" s="59">
        <v>97.2793782793281</v>
      </c>
      <c r="G2005" s="59"/>
      <c r="H2005" s="59"/>
      <c r="I2005" s="59">
        <v>99.160898200975794</v>
      </c>
      <c r="J2005" s="60">
        <v>0.30960980634461199</v>
      </c>
      <c r="K2005" s="60">
        <v>0.260586997057147</v>
      </c>
      <c r="L2005" s="60">
        <v>0.19854695726461599</v>
      </c>
      <c r="M2005" s="60">
        <v>0.44421868616523202</v>
      </c>
    </row>
    <row r="2006" spans="1:13" x14ac:dyDescent="0.35">
      <c r="A2006" t="s">
        <v>3629</v>
      </c>
      <c r="B2006" t="s">
        <v>3630</v>
      </c>
      <c r="C2006" s="2" t="s">
        <v>40</v>
      </c>
      <c r="D2006" s="2" t="s">
        <v>6320</v>
      </c>
      <c r="E2006" s="2" t="s">
        <v>6419</v>
      </c>
      <c r="F2006" s="59">
        <v>92.8977424462839</v>
      </c>
      <c r="G2006" s="59">
        <v>86.877148306243399</v>
      </c>
      <c r="H2006" s="59">
        <v>99.182207415686705</v>
      </c>
      <c r="I2006" s="59">
        <v>95.655996291908394</v>
      </c>
      <c r="J2006" s="60">
        <v>0.47710363005999501</v>
      </c>
      <c r="K2006" s="60">
        <v>0.412191754002807</v>
      </c>
      <c r="L2006" s="60">
        <v>0.35196477229421402</v>
      </c>
      <c r="M2006" s="60">
        <v>0.66881710706382203</v>
      </c>
    </row>
    <row r="2007" spans="1:13" x14ac:dyDescent="0.35">
      <c r="A2007" t="s">
        <v>3627</v>
      </c>
      <c r="B2007" t="s">
        <v>3628</v>
      </c>
      <c r="C2007" s="2" t="s">
        <v>40</v>
      </c>
      <c r="D2007" s="2" t="s">
        <v>6320</v>
      </c>
      <c r="E2007" s="2" t="s">
        <v>6419</v>
      </c>
      <c r="F2007" s="59">
        <v>91.777924348219898</v>
      </c>
      <c r="G2007" s="59">
        <v>89.151512494115394</v>
      </c>
      <c r="H2007" s="59">
        <v>95.583517956369803</v>
      </c>
      <c r="I2007" s="59">
        <v>97.819534768170897</v>
      </c>
      <c r="J2007" s="60">
        <v>0.47710363005999501</v>
      </c>
      <c r="K2007" s="60">
        <v>0.412191754002807</v>
      </c>
      <c r="L2007" s="60">
        <v>0.35196477229421402</v>
      </c>
      <c r="M2007" s="60">
        <v>0.66881710706382203</v>
      </c>
    </row>
    <row r="2008" spans="1:13" x14ac:dyDescent="0.35">
      <c r="A2008" t="s">
        <v>3631</v>
      </c>
      <c r="B2008" t="s">
        <v>3632</v>
      </c>
      <c r="C2008" s="2" t="s">
        <v>40</v>
      </c>
      <c r="D2008" s="2" t="s">
        <v>6320</v>
      </c>
      <c r="E2008" s="2" t="s">
        <v>6419</v>
      </c>
      <c r="F2008" s="59">
        <v>99.557506812521893</v>
      </c>
      <c r="G2008" s="59">
        <v>88.759265758262202</v>
      </c>
      <c r="H2008" s="59">
        <v>96.371885990594393</v>
      </c>
      <c r="I2008" s="59">
        <v>100.220019875261</v>
      </c>
      <c r="J2008" s="60">
        <v>0.49106466441854102</v>
      </c>
      <c r="K2008" s="60">
        <v>0.43642642687834998</v>
      </c>
      <c r="L2008" s="60">
        <v>0.37499307117838998</v>
      </c>
      <c r="M2008" s="60">
        <v>0.67595094066509598</v>
      </c>
    </row>
    <row r="2009" spans="1:13" x14ac:dyDescent="0.35">
      <c r="A2009" t="s">
        <v>3519</v>
      </c>
      <c r="B2009" t="s">
        <v>3520</v>
      </c>
      <c r="C2009" s="2" t="s">
        <v>31</v>
      </c>
      <c r="D2009" s="2" t="s">
        <v>6315</v>
      </c>
      <c r="E2009" s="2" t="s">
        <v>6418</v>
      </c>
      <c r="F2009" s="59">
        <v>101.692686121004</v>
      </c>
      <c r="G2009" s="59"/>
      <c r="H2009" s="59"/>
      <c r="I2009" s="59">
        <v>108.558563313975</v>
      </c>
      <c r="J2009" s="60">
        <v>0.32334221076371</v>
      </c>
      <c r="K2009" s="60">
        <v>0.27514192440082602</v>
      </c>
      <c r="L2009" s="60">
        <v>0.21196956504179301</v>
      </c>
      <c r="M2009" s="60">
        <v>0.43879262189488399</v>
      </c>
    </row>
    <row r="2010" spans="1:13" x14ac:dyDescent="0.35">
      <c r="A2010" t="s">
        <v>3531</v>
      </c>
      <c r="B2010" t="s">
        <v>3532</v>
      </c>
      <c r="C2010" s="2" t="s">
        <v>40</v>
      </c>
      <c r="D2010" s="2" t="s">
        <v>6315</v>
      </c>
      <c r="E2010" s="2" t="s">
        <v>6418</v>
      </c>
      <c r="F2010" s="59">
        <v>101.692686121004</v>
      </c>
      <c r="G2010" s="59"/>
      <c r="H2010" s="59"/>
      <c r="I2010" s="59">
        <v>108.558563313975</v>
      </c>
      <c r="J2010" s="60">
        <v>0.32334221076371</v>
      </c>
      <c r="K2010" s="60">
        <v>0.27514192440082602</v>
      </c>
      <c r="L2010" s="60">
        <v>0.21196956504179301</v>
      </c>
      <c r="M2010" s="60">
        <v>0.43879262189488399</v>
      </c>
    </row>
    <row r="2011" spans="1:13" x14ac:dyDescent="0.35">
      <c r="A2011" t="s">
        <v>3515</v>
      </c>
      <c r="B2011" t="s">
        <v>3516</v>
      </c>
      <c r="C2011" s="2" t="s">
        <v>31</v>
      </c>
      <c r="D2011" s="2" t="s">
        <v>6315</v>
      </c>
      <c r="E2011" s="2" t="s">
        <v>6418</v>
      </c>
      <c r="F2011" s="59">
        <v>101.692686121004</v>
      </c>
      <c r="G2011" s="59"/>
      <c r="H2011" s="59"/>
      <c r="I2011" s="59">
        <v>108.558563313975</v>
      </c>
      <c r="J2011" s="60">
        <v>0.32334221076371</v>
      </c>
      <c r="K2011" s="60">
        <v>0.27514192440082602</v>
      </c>
      <c r="L2011" s="60">
        <v>0.21196956504179301</v>
      </c>
      <c r="M2011" s="60">
        <v>0.43879262189488399</v>
      </c>
    </row>
    <row r="2012" spans="1:13" x14ac:dyDescent="0.35">
      <c r="A2012" t="s">
        <v>3523</v>
      </c>
      <c r="B2012" t="s">
        <v>3524</v>
      </c>
      <c r="C2012" s="2" t="s">
        <v>31</v>
      </c>
      <c r="D2012" s="2" t="s">
        <v>6315</v>
      </c>
      <c r="E2012" s="2" t="s">
        <v>6418</v>
      </c>
      <c r="F2012" s="59">
        <v>101.692686121004</v>
      </c>
      <c r="G2012" s="59"/>
      <c r="H2012" s="59"/>
      <c r="I2012" s="59">
        <v>108.558563313975</v>
      </c>
      <c r="J2012" s="60">
        <v>0.32334221076371</v>
      </c>
      <c r="K2012" s="60">
        <v>0.27514192440082602</v>
      </c>
      <c r="L2012" s="60">
        <v>0.21196956504179301</v>
      </c>
      <c r="M2012" s="60">
        <v>0.43879262189488399</v>
      </c>
    </row>
    <row r="2013" spans="1:13" x14ac:dyDescent="0.35">
      <c r="A2013" t="s">
        <v>3527</v>
      </c>
      <c r="B2013" t="s">
        <v>3528</v>
      </c>
      <c r="C2013" s="2" t="s">
        <v>40</v>
      </c>
      <c r="D2013" s="2" t="s">
        <v>6315</v>
      </c>
      <c r="E2013" s="2" t="s">
        <v>6418</v>
      </c>
      <c r="F2013" s="59">
        <v>101.692686121004</v>
      </c>
      <c r="G2013" s="59"/>
      <c r="H2013" s="59"/>
      <c r="I2013" s="59">
        <v>108.558563313975</v>
      </c>
      <c r="J2013" s="60">
        <v>0.32334221076371</v>
      </c>
      <c r="K2013" s="60">
        <v>0.27514192440082602</v>
      </c>
      <c r="L2013" s="60">
        <v>0.21196956504179301</v>
      </c>
      <c r="M2013" s="60">
        <v>0.43879262189488399</v>
      </c>
    </row>
    <row r="2014" spans="1:13" x14ac:dyDescent="0.35">
      <c r="A2014" t="s">
        <v>3521</v>
      </c>
      <c r="B2014" t="s">
        <v>3522</v>
      </c>
      <c r="C2014" s="2" t="s">
        <v>31</v>
      </c>
      <c r="D2014" s="2" t="s">
        <v>6315</v>
      </c>
      <c r="E2014" s="2" t="s">
        <v>6418</v>
      </c>
      <c r="F2014" s="59">
        <v>101.692686121004</v>
      </c>
      <c r="G2014" s="59"/>
      <c r="H2014" s="59"/>
      <c r="I2014" s="59">
        <v>108.558563313975</v>
      </c>
      <c r="J2014" s="60">
        <v>0.32334221076371</v>
      </c>
      <c r="K2014" s="60">
        <v>0.27514192440082602</v>
      </c>
      <c r="L2014" s="60">
        <v>0.21196956504179301</v>
      </c>
      <c r="M2014" s="60">
        <v>0.43879262189488399</v>
      </c>
    </row>
    <row r="2015" spans="1:13" x14ac:dyDescent="0.35">
      <c r="A2015" t="s">
        <v>3511</v>
      </c>
      <c r="B2015" t="s">
        <v>3512</v>
      </c>
      <c r="C2015" s="2" t="s">
        <v>31</v>
      </c>
      <c r="D2015" s="2" t="s">
        <v>6315</v>
      </c>
      <c r="E2015" s="2" t="s">
        <v>6419</v>
      </c>
      <c r="F2015" s="59">
        <v>100.292255761916</v>
      </c>
      <c r="G2015" s="59">
        <v>99.675672019985896</v>
      </c>
      <c r="H2015" s="59">
        <v>101.11901065775599</v>
      </c>
      <c r="I2015" s="59">
        <v>102.779101098871</v>
      </c>
      <c r="J2015" s="60">
        <v>0.50701967580106</v>
      </c>
      <c r="K2015" s="60">
        <v>0.44221158856910597</v>
      </c>
      <c r="L2015" s="60">
        <v>0.37621585631910698</v>
      </c>
      <c r="M2015" s="60">
        <v>0.67288217926842997</v>
      </c>
    </row>
    <row r="2016" spans="1:13" x14ac:dyDescent="0.35">
      <c r="A2016" t="s">
        <v>3517</v>
      </c>
      <c r="B2016" t="s">
        <v>3518</v>
      </c>
      <c r="C2016" s="2" t="s">
        <v>31</v>
      </c>
      <c r="D2016" s="2" t="s">
        <v>6315</v>
      </c>
      <c r="E2016" s="2" t="s">
        <v>6419</v>
      </c>
      <c r="F2016" s="59">
        <v>104.348407473378</v>
      </c>
      <c r="G2016" s="59">
        <v>103.688433425227</v>
      </c>
      <c r="H2016" s="59">
        <v>103.566115979809</v>
      </c>
      <c r="I2016" s="59">
        <v>124.05507612352</v>
      </c>
      <c r="J2016" s="60">
        <v>0.48636799536547998</v>
      </c>
      <c r="K2016" s="60">
        <v>0.42164197486431998</v>
      </c>
      <c r="L2016" s="60">
        <v>0.349492938171381</v>
      </c>
      <c r="M2016" s="60">
        <v>0.64317813398838697</v>
      </c>
    </row>
    <row r="2017" spans="1:13" x14ac:dyDescent="0.35">
      <c r="A2017" t="s">
        <v>3513</v>
      </c>
      <c r="B2017" t="s">
        <v>3514</v>
      </c>
      <c r="C2017" s="2" t="s">
        <v>31</v>
      </c>
      <c r="D2017" s="2" t="s">
        <v>6315</v>
      </c>
      <c r="E2017" s="2" t="s">
        <v>6418</v>
      </c>
      <c r="F2017" s="59">
        <v>101.692686121004</v>
      </c>
      <c r="G2017" s="59"/>
      <c r="H2017" s="59"/>
      <c r="I2017" s="59">
        <v>108.558563313975</v>
      </c>
      <c r="J2017" s="60">
        <v>0.32334221076371</v>
      </c>
      <c r="K2017" s="60">
        <v>0.27514192440082602</v>
      </c>
      <c r="L2017" s="60">
        <v>0.21196956504179301</v>
      </c>
      <c r="M2017" s="60">
        <v>0.43879262189488399</v>
      </c>
    </row>
    <row r="2018" spans="1:13" x14ac:dyDescent="0.35">
      <c r="A2018" t="s">
        <v>3525</v>
      </c>
      <c r="B2018" t="s">
        <v>3526</v>
      </c>
      <c r="C2018" s="2" t="s">
        <v>40</v>
      </c>
      <c r="D2018" s="2" t="s">
        <v>6315</v>
      </c>
      <c r="E2018" s="2" t="s">
        <v>6418</v>
      </c>
      <c r="F2018" s="59">
        <v>101.692686121004</v>
      </c>
      <c r="G2018" s="59"/>
      <c r="H2018" s="59"/>
      <c r="I2018" s="59">
        <v>108.558563313975</v>
      </c>
      <c r="J2018" s="60">
        <v>0.32334221076371</v>
      </c>
      <c r="K2018" s="60">
        <v>0.27514192440082602</v>
      </c>
      <c r="L2018" s="60">
        <v>0.21196956504179301</v>
      </c>
      <c r="M2018" s="60">
        <v>0.43879262189488399</v>
      </c>
    </row>
    <row r="2019" spans="1:13" x14ac:dyDescent="0.35">
      <c r="A2019" t="s">
        <v>3529</v>
      </c>
      <c r="B2019" t="s">
        <v>3530</v>
      </c>
      <c r="C2019" s="2" t="s">
        <v>40</v>
      </c>
      <c r="D2019" s="2" t="s">
        <v>6315</v>
      </c>
      <c r="E2019" s="2" t="s">
        <v>6418</v>
      </c>
      <c r="F2019" s="59">
        <v>101.692686121004</v>
      </c>
      <c r="G2019" s="59"/>
      <c r="H2019" s="59"/>
      <c r="I2019" s="59">
        <v>108.558563313975</v>
      </c>
      <c r="J2019" s="60">
        <v>0.32334221076371</v>
      </c>
      <c r="K2019" s="60">
        <v>0.27514192440082602</v>
      </c>
      <c r="L2019" s="60">
        <v>0.21196956504179301</v>
      </c>
      <c r="M2019" s="60">
        <v>0.43879262189488399</v>
      </c>
    </row>
    <row r="2020" spans="1:13" x14ac:dyDescent="0.35">
      <c r="A2020" t="s">
        <v>3553</v>
      </c>
      <c r="B2020" t="s">
        <v>3554</v>
      </c>
      <c r="C2020" s="2" t="s">
        <v>40</v>
      </c>
      <c r="D2020" s="2" t="s">
        <v>6315</v>
      </c>
      <c r="E2020" s="2" t="s">
        <v>6418</v>
      </c>
      <c r="F2020" s="59"/>
      <c r="G2020" s="59"/>
      <c r="H2020" s="59"/>
      <c r="I2020" s="59">
        <v>98.144845557791598</v>
      </c>
      <c r="J2020" s="60">
        <v>0.21320927794969699</v>
      </c>
      <c r="K2020" s="60">
        <v>0.15832731464997599</v>
      </c>
      <c r="L2020" s="60">
        <v>0.01</v>
      </c>
      <c r="M2020" s="60">
        <v>0.34544927723859697</v>
      </c>
    </row>
    <row r="2021" spans="1:13" x14ac:dyDescent="0.35">
      <c r="A2021" t="s">
        <v>3551</v>
      </c>
      <c r="B2021" t="s">
        <v>3552</v>
      </c>
      <c r="C2021" s="2" t="s">
        <v>40</v>
      </c>
      <c r="D2021" s="2" t="s">
        <v>6315</v>
      </c>
      <c r="E2021" s="2" t="s">
        <v>6419</v>
      </c>
      <c r="F2021" s="59">
        <v>90.151145857745902</v>
      </c>
      <c r="G2021" s="59">
        <v>89.798499840975296</v>
      </c>
      <c r="H2021" s="59">
        <v>93.723584727381194</v>
      </c>
      <c r="I2021" s="59">
        <v>97.348842941681795</v>
      </c>
      <c r="J2021" s="60">
        <v>0.454679622730085</v>
      </c>
      <c r="K2021" s="60">
        <v>0.403711808659865</v>
      </c>
      <c r="L2021" s="60">
        <v>0.31941662017080702</v>
      </c>
      <c r="M2021" s="60">
        <v>0.65605089356726598</v>
      </c>
    </row>
    <row r="2022" spans="1:13" x14ac:dyDescent="0.35">
      <c r="A2022" t="s">
        <v>3547</v>
      </c>
      <c r="B2022" t="s">
        <v>3548</v>
      </c>
      <c r="C2022" s="2" t="s">
        <v>31</v>
      </c>
      <c r="D2022" s="2" t="s">
        <v>6315</v>
      </c>
      <c r="E2022" s="2" t="s">
        <v>6418</v>
      </c>
      <c r="F2022" s="59"/>
      <c r="G2022" s="59"/>
      <c r="H2022" s="59"/>
      <c r="I2022" s="59">
        <v>98.144845557791598</v>
      </c>
      <c r="J2022" s="60">
        <v>0.21320927794969699</v>
      </c>
      <c r="K2022" s="60">
        <v>0.15832731464997599</v>
      </c>
      <c r="L2022" s="60">
        <v>0.01</v>
      </c>
      <c r="M2022" s="60">
        <v>0.34544927723859697</v>
      </c>
    </row>
    <row r="2023" spans="1:13" x14ac:dyDescent="0.35">
      <c r="A2023" t="s">
        <v>3545</v>
      </c>
      <c r="B2023" t="s">
        <v>3546</v>
      </c>
      <c r="C2023" s="2" t="s">
        <v>31</v>
      </c>
      <c r="D2023" s="2" t="s">
        <v>6315</v>
      </c>
      <c r="E2023" s="2" t="s">
        <v>6418</v>
      </c>
      <c r="F2023" s="59"/>
      <c r="G2023" s="59"/>
      <c r="H2023" s="59"/>
      <c r="I2023" s="59">
        <v>98.144845557791598</v>
      </c>
      <c r="J2023" s="60">
        <v>0.21320927794969699</v>
      </c>
      <c r="K2023" s="60">
        <v>0.15832731464997599</v>
      </c>
      <c r="L2023" s="60">
        <v>0.01</v>
      </c>
      <c r="M2023" s="60">
        <v>0.34544927723859697</v>
      </c>
    </row>
    <row r="2024" spans="1:13" x14ac:dyDescent="0.35">
      <c r="A2024" t="s">
        <v>3549</v>
      </c>
      <c r="B2024" t="s">
        <v>3550</v>
      </c>
      <c r="C2024" s="2" t="s">
        <v>40</v>
      </c>
      <c r="D2024" s="2" t="s">
        <v>6315</v>
      </c>
      <c r="E2024" s="2" t="s">
        <v>6418</v>
      </c>
      <c r="F2024" s="59"/>
      <c r="G2024" s="59"/>
      <c r="H2024" s="59"/>
      <c r="I2024" s="59">
        <v>98.144845557791598</v>
      </c>
      <c r="J2024" s="60">
        <v>0.21320927794969699</v>
      </c>
      <c r="K2024" s="60">
        <v>0.15832731464997599</v>
      </c>
      <c r="L2024" s="60">
        <v>0.01</v>
      </c>
      <c r="M2024" s="60">
        <v>0.34544927723859697</v>
      </c>
    </row>
    <row r="2025" spans="1:13" x14ac:dyDescent="0.35">
      <c r="A2025" t="s">
        <v>3543</v>
      </c>
      <c r="B2025" t="s">
        <v>3544</v>
      </c>
      <c r="C2025" s="2" t="s">
        <v>31</v>
      </c>
      <c r="D2025" s="2" t="s">
        <v>6315</v>
      </c>
      <c r="E2025" s="2" t="s">
        <v>6419</v>
      </c>
      <c r="F2025" s="59">
        <v>99.350918543617098</v>
      </c>
      <c r="G2025" s="59">
        <v>95.736574339548596</v>
      </c>
      <c r="H2025" s="59">
        <v>90.488859887112497</v>
      </c>
      <c r="I2025" s="59">
        <v>96.950391866097704</v>
      </c>
      <c r="J2025" s="60">
        <v>0.42220884789943303</v>
      </c>
      <c r="K2025" s="60">
        <v>0.38499398274962199</v>
      </c>
      <c r="L2025" s="60">
        <v>0.19885249855466799</v>
      </c>
      <c r="M2025" s="60">
        <v>0.45669829443043702</v>
      </c>
    </row>
    <row r="2026" spans="1:13" x14ac:dyDescent="0.35">
      <c r="A2026" t="s">
        <v>2440</v>
      </c>
      <c r="B2026" t="s">
        <v>2441</v>
      </c>
      <c r="C2026" s="2" t="s">
        <v>31</v>
      </c>
      <c r="D2026" s="2" t="s">
        <v>6324</v>
      </c>
      <c r="E2026" s="2" t="s">
        <v>6418</v>
      </c>
      <c r="F2026" s="59">
        <v>96.740242597053395</v>
      </c>
      <c r="G2026" s="59">
        <v>92.314721729286902</v>
      </c>
      <c r="H2026" s="59">
        <v>88.876246672003603</v>
      </c>
      <c r="I2026" s="59">
        <v>105.460701018873</v>
      </c>
      <c r="J2026" s="60">
        <v>0.39030567148895201</v>
      </c>
      <c r="K2026" s="60">
        <v>0.35563519483117201</v>
      </c>
      <c r="L2026" s="60">
        <v>0.301797866231443</v>
      </c>
      <c r="M2026" s="60">
        <v>0.50939417671308096</v>
      </c>
    </row>
    <row r="2027" spans="1:13" x14ac:dyDescent="0.35">
      <c r="A2027" t="s">
        <v>2444</v>
      </c>
      <c r="B2027" t="s">
        <v>2445</v>
      </c>
      <c r="C2027" s="2" t="s">
        <v>40</v>
      </c>
      <c r="D2027" s="2" t="s">
        <v>6324</v>
      </c>
      <c r="E2027" s="2" t="s">
        <v>6418</v>
      </c>
      <c r="F2027" s="59">
        <v>96.740242597053395</v>
      </c>
      <c r="G2027" s="59">
        <v>92.314721729286902</v>
      </c>
      <c r="H2027" s="59">
        <v>88.876246672003603</v>
      </c>
      <c r="I2027" s="59">
        <v>105.460701018873</v>
      </c>
      <c r="J2027" s="60">
        <v>0.39030567148895201</v>
      </c>
      <c r="K2027" s="60">
        <v>0.35563519483117201</v>
      </c>
      <c r="L2027" s="60">
        <v>0.301797866231443</v>
      </c>
      <c r="M2027" s="60">
        <v>0.50939417671308096</v>
      </c>
    </row>
    <row r="2028" spans="1:13" x14ac:dyDescent="0.35">
      <c r="A2028" t="s">
        <v>2442</v>
      </c>
      <c r="B2028" t="s">
        <v>2443</v>
      </c>
      <c r="C2028" s="2" t="s">
        <v>40</v>
      </c>
      <c r="D2028" s="2" t="s">
        <v>6324</v>
      </c>
      <c r="E2028" s="2" t="s">
        <v>6419</v>
      </c>
      <c r="F2028" s="59">
        <v>105.111617844227</v>
      </c>
      <c r="G2028" s="59">
        <v>90.233790654487706</v>
      </c>
      <c r="H2028" s="59">
        <v>85.119728740460502</v>
      </c>
      <c r="I2028" s="59">
        <v>100.83461457005301</v>
      </c>
      <c r="J2028" s="60">
        <v>0.51564526925549303</v>
      </c>
      <c r="K2028" s="60">
        <v>0.46561430203304899</v>
      </c>
      <c r="L2028" s="60">
        <v>0.40798979980288702</v>
      </c>
      <c r="M2028" s="60">
        <v>0.67335596620384597</v>
      </c>
    </row>
    <row r="2029" spans="1:13" x14ac:dyDescent="0.35">
      <c r="A2029" t="s">
        <v>2438</v>
      </c>
      <c r="B2029" t="s">
        <v>2439</v>
      </c>
      <c r="C2029" s="2" t="s">
        <v>31</v>
      </c>
      <c r="D2029" s="2" t="s">
        <v>6324</v>
      </c>
      <c r="E2029" s="2" t="s">
        <v>6419</v>
      </c>
      <c r="F2029" s="59">
        <v>95.744960572381601</v>
      </c>
      <c r="G2029" s="59">
        <v>92.796845711801893</v>
      </c>
      <c r="H2029" s="59">
        <v>89.882045701523793</v>
      </c>
      <c r="I2029" s="59">
        <v>102.340426150826</v>
      </c>
      <c r="J2029" s="60">
        <v>0.539777295517334</v>
      </c>
      <c r="K2029" s="60">
        <v>0.48799758718720898</v>
      </c>
      <c r="L2029" s="60">
        <v>0.42288633663785102</v>
      </c>
      <c r="M2029" s="60">
        <v>0.70265004767185102</v>
      </c>
    </row>
    <row r="2030" spans="1:13" x14ac:dyDescent="0.35">
      <c r="A2030" t="s">
        <v>2446</v>
      </c>
      <c r="B2030" t="s">
        <v>2447</v>
      </c>
      <c r="C2030" s="2" t="s">
        <v>40</v>
      </c>
      <c r="D2030" s="2" t="s">
        <v>6324</v>
      </c>
      <c r="E2030" s="2" t="s">
        <v>6418</v>
      </c>
      <c r="F2030" s="59">
        <v>96.740242597053395</v>
      </c>
      <c r="G2030" s="59">
        <v>92.314721729286902</v>
      </c>
      <c r="H2030" s="59">
        <v>88.876246672003603</v>
      </c>
      <c r="I2030" s="59">
        <v>105.460701018873</v>
      </c>
      <c r="J2030" s="60">
        <v>0.39030567148895201</v>
      </c>
      <c r="K2030" s="60">
        <v>0.35563519483117201</v>
      </c>
      <c r="L2030" s="60">
        <v>0.301797866231443</v>
      </c>
      <c r="M2030" s="60">
        <v>0.50939417671308096</v>
      </c>
    </row>
    <row r="2031" spans="1:13" x14ac:dyDescent="0.35">
      <c r="A2031" t="s">
        <v>2291</v>
      </c>
      <c r="B2031" t="s">
        <v>2292</v>
      </c>
      <c r="C2031" s="2" t="s">
        <v>40</v>
      </c>
      <c r="D2031" s="2" t="s">
        <v>6324</v>
      </c>
      <c r="E2031" s="2" t="s">
        <v>6418</v>
      </c>
      <c r="F2031" s="59">
        <v>98.346334493396498</v>
      </c>
      <c r="G2031" s="59">
        <v>92.158345929551004</v>
      </c>
      <c r="H2031" s="59"/>
      <c r="I2031" s="59">
        <v>101.562063012927</v>
      </c>
      <c r="J2031" s="60">
        <v>0.37670407995267702</v>
      </c>
      <c r="K2031" s="60">
        <v>0.31420756531781702</v>
      </c>
      <c r="L2031" s="60">
        <v>0.196067572823625</v>
      </c>
      <c r="M2031" s="60">
        <v>0.52023586181576398</v>
      </c>
    </row>
    <row r="2032" spans="1:13" x14ac:dyDescent="0.35">
      <c r="A2032" t="s">
        <v>2281</v>
      </c>
      <c r="B2032" t="s">
        <v>2282</v>
      </c>
      <c r="C2032" s="2" t="s">
        <v>40</v>
      </c>
      <c r="D2032" s="2" t="s">
        <v>6374</v>
      </c>
      <c r="E2032" s="2" t="s">
        <v>6418</v>
      </c>
      <c r="F2032" s="59">
        <v>99.7464524710295</v>
      </c>
      <c r="G2032" s="59"/>
      <c r="H2032" s="59"/>
      <c r="I2032" s="59">
        <v>103.81973176877899</v>
      </c>
      <c r="J2032" s="60">
        <v>0.31864511683017399</v>
      </c>
      <c r="K2032" s="60">
        <v>0.279543555804245</v>
      </c>
      <c r="L2032" s="60">
        <v>0.20369281313708501</v>
      </c>
      <c r="M2032" s="60">
        <v>0.41861633122894898</v>
      </c>
    </row>
    <row r="2033" spans="1:13" x14ac:dyDescent="0.35">
      <c r="A2033" t="s">
        <v>2279</v>
      </c>
      <c r="B2033" t="s">
        <v>2280</v>
      </c>
      <c r="C2033" s="2" t="s">
        <v>31</v>
      </c>
      <c r="D2033" s="2" t="s">
        <v>6374</v>
      </c>
      <c r="E2033" s="2" t="s">
        <v>6418</v>
      </c>
      <c r="F2033" s="59">
        <v>99.7464524710295</v>
      </c>
      <c r="G2033" s="59"/>
      <c r="H2033" s="59"/>
      <c r="I2033" s="59">
        <v>103.81973176877899</v>
      </c>
      <c r="J2033" s="60">
        <v>0.31864511683017399</v>
      </c>
      <c r="K2033" s="60">
        <v>0.279543555804245</v>
      </c>
      <c r="L2033" s="60">
        <v>0.20369281313708501</v>
      </c>
      <c r="M2033" s="60">
        <v>0.41861633122894898</v>
      </c>
    </row>
    <row r="2034" spans="1:13" x14ac:dyDescent="0.35">
      <c r="A2034" t="s">
        <v>2283</v>
      </c>
      <c r="B2034" t="s">
        <v>2284</v>
      </c>
      <c r="C2034" s="2" t="s">
        <v>40</v>
      </c>
      <c r="D2034" s="2" t="s">
        <v>6374</v>
      </c>
      <c r="E2034" s="2" t="s">
        <v>6418</v>
      </c>
      <c r="F2034" s="59">
        <v>99.7464524710295</v>
      </c>
      <c r="G2034" s="59"/>
      <c r="H2034" s="59"/>
      <c r="I2034" s="59">
        <v>103.81973176877899</v>
      </c>
      <c r="J2034" s="60">
        <v>0.31864511683017399</v>
      </c>
      <c r="K2034" s="60">
        <v>0.279543555804245</v>
      </c>
      <c r="L2034" s="60">
        <v>0.20369281313708501</v>
      </c>
      <c r="M2034" s="60">
        <v>0.41861633122894898</v>
      </c>
    </row>
    <row r="2035" spans="1:13" x14ac:dyDescent="0.35">
      <c r="A2035" t="s">
        <v>1468</v>
      </c>
      <c r="B2035" t="s">
        <v>1469</v>
      </c>
      <c r="C2035" s="2" t="s">
        <v>31</v>
      </c>
      <c r="D2035" s="2" t="s">
        <v>6321</v>
      </c>
      <c r="E2035" s="2" t="s">
        <v>6419</v>
      </c>
      <c r="F2035" s="59">
        <v>95.176912250994405</v>
      </c>
      <c r="G2035" s="59">
        <v>97.238532257099195</v>
      </c>
      <c r="H2035" s="59">
        <v>90.091475318787403</v>
      </c>
      <c r="I2035" s="59">
        <v>105.37519465264</v>
      </c>
      <c r="J2035" s="60">
        <v>0.49751068660900899</v>
      </c>
      <c r="K2035" s="60">
        <v>0.44331653778165397</v>
      </c>
      <c r="L2035" s="60">
        <v>0.38349868583626401</v>
      </c>
      <c r="M2035" s="60">
        <v>0.67419470056208597</v>
      </c>
    </row>
    <row r="2036" spans="1:13" x14ac:dyDescent="0.35">
      <c r="A2036" t="s">
        <v>1470</v>
      </c>
      <c r="B2036" t="s">
        <v>1471</v>
      </c>
      <c r="C2036" s="2" t="s">
        <v>31</v>
      </c>
      <c r="D2036" s="2" t="s">
        <v>6321</v>
      </c>
      <c r="E2036" s="2" t="s">
        <v>6418</v>
      </c>
      <c r="F2036" s="59">
        <v>96.253725835420497</v>
      </c>
      <c r="G2036" s="59">
        <v>96.266327200248298</v>
      </c>
      <c r="H2036" s="59"/>
      <c r="I2036" s="59">
        <v>105.827160483852</v>
      </c>
      <c r="J2036" s="60">
        <v>0.35522844177603102</v>
      </c>
      <c r="K2036" s="60">
        <v>0.31233912391352597</v>
      </c>
      <c r="L2036" s="60">
        <v>0.254436179006095</v>
      </c>
      <c r="M2036" s="60">
        <v>0.48214477337093498</v>
      </c>
    </row>
    <row r="2037" spans="1:13" x14ac:dyDescent="0.35">
      <c r="A2037" t="s">
        <v>1472</v>
      </c>
      <c r="B2037" t="s">
        <v>1473</v>
      </c>
      <c r="C2037" s="2" t="s">
        <v>31</v>
      </c>
      <c r="D2037" s="2" t="s">
        <v>6321</v>
      </c>
      <c r="E2037" s="2" t="s">
        <v>6418</v>
      </c>
      <c r="F2037" s="59">
        <v>96.253725835420497</v>
      </c>
      <c r="G2037" s="59">
        <v>96.266327200248298</v>
      </c>
      <c r="H2037" s="59"/>
      <c r="I2037" s="59">
        <v>105.827160483852</v>
      </c>
      <c r="J2037" s="60">
        <v>0.35522844177603102</v>
      </c>
      <c r="K2037" s="60">
        <v>0.31233912391352597</v>
      </c>
      <c r="L2037" s="60">
        <v>0.254436179006095</v>
      </c>
      <c r="M2037" s="60">
        <v>0.48214477337093498</v>
      </c>
    </row>
    <row r="2038" spans="1:13" x14ac:dyDescent="0.35">
      <c r="A2038" t="s">
        <v>5872</v>
      </c>
      <c r="B2038" t="s">
        <v>5873</v>
      </c>
      <c r="C2038" s="2" t="s">
        <v>31</v>
      </c>
      <c r="D2038" s="2" t="s">
        <v>6308</v>
      </c>
      <c r="E2038" s="2" t="s">
        <v>6418</v>
      </c>
      <c r="F2038" s="59">
        <v>106.013442279374</v>
      </c>
      <c r="G2038" s="59">
        <v>98.453439981759303</v>
      </c>
      <c r="H2038" s="59"/>
      <c r="I2038" s="59">
        <v>104.86763957623999</v>
      </c>
      <c r="J2038" s="60">
        <v>0.377840099323003</v>
      </c>
      <c r="K2038" s="60">
        <v>0.32010681968828297</v>
      </c>
      <c r="L2038" s="60">
        <v>0.23728711359563301</v>
      </c>
      <c r="M2038" s="60">
        <v>0.49368076275113698</v>
      </c>
    </row>
    <row r="2039" spans="1:13" x14ac:dyDescent="0.35">
      <c r="A2039" t="s">
        <v>5918</v>
      </c>
      <c r="B2039" t="s">
        <v>5919</v>
      </c>
      <c r="C2039" s="2" t="s">
        <v>40</v>
      </c>
      <c r="D2039" s="2" t="s">
        <v>6308</v>
      </c>
      <c r="E2039" s="2" t="s">
        <v>6418</v>
      </c>
      <c r="F2039" s="59">
        <v>110.573708241101</v>
      </c>
      <c r="G2039" s="59">
        <v>95.752981105064805</v>
      </c>
      <c r="H2039" s="59"/>
      <c r="I2039" s="59">
        <v>101.38747488128099</v>
      </c>
      <c r="J2039" s="60">
        <v>0.36808287016589403</v>
      </c>
      <c r="K2039" s="60">
        <v>0.30843998804728401</v>
      </c>
      <c r="L2039" s="60">
        <v>0.227654828098109</v>
      </c>
      <c r="M2039" s="60">
        <v>0.48924197334659397</v>
      </c>
    </row>
    <row r="2040" spans="1:13" x14ac:dyDescent="0.35">
      <c r="A2040" t="s">
        <v>5914</v>
      </c>
      <c r="B2040" t="s">
        <v>5915</v>
      </c>
      <c r="C2040" s="2" t="s">
        <v>31</v>
      </c>
      <c r="D2040" s="2" t="s">
        <v>6308</v>
      </c>
      <c r="E2040" s="2" t="s">
        <v>6418</v>
      </c>
      <c r="F2040" s="59"/>
      <c r="G2040" s="59"/>
      <c r="H2040" s="59"/>
      <c r="I2040" s="59">
        <v>97.181466251206302</v>
      </c>
      <c r="J2040" s="60">
        <v>0.18648300161908099</v>
      </c>
      <c r="K2040" s="60">
        <v>9.4651228181647104E-2</v>
      </c>
      <c r="L2040" s="60">
        <v>0.01</v>
      </c>
      <c r="M2040" s="60">
        <v>0.32246293977216001</v>
      </c>
    </row>
    <row r="2041" spans="1:13" x14ac:dyDescent="0.35">
      <c r="A2041" t="s">
        <v>5912</v>
      </c>
      <c r="B2041" t="s">
        <v>5913</v>
      </c>
      <c r="C2041" s="2" t="s">
        <v>31</v>
      </c>
      <c r="D2041" s="2" t="s">
        <v>6308</v>
      </c>
      <c r="E2041" s="2" t="s">
        <v>6418</v>
      </c>
      <c r="F2041" s="59"/>
      <c r="G2041" s="59"/>
      <c r="H2041" s="59"/>
      <c r="I2041" s="59">
        <v>97.181466251206302</v>
      </c>
      <c r="J2041" s="60">
        <v>0.18648300161908099</v>
      </c>
      <c r="K2041" s="60">
        <v>9.4651228181647104E-2</v>
      </c>
      <c r="L2041" s="60">
        <v>0.01</v>
      </c>
      <c r="M2041" s="60">
        <v>0.32246293977216001</v>
      </c>
    </row>
    <row r="2042" spans="1:13" x14ac:dyDescent="0.35">
      <c r="A2042" t="s">
        <v>5922</v>
      </c>
      <c r="B2042" t="s">
        <v>5923</v>
      </c>
      <c r="C2042" s="2" t="s">
        <v>40</v>
      </c>
      <c r="D2042" s="2" t="s">
        <v>6308</v>
      </c>
      <c r="E2042" s="2" t="s">
        <v>6418</v>
      </c>
      <c r="F2042" s="59"/>
      <c r="G2042" s="59"/>
      <c r="H2042" s="59"/>
      <c r="I2042" s="59">
        <v>97.181466251206302</v>
      </c>
      <c r="J2042" s="60">
        <v>0.18648300161908099</v>
      </c>
      <c r="K2042" s="60">
        <v>9.4651228181647104E-2</v>
      </c>
      <c r="L2042" s="60">
        <v>0.01</v>
      </c>
      <c r="M2042" s="60">
        <v>0.32246293977216001</v>
      </c>
    </row>
    <row r="2043" spans="1:13" x14ac:dyDescent="0.35">
      <c r="A2043" t="s">
        <v>5920</v>
      </c>
      <c r="B2043" t="s">
        <v>5921</v>
      </c>
      <c r="C2043" s="2" t="s">
        <v>40</v>
      </c>
      <c r="D2043" s="2" t="s">
        <v>6308</v>
      </c>
      <c r="E2043" s="2" t="s">
        <v>6419</v>
      </c>
      <c r="F2043" s="59">
        <v>99.746289338491906</v>
      </c>
      <c r="G2043" s="59">
        <v>90.136903588840894</v>
      </c>
      <c r="H2043" s="59">
        <v>109.311559678576</v>
      </c>
      <c r="I2043" s="59">
        <v>86.978060297053901</v>
      </c>
      <c r="J2043" s="60">
        <v>0.51007944000133298</v>
      </c>
      <c r="K2043" s="60">
        <v>0.449754976192833</v>
      </c>
      <c r="L2043" s="60">
        <v>0.36726071747579497</v>
      </c>
      <c r="M2043" s="60">
        <v>0.65740687200379</v>
      </c>
    </row>
    <row r="2044" spans="1:13" x14ac:dyDescent="0.35">
      <c r="A2044" t="s">
        <v>5916</v>
      </c>
      <c r="B2044" t="s">
        <v>5917</v>
      </c>
      <c r="C2044" s="2" t="s">
        <v>40</v>
      </c>
      <c r="D2044" s="2" t="s">
        <v>6308</v>
      </c>
      <c r="E2044" s="2" t="s">
        <v>6418</v>
      </c>
      <c r="F2044" s="59"/>
      <c r="G2044" s="59"/>
      <c r="H2044" s="59"/>
      <c r="I2044" s="59">
        <v>97.181466251206302</v>
      </c>
      <c r="J2044" s="60">
        <v>0.18648300161908099</v>
      </c>
      <c r="K2044" s="60">
        <v>9.4651228181647104E-2</v>
      </c>
      <c r="L2044" s="60">
        <v>0.01</v>
      </c>
      <c r="M2044" s="60">
        <v>0.32246293977216001</v>
      </c>
    </row>
    <row r="2045" spans="1:13" x14ac:dyDescent="0.35">
      <c r="A2045" t="s">
        <v>5762</v>
      </c>
      <c r="B2045" t="s">
        <v>5763</v>
      </c>
      <c r="C2045" s="2" t="s">
        <v>31</v>
      </c>
      <c r="D2045" s="2" t="s">
        <v>6304</v>
      </c>
      <c r="E2045" s="2" t="s">
        <v>6418</v>
      </c>
      <c r="F2045" s="59">
        <v>89.995926983662798</v>
      </c>
      <c r="G2045" s="59">
        <v>95.418934812243904</v>
      </c>
      <c r="H2045" s="59"/>
      <c r="I2045" s="59">
        <v>96.904581274495499</v>
      </c>
      <c r="J2045" s="60">
        <v>0.407709218833053</v>
      </c>
      <c r="K2045" s="60">
        <v>0.34931078390444198</v>
      </c>
      <c r="L2045" s="60">
        <v>0.25844431073921598</v>
      </c>
      <c r="M2045" s="60">
        <v>0.53414509540019195</v>
      </c>
    </row>
    <row r="2046" spans="1:13" x14ac:dyDescent="0.35">
      <c r="A2046" t="s">
        <v>3483</v>
      </c>
      <c r="B2046" t="s">
        <v>3484</v>
      </c>
      <c r="C2046" s="2" t="s">
        <v>40</v>
      </c>
      <c r="D2046" s="2" t="s">
        <v>6315</v>
      </c>
      <c r="E2046" s="2" t="s">
        <v>6418</v>
      </c>
      <c r="F2046" s="59"/>
      <c r="G2046" s="59"/>
      <c r="H2046" s="59"/>
      <c r="I2046" s="59">
        <v>88.5191963163591</v>
      </c>
      <c r="J2046" s="60">
        <v>0.26734959224204702</v>
      </c>
      <c r="K2046" s="60">
        <v>0.217740139443029</v>
      </c>
      <c r="L2046" s="60">
        <v>0.159670012069802</v>
      </c>
      <c r="M2046" s="60">
        <v>0.37776987208293999</v>
      </c>
    </row>
    <row r="2047" spans="1:13" x14ac:dyDescent="0.35">
      <c r="A2047" t="s">
        <v>3485</v>
      </c>
      <c r="B2047" t="s">
        <v>3486</v>
      </c>
      <c r="C2047" s="2" t="s">
        <v>40</v>
      </c>
      <c r="D2047" s="2" t="s">
        <v>6315</v>
      </c>
      <c r="E2047" s="2" t="s">
        <v>6418</v>
      </c>
      <c r="F2047" s="59"/>
      <c r="G2047" s="59"/>
      <c r="H2047" s="59"/>
      <c r="I2047" s="59">
        <v>88.5191963163591</v>
      </c>
      <c r="J2047" s="60">
        <v>0.26734959224204702</v>
      </c>
      <c r="K2047" s="60">
        <v>0.217740139443029</v>
      </c>
      <c r="L2047" s="60">
        <v>0.159670012069802</v>
      </c>
      <c r="M2047" s="60">
        <v>0.37776987208293999</v>
      </c>
    </row>
    <row r="2048" spans="1:13" x14ac:dyDescent="0.35">
      <c r="A2048" t="s">
        <v>3477</v>
      </c>
      <c r="B2048" t="s">
        <v>3478</v>
      </c>
      <c r="C2048" s="2" t="s">
        <v>31</v>
      </c>
      <c r="D2048" s="2" t="s">
        <v>6315</v>
      </c>
      <c r="E2048" s="2" t="s">
        <v>6419</v>
      </c>
      <c r="F2048" s="59">
        <v>103.35129489338</v>
      </c>
      <c r="G2048" s="59">
        <v>107.68274574471801</v>
      </c>
      <c r="H2048" s="59">
        <v>111.88537069340001</v>
      </c>
      <c r="I2048" s="59">
        <v>87.796308718374107</v>
      </c>
      <c r="J2048" s="60">
        <v>0.47138187617944399</v>
      </c>
      <c r="K2048" s="60">
        <v>0.39991808974206799</v>
      </c>
      <c r="L2048" s="60">
        <v>0.33900908077735598</v>
      </c>
      <c r="M2048" s="60">
        <v>0.632743378395212</v>
      </c>
    </row>
    <row r="2049" spans="1:13" x14ac:dyDescent="0.35">
      <c r="A2049" t="s">
        <v>3481</v>
      </c>
      <c r="B2049" t="s">
        <v>3482</v>
      </c>
      <c r="C2049" s="2" t="s">
        <v>40</v>
      </c>
      <c r="D2049" s="2" t="s">
        <v>6315</v>
      </c>
      <c r="E2049" s="2" t="s">
        <v>6418</v>
      </c>
      <c r="F2049" s="59"/>
      <c r="G2049" s="59"/>
      <c r="H2049" s="59"/>
      <c r="I2049" s="59">
        <v>88.5191963163591</v>
      </c>
      <c r="J2049" s="60">
        <v>0.26734959224204702</v>
      </c>
      <c r="K2049" s="60">
        <v>0.217740139443029</v>
      </c>
      <c r="L2049" s="60">
        <v>0.159670012069802</v>
      </c>
      <c r="M2049" s="60">
        <v>0.37776987208293999</v>
      </c>
    </row>
    <row r="2050" spans="1:13" x14ac:dyDescent="0.35">
      <c r="A2050" t="s">
        <v>3487</v>
      </c>
      <c r="B2050" t="s">
        <v>3488</v>
      </c>
      <c r="C2050" s="2" t="s">
        <v>40</v>
      </c>
      <c r="D2050" s="2" t="s">
        <v>6315</v>
      </c>
      <c r="E2050" s="2" t="s">
        <v>6418</v>
      </c>
      <c r="F2050" s="59"/>
      <c r="G2050" s="59"/>
      <c r="H2050" s="59"/>
      <c r="I2050" s="59">
        <v>88.5191963163591</v>
      </c>
      <c r="J2050" s="60">
        <v>0.26734959224204702</v>
      </c>
      <c r="K2050" s="60">
        <v>0.217740139443029</v>
      </c>
      <c r="L2050" s="60">
        <v>0.159670012069802</v>
      </c>
      <c r="M2050" s="60">
        <v>0.37776987208293999</v>
      </c>
    </row>
    <row r="2051" spans="1:13" x14ac:dyDescent="0.35">
      <c r="A2051" t="s">
        <v>3479</v>
      </c>
      <c r="B2051" t="s">
        <v>3480</v>
      </c>
      <c r="C2051" s="2" t="s">
        <v>40</v>
      </c>
      <c r="D2051" s="2" t="s">
        <v>6315</v>
      </c>
      <c r="E2051" s="2" t="s">
        <v>6418</v>
      </c>
      <c r="F2051" s="59"/>
      <c r="G2051" s="59"/>
      <c r="H2051" s="59"/>
      <c r="I2051" s="59">
        <v>88.5191963163591</v>
      </c>
      <c r="J2051" s="60">
        <v>0.26734959224204702</v>
      </c>
      <c r="K2051" s="60">
        <v>0.217740139443029</v>
      </c>
      <c r="L2051" s="60">
        <v>0.159670012069802</v>
      </c>
      <c r="M2051" s="60">
        <v>0.37776987208293999</v>
      </c>
    </row>
    <row r="2052" spans="1:13" x14ac:dyDescent="0.35">
      <c r="A2052" t="s">
        <v>2610</v>
      </c>
      <c r="B2052" t="s">
        <v>2611</v>
      </c>
      <c r="C2052" s="2" t="s">
        <v>40</v>
      </c>
      <c r="D2052" s="2" t="s">
        <v>6324</v>
      </c>
      <c r="E2052" s="2" t="s">
        <v>6418</v>
      </c>
      <c r="F2052" s="59">
        <v>100.621877202324</v>
      </c>
      <c r="G2052" s="59">
        <v>98.074773349280306</v>
      </c>
      <c r="H2052" s="59"/>
      <c r="I2052" s="59">
        <v>103.83817729104599</v>
      </c>
      <c r="J2052" s="60">
        <v>0.351399172616635</v>
      </c>
      <c r="K2052" s="60">
        <v>0.317779819974912</v>
      </c>
      <c r="L2052" s="60">
        <v>0.27542803860514398</v>
      </c>
      <c r="M2052" s="60">
        <v>0.44588969206354701</v>
      </c>
    </row>
    <row r="2053" spans="1:13" x14ac:dyDescent="0.35">
      <c r="A2053" t="s">
        <v>2602</v>
      </c>
      <c r="B2053" t="s">
        <v>2603</v>
      </c>
      <c r="C2053" s="2" t="s">
        <v>40</v>
      </c>
      <c r="D2053" s="2" t="s">
        <v>6324</v>
      </c>
      <c r="E2053" s="2" t="s">
        <v>6418</v>
      </c>
      <c r="F2053" s="59">
        <v>100.621877202324</v>
      </c>
      <c r="G2053" s="59">
        <v>98.074773349280306</v>
      </c>
      <c r="H2053" s="59"/>
      <c r="I2053" s="59">
        <v>103.83817729104599</v>
      </c>
      <c r="J2053" s="60">
        <v>0.351399172616635</v>
      </c>
      <c r="K2053" s="60">
        <v>0.317779819974912</v>
      </c>
      <c r="L2053" s="60">
        <v>0.27542803860514398</v>
      </c>
      <c r="M2053" s="60">
        <v>0.44588969206354701</v>
      </c>
    </row>
    <row r="2054" spans="1:13" x14ac:dyDescent="0.35">
      <c r="A2054" t="s">
        <v>2604</v>
      </c>
      <c r="B2054" t="s">
        <v>2605</v>
      </c>
      <c r="C2054" s="2" t="s">
        <v>40</v>
      </c>
      <c r="D2054" s="2" t="s">
        <v>6324</v>
      </c>
      <c r="E2054" s="2" t="s">
        <v>6418</v>
      </c>
      <c r="F2054" s="59">
        <v>100.621877202324</v>
      </c>
      <c r="G2054" s="59">
        <v>98.074773349280306</v>
      </c>
      <c r="H2054" s="59"/>
      <c r="I2054" s="59">
        <v>103.83817729104599</v>
      </c>
      <c r="J2054" s="60">
        <v>0.351399172616635</v>
      </c>
      <c r="K2054" s="60">
        <v>0.317779819974912</v>
      </c>
      <c r="L2054" s="60">
        <v>0.27542803860514398</v>
      </c>
      <c r="M2054" s="60">
        <v>0.44588969206354701</v>
      </c>
    </row>
    <row r="2055" spans="1:13" x14ac:dyDescent="0.35">
      <c r="A2055" t="s">
        <v>2608</v>
      </c>
      <c r="B2055" t="s">
        <v>2609</v>
      </c>
      <c r="C2055" s="2" t="s">
        <v>40</v>
      </c>
      <c r="D2055" s="2" t="s">
        <v>6324</v>
      </c>
      <c r="E2055" s="2" t="s">
        <v>6418</v>
      </c>
      <c r="F2055" s="59">
        <v>100.621877202324</v>
      </c>
      <c r="G2055" s="59">
        <v>98.074773349280306</v>
      </c>
      <c r="H2055" s="59"/>
      <c r="I2055" s="59">
        <v>103.83817729104599</v>
      </c>
      <c r="J2055" s="60">
        <v>0.351399172616635</v>
      </c>
      <c r="K2055" s="60">
        <v>0.317779819974912</v>
      </c>
      <c r="L2055" s="60">
        <v>0.27542803860514398</v>
      </c>
      <c r="M2055" s="60">
        <v>0.44588969206354701</v>
      </c>
    </row>
    <row r="2056" spans="1:13" x14ac:dyDescent="0.35">
      <c r="A2056" t="s">
        <v>2606</v>
      </c>
      <c r="B2056" t="s">
        <v>2607</v>
      </c>
      <c r="C2056" s="2" t="s">
        <v>40</v>
      </c>
      <c r="D2056" s="2" t="s">
        <v>6324</v>
      </c>
      <c r="E2056" s="2" t="s">
        <v>6418</v>
      </c>
      <c r="F2056" s="59">
        <v>100.621877202324</v>
      </c>
      <c r="G2056" s="59">
        <v>98.074773349280306</v>
      </c>
      <c r="H2056" s="59"/>
      <c r="I2056" s="59">
        <v>103.83817729104599</v>
      </c>
      <c r="J2056" s="60">
        <v>0.351399172616635</v>
      </c>
      <c r="K2056" s="60">
        <v>0.317779819974912</v>
      </c>
      <c r="L2056" s="60">
        <v>0.27542803860514398</v>
      </c>
      <c r="M2056" s="60">
        <v>0.44588969206354701</v>
      </c>
    </row>
    <row r="2057" spans="1:13" x14ac:dyDescent="0.35">
      <c r="A2057" t="s">
        <v>2598</v>
      </c>
      <c r="B2057" t="s">
        <v>2599</v>
      </c>
      <c r="C2057" s="2" t="s">
        <v>31</v>
      </c>
      <c r="D2057" s="2" t="s">
        <v>6324</v>
      </c>
      <c r="E2057" s="2" t="s">
        <v>6418</v>
      </c>
      <c r="F2057" s="59">
        <v>100.621877202324</v>
      </c>
      <c r="G2057" s="59">
        <v>98.074773349280306</v>
      </c>
      <c r="H2057" s="59"/>
      <c r="I2057" s="59">
        <v>103.83817729104599</v>
      </c>
      <c r="J2057" s="60">
        <v>0.351399172616635</v>
      </c>
      <c r="K2057" s="60">
        <v>0.317779819974912</v>
      </c>
      <c r="L2057" s="60">
        <v>0.27542803860514398</v>
      </c>
      <c r="M2057" s="60">
        <v>0.44588969206354701</v>
      </c>
    </row>
    <row r="2058" spans="1:13" x14ac:dyDescent="0.35">
      <c r="A2058" t="s">
        <v>2600</v>
      </c>
      <c r="B2058" t="s">
        <v>2601</v>
      </c>
      <c r="C2058" s="2" t="s">
        <v>31</v>
      </c>
      <c r="D2058" s="2" t="s">
        <v>6324</v>
      </c>
      <c r="E2058" s="2" t="s">
        <v>6418</v>
      </c>
      <c r="F2058" s="59">
        <v>100.621877202324</v>
      </c>
      <c r="G2058" s="59">
        <v>98.074773349280306</v>
      </c>
      <c r="H2058" s="59"/>
      <c r="I2058" s="59">
        <v>103.83817729104599</v>
      </c>
      <c r="J2058" s="60">
        <v>0.351399172616635</v>
      </c>
      <c r="K2058" s="60">
        <v>0.317779819974912</v>
      </c>
      <c r="L2058" s="60">
        <v>0.27542803860514398</v>
      </c>
      <c r="M2058" s="60">
        <v>0.44588969206354701</v>
      </c>
    </row>
    <row r="2059" spans="1:13" x14ac:dyDescent="0.35">
      <c r="A2059" t="s">
        <v>794</v>
      </c>
      <c r="B2059" t="s">
        <v>795</v>
      </c>
      <c r="C2059" s="2" t="s">
        <v>40</v>
      </c>
      <c r="D2059" s="2" t="s">
        <v>6373</v>
      </c>
      <c r="E2059" s="2" t="s">
        <v>6418</v>
      </c>
      <c r="F2059" s="59">
        <v>104.050923142879</v>
      </c>
      <c r="G2059" s="59"/>
      <c r="H2059" s="59"/>
      <c r="I2059" s="59">
        <v>97.263510923535307</v>
      </c>
      <c r="J2059" s="60">
        <v>0.31224104247954299</v>
      </c>
      <c r="K2059" s="60">
        <v>0.27621649702090001</v>
      </c>
      <c r="L2059" s="60">
        <v>0.22522709808552199</v>
      </c>
      <c r="M2059" s="60">
        <v>0.43181446110466198</v>
      </c>
    </row>
    <row r="2060" spans="1:13" x14ac:dyDescent="0.35">
      <c r="A2060" t="s">
        <v>4902</v>
      </c>
      <c r="B2060" t="s">
        <v>4903</v>
      </c>
      <c r="C2060" s="2" t="s">
        <v>40</v>
      </c>
      <c r="D2060" s="2" t="s">
        <v>6302</v>
      </c>
      <c r="E2060" s="2" t="s">
        <v>6418</v>
      </c>
      <c r="F2060" s="59">
        <v>91.209563645377699</v>
      </c>
      <c r="G2060" s="59"/>
      <c r="H2060" s="59"/>
      <c r="I2060" s="59">
        <v>102.192205008885</v>
      </c>
      <c r="J2060" s="60">
        <v>0.32027867212496602</v>
      </c>
      <c r="K2060" s="60">
        <v>0.273165923311671</v>
      </c>
      <c r="L2060" s="60">
        <v>0.16629491353756501</v>
      </c>
      <c r="M2060" s="60">
        <v>0.44981769347190897</v>
      </c>
    </row>
    <row r="2061" spans="1:13" x14ac:dyDescent="0.35">
      <c r="A2061" t="s">
        <v>4616</v>
      </c>
      <c r="B2061" t="s">
        <v>4617</v>
      </c>
      <c r="C2061" s="2" t="s">
        <v>31</v>
      </c>
      <c r="D2061" s="2" t="s">
        <v>6303</v>
      </c>
      <c r="E2061" s="2" t="s">
        <v>6418</v>
      </c>
      <c r="F2061" s="59">
        <v>111.27562937048</v>
      </c>
      <c r="G2061" s="59">
        <v>106.70667581469699</v>
      </c>
      <c r="H2061" s="59">
        <v>93.652398273793196</v>
      </c>
      <c r="I2061" s="59">
        <v>112.207390832401</v>
      </c>
      <c r="J2061" s="60">
        <v>0.36146778960041998</v>
      </c>
      <c r="K2061" s="60">
        <v>0.33720831521523098</v>
      </c>
      <c r="L2061" s="60">
        <v>0.30071947230954199</v>
      </c>
      <c r="M2061" s="60">
        <v>0.469677486146448</v>
      </c>
    </row>
    <row r="2062" spans="1:13" x14ac:dyDescent="0.35">
      <c r="A2062" t="s">
        <v>4614</v>
      </c>
      <c r="B2062" t="s">
        <v>4615</v>
      </c>
      <c r="C2062" s="2" t="s">
        <v>31</v>
      </c>
      <c r="D2062" s="2" t="s">
        <v>6303</v>
      </c>
      <c r="E2062" s="2" t="s">
        <v>6418</v>
      </c>
      <c r="F2062" s="59">
        <v>111.27562937048</v>
      </c>
      <c r="G2062" s="59">
        <v>106.70667581469699</v>
      </c>
      <c r="H2062" s="59">
        <v>93.652398273793196</v>
      </c>
      <c r="I2062" s="59">
        <v>112.207390832401</v>
      </c>
      <c r="J2062" s="60">
        <v>0.36146778960041998</v>
      </c>
      <c r="K2062" s="60">
        <v>0.33720831521523098</v>
      </c>
      <c r="L2062" s="60">
        <v>0.30071947230954199</v>
      </c>
      <c r="M2062" s="60">
        <v>0.469677486146448</v>
      </c>
    </row>
    <row r="2063" spans="1:13" x14ac:dyDescent="0.35">
      <c r="A2063" t="s">
        <v>4620</v>
      </c>
      <c r="B2063" t="s">
        <v>4621</v>
      </c>
      <c r="C2063" s="2" t="s">
        <v>40</v>
      </c>
      <c r="D2063" s="2" t="s">
        <v>6303</v>
      </c>
      <c r="E2063" s="2" t="s">
        <v>6418</v>
      </c>
      <c r="F2063" s="59">
        <v>111.27562937048</v>
      </c>
      <c r="G2063" s="59">
        <v>106.70667581469699</v>
      </c>
      <c r="H2063" s="59">
        <v>93.652398273793196</v>
      </c>
      <c r="I2063" s="59">
        <v>112.207390832401</v>
      </c>
      <c r="J2063" s="60">
        <v>0.36146778960041998</v>
      </c>
      <c r="K2063" s="60">
        <v>0.33720831521523098</v>
      </c>
      <c r="L2063" s="60">
        <v>0.30071947230954199</v>
      </c>
      <c r="M2063" s="60">
        <v>0.469677486146448</v>
      </c>
    </row>
    <row r="2064" spans="1:13" x14ac:dyDescent="0.35">
      <c r="A2064" t="s">
        <v>4618</v>
      </c>
      <c r="B2064" t="s">
        <v>4619</v>
      </c>
      <c r="C2064" s="2" t="s">
        <v>40</v>
      </c>
      <c r="D2064" s="2" t="s">
        <v>6303</v>
      </c>
      <c r="E2064" s="2" t="s">
        <v>6418</v>
      </c>
      <c r="F2064" s="59">
        <v>111.27562937048</v>
      </c>
      <c r="G2064" s="59">
        <v>106.70667581469699</v>
      </c>
      <c r="H2064" s="59">
        <v>93.652398273793196</v>
      </c>
      <c r="I2064" s="59">
        <v>112.207390832401</v>
      </c>
      <c r="J2064" s="60">
        <v>0.36146778960041998</v>
      </c>
      <c r="K2064" s="60">
        <v>0.33720831521523098</v>
      </c>
      <c r="L2064" s="60">
        <v>0.30071947230954199</v>
      </c>
      <c r="M2064" s="60">
        <v>0.469677486146448</v>
      </c>
    </row>
    <row r="2065" spans="1:13" x14ac:dyDescent="0.35">
      <c r="A2065" t="s">
        <v>4610</v>
      </c>
      <c r="B2065" t="s">
        <v>4611</v>
      </c>
      <c r="C2065" s="2" t="s">
        <v>31</v>
      </c>
      <c r="D2065" s="2" t="s">
        <v>6303</v>
      </c>
      <c r="E2065" s="2" t="s">
        <v>6418</v>
      </c>
      <c r="F2065" s="59">
        <v>111.27562937048</v>
      </c>
      <c r="G2065" s="59">
        <v>106.70667581469699</v>
      </c>
      <c r="H2065" s="59">
        <v>93.652398273793196</v>
      </c>
      <c r="I2065" s="59">
        <v>112.207390832401</v>
      </c>
      <c r="J2065" s="60">
        <v>0.36146778960041998</v>
      </c>
      <c r="K2065" s="60">
        <v>0.33720831521523098</v>
      </c>
      <c r="L2065" s="60">
        <v>0.30071947230954199</v>
      </c>
      <c r="M2065" s="60">
        <v>0.469677486146448</v>
      </c>
    </row>
    <row r="2066" spans="1:13" x14ac:dyDescent="0.35">
      <c r="A2066" t="s">
        <v>4612</v>
      </c>
      <c r="B2066" t="s">
        <v>4613</v>
      </c>
      <c r="C2066" s="2" t="s">
        <v>31</v>
      </c>
      <c r="D2066" s="2" t="s">
        <v>6303</v>
      </c>
      <c r="E2066" s="2" t="s">
        <v>6419</v>
      </c>
      <c r="F2066" s="59">
        <v>116.96381799357501</v>
      </c>
      <c r="G2066" s="59">
        <v>109.475099622816</v>
      </c>
      <c r="H2066" s="59">
        <v>90.388042523909206</v>
      </c>
      <c r="I2066" s="59">
        <v>105.196020408265</v>
      </c>
      <c r="J2066" s="60">
        <v>0.52586439070848301</v>
      </c>
      <c r="K2066" s="60">
        <v>0.48179684280062002</v>
      </c>
      <c r="L2066" s="60">
        <v>0.43444057280896597</v>
      </c>
      <c r="M2066" s="60">
        <v>0.67827777288597302</v>
      </c>
    </row>
    <row r="2067" spans="1:13" x14ac:dyDescent="0.35">
      <c r="A2067" t="s">
        <v>4232</v>
      </c>
      <c r="B2067" t="s">
        <v>4233</v>
      </c>
      <c r="C2067" s="2" t="s">
        <v>40</v>
      </c>
      <c r="D2067" s="2" t="s">
        <v>6322</v>
      </c>
      <c r="E2067" s="2" t="s">
        <v>6418</v>
      </c>
      <c r="F2067" s="59">
        <v>107.94904454716399</v>
      </c>
      <c r="G2067" s="59"/>
      <c r="H2067" s="59"/>
      <c r="I2067" s="59">
        <v>104.068493640993</v>
      </c>
      <c r="J2067" s="60">
        <v>0.305248023740254</v>
      </c>
      <c r="K2067" s="60">
        <v>0.284033327142164</v>
      </c>
      <c r="L2067" s="60">
        <v>0.24818000771854601</v>
      </c>
      <c r="M2067" s="60">
        <v>0.39537146897320202</v>
      </c>
    </row>
    <row r="2068" spans="1:13" x14ac:dyDescent="0.35">
      <c r="A2068" t="s">
        <v>4244</v>
      </c>
      <c r="B2068" t="s">
        <v>4245</v>
      </c>
      <c r="C2068" s="2" t="s">
        <v>31</v>
      </c>
      <c r="D2068" s="2" t="s">
        <v>6322</v>
      </c>
      <c r="E2068" s="2" t="s">
        <v>6418</v>
      </c>
      <c r="F2068" s="59">
        <v>107.94904454716399</v>
      </c>
      <c r="G2068" s="59"/>
      <c r="H2068" s="59"/>
      <c r="I2068" s="59">
        <v>104.068493640993</v>
      </c>
      <c r="J2068" s="60">
        <v>0.305248023740254</v>
      </c>
      <c r="K2068" s="60">
        <v>0.284033327142164</v>
      </c>
      <c r="L2068" s="60">
        <v>0.24818000771854601</v>
      </c>
      <c r="M2068" s="60">
        <v>0.39537146897320202</v>
      </c>
    </row>
    <row r="2069" spans="1:13" x14ac:dyDescent="0.35">
      <c r="A2069" t="s">
        <v>4236</v>
      </c>
      <c r="B2069" t="s">
        <v>4237</v>
      </c>
      <c r="C2069" s="2" t="s">
        <v>40</v>
      </c>
      <c r="D2069" s="2" t="s">
        <v>6322</v>
      </c>
      <c r="E2069" s="2" t="s">
        <v>6418</v>
      </c>
      <c r="F2069" s="59">
        <v>107.94904454716399</v>
      </c>
      <c r="G2069" s="59"/>
      <c r="H2069" s="59"/>
      <c r="I2069" s="59">
        <v>104.068493640993</v>
      </c>
      <c r="J2069" s="60">
        <v>0.305248023740254</v>
      </c>
      <c r="K2069" s="60">
        <v>0.284033327142164</v>
      </c>
      <c r="L2069" s="60">
        <v>0.24818000771854601</v>
      </c>
      <c r="M2069" s="60">
        <v>0.39537146897320202</v>
      </c>
    </row>
    <row r="2070" spans="1:13" x14ac:dyDescent="0.35">
      <c r="A2070" t="s">
        <v>4240</v>
      </c>
      <c r="B2070" t="s">
        <v>4241</v>
      </c>
      <c r="C2070" s="2" t="s">
        <v>31</v>
      </c>
      <c r="D2070" s="2" t="s">
        <v>6322</v>
      </c>
      <c r="E2070" s="2" t="s">
        <v>6418</v>
      </c>
      <c r="F2070" s="59">
        <v>107.94904454716399</v>
      </c>
      <c r="G2070" s="59"/>
      <c r="H2070" s="59"/>
      <c r="I2070" s="59">
        <v>104.068493640993</v>
      </c>
      <c r="J2070" s="60">
        <v>0.305248023740254</v>
      </c>
      <c r="K2070" s="60">
        <v>0.284033327142164</v>
      </c>
      <c r="L2070" s="60">
        <v>0.24818000771854601</v>
      </c>
      <c r="M2070" s="60">
        <v>0.39537146897320202</v>
      </c>
    </row>
    <row r="2071" spans="1:13" x14ac:dyDescent="0.35">
      <c r="A2071" t="s">
        <v>4242</v>
      </c>
      <c r="B2071" t="s">
        <v>4243</v>
      </c>
      <c r="C2071" s="2" t="s">
        <v>31</v>
      </c>
      <c r="D2071" s="2" t="s">
        <v>6322</v>
      </c>
      <c r="E2071" s="2" t="s">
        <v>6418</v>
      </c>
      <c r="F2071" s="59">
        <v>107.94904454716399</v>
      </c>
      <c r="G2071" s="59"/>
      <c r="H2071" s="59"/>
      <c r="I2071" s="59">
        <v>104.068493640993</v>
      </c>
      <c r="J2071" s="60">
        <v>0.305248023740254</v>
      </c>
      <c r="K2071" s="60">
        <v>0.284033327142164</v>
      </c>
      <c r="L2071" s="60">
        <v>0.24818000771854601</v>
      </c>
      <c r="M2071" s="60">
        <v>0.39537146897320202</v>
      </c>
    </row>
    <row r="2072" spans="1:13" x14ac:dyDescent="0.35">
      <c r="A2072" t="s">
        <v>4234</v>
      </c>
      <c r="B2072" t="s">
        <v>4235</v>
      </c>
      <c r="C2072" s="2" t="s">
        <v>40</v>
      </c>
      <c r="D2072" s="2" t="s">
        <v>6322</v>
      </c>
      <c r="E2072" s="2" t="s">
        <v>6418</v>
      </c>
      <c r="F2072" s="59">
        <v>107.94904454716399</v>
      </c>
      <c r="G2072" s="59"/>
      <c r="H2072" s="59"/>
      <c r="I2072" s="59">
        <v>104.068493640993</v>
      </c>
      <c r="J2072" s="60">
        <v>0.305248023740254</v>
      </c>
      <c r="K2072" s="60">
        <v>0.284033327142164</v>
      </c>
      <c r="L2072" s="60">
        <v>0.24818000771854601</v>
      </c>
      <c r="M2072" s="60">
        <v>0.39537146897320202</v>
      </c>
    </row>
    <row r="2073" spans="1:13" x14ac:dyDescent="0.35">
      <c r="A2073" t="s">
        <v>4238</v>
      </c>
      <c r="B2073" t="s">
        <v>4239</v>
      </c>
      <c r="C2073" s="2" t="s">
        <v>31</v>
      </c>
      <c r="D2073" s="2" t="s">
        <v>6322</v>
      </c>
      <c r="E2073" s="2" t="s">
        <v>6418</v>
      </c>
      <c r="F2073" s="59">
        <v>107.94904454716399</v>
      </c>
      <c r="G2073" s="59"/>
      <c r="H2073" s="59"/>
      <c r="I2073" s="59">
        <v>104.068493640993</v>
      </c>
      <c r="J2073" s="60">
        <v>0.305248023740254</v>
      </c>
      <c r="K2073" s="60">
        <v>0.284033327142164</v>
      </c>
      <c r="L2073" s="60">
        <v>0.24818000771854601</v>
      </c>
      <c r="M2073" s="60">
        <v>0.39537146897320202</v>
      </c>
    </row>
    <row r="2074" spans="1:13" x14ac:dyDescent="0.35">
      <c r="A2074" t="s">
        <v>3990</v>
      </c>
      <c r="B2074" t="s">
        <v>3991</v>
      </c>
      <c r="C2074" s="2" t="s">
        <v>40</v>
      </c>
      <c r="D2074" s="2" t="s">
        <v>6320</v>
      </c>
      <c r="E2074" s="2" t="s">
        <v>6419</v>
      </c>
      <c r="F2074" s="59">
        <v>104.127276112291</v>
      </c>
      <c r="G2074" s="59">
        <v>106.149148914452</v>
      </c>
      <c r="H2074" s="59">
        <v>90.132050048678707</v>
      </c>
      <c r="I2074" s="59">
        <v>115.322157311607</v>
      </c>
      <c r="J2074" s="60">
        <v>0.49381293975210699</v>
      </c>
      <c r="K2074" s="60">
        <v>0.44994053544924101</v>
      </c>
      <c r="L2074" s="60">
        <v>0.39355388025775101</v>
      </c>
      <c r="M2074" s="60">
        <v>0.66613732604669695</v>
      </c>
    </row>
    <row r="2075" spans="1:13" x14ac:dyDescent="0.35">
      <c r="A2075" t="s">
        <v>3988</v>
      </c>
      <c r="B2075" t="s">
        <v>3989</v>
      </c>
      <c r="C2075" s="2" t="s">
        <v>40</v>
      </c>
      <c r="D2075" s="2" t="s">
        <v>6320</v>
      </c>
      <c r="E2075" s="2" t="s">
        <v>6419</v>
      </c>
      <c r="F2075" s="59">
        <v>107.525767675642</v>
      </c>
      <c r="G2075" s="59">
        <v>104.907600088557</v>
      </c>
      <c r="H2075" s="59">
        <v>92.942185635313507</v>
      </c>
      <c r="I2075" s="59">
        <v>116.868144755947</v>
      </c>
      <c r="J2075" s="60">
        <v>0.49513892633628498</v>
      </c>
      <c r="K2075" s="60">
        <v>0.45158131338414498</v>
      </c>
      <c r="L2075" s="60">
        <v>0.390095285352068</v>
      </c>
      <c r="M2075" s="60">
        <v>0.65257962372914602</v>
      </c>
    </row>
    <row r="2076" spans="1:13" x14ac:dyDescent="0.35">
      <c r="A2076" t="s">
        <v>3980</v>
      </c>
      <c r="B2076" t="s">
        <v>3981</v>
      </c>
      <c r="C2076" s="2" t="s">
        <v>31</v>
      </c>
      <c r="D2076" s="2" t="s">
        <v>6320</v>
      </c>
      <c r="E2076" s="2" t="s">
        <v>6418</v>
      </c>
      <c r="F2076" s="59">
        <v>103.87132463168599</v>
      </c>
      <c r="G2076" s="59">
        <v>105.027956785984</v>
      </c>
      <c r="H2076" s="59"/>
      <c r="I2076" s="59">
        <v>108.455950620927</v>
      </c>
      <c r="J2076" s="60">
        <v>0.35181810595938401</v>
      </c>
      <c r="K2076" s="60">
        <v>0.325212389405447</v>
      </c>
      <c r="L2076" s="60">
        <v>0.27237074847047599</v>
      </c>
      <c r="M2076" s="60">
        <v>0.45828299155200403</v>
      </c>
    </row>
    <row r="2077" spans="1:13" x14ac:dyDescent="0.35">
      <c r="A2077" t="s">
        <v>3994</v>
      </c>
      <c r="B2077" t="s">
        <v>3995</v>
      </c>
      <c r="C2077" s="2" t="s">
        <v>40</v>
      </c>
      <c r="D2077" s="2" t="s">
        <v>6320</v>
      </c>
      <c r="E2077" s="2" t="s">
        <v>6418</v>
      </c>
      <c r="F2077" s="59">
        <v>103.87132463168599</v>
      </c>
      <c r="G2077" s="59">
        <v>105.027956785984</v>
      </c>
      <c r="H2077" s="59"/>
      <c r="I2077" s="59">
        <v>108.455950620927</v>
      </c>
      <c r="J2077" s="60">
        <v>0.35181810595938401</v>
      </c>
      <c r="K2077" s="60">
        <v>0.325212389405447</v>
      </c>
      <c r="L2077" s="60">
        <v>0.27237074847047599</v>
      </c>
      <c r="M2077" s="60">
        <v>0.45828299155200403</v>
      </c>
    </row>
    <row r="2078" spans="1:13" x14ac:dyDescent="0.35">
      <c r="A2078" t="s">
        <v>3992</v>
      </c>
      <c r="B2078" t="s">
        <v>3993</v>
      </c>
      <c r="C2078" s="2" t="s">
        <v>40</v>
      </c>
      <c r="D2078" s="2" t="s">
        <v>6320</v>
      </c>
      <c r="E2078" s="2" t="s">
        <v>6418</v>
      </c>
      <c r="F2078" s="59">
        <v>103.87132463168599</v>
      </c>
      <c r="G2078" s="59">
        <v>105.027956785984</v>
      </c>
      <c r="H2078" s="59"/>
      <c r="I2078" s="59">
        <v>108.455950620927</v>
      </c>
      <c r="J2078" s="60">
        <v>0.35181810595938401</v>
      </c>
      <c r="K2078" s="60">
        <v>0.325212389405447</v>
      </c>
      <c r="L2078" s="60">
        <v>0.27237074847047599</v>
      </c>
      <c r="M2078" s="60">
        <v>0.45828299155200403</v>
      </c>
    </row>
    <row r="2079" spans="1:13" x14ac:dyDescent="0.35">
      <c r="A2079" t="s">
        <v>3982</v>
      </c>
      <c r="B2079" t="s">
        <v>3983</v>
      </c>
      <c r="C2079" s="2" t="s">
        <v>31</v>
      </c>
      <c r="D2079" s="2" t="s">
        <v>6320</v>
      </c>
      <c r="E2079" s="2" t="s">
        <v>6418</v>
      </c>
      <c r="F2079" s="59">
        <v>103.87132463168599</v>
      </c>
      <c r="G2079" s="59">
        <v>105.027956785984</v>
      </c>
      <c r="H2079" s="59"/>
      <c r="I2079" s="59">
        <v>108.455950620927</v>
      </c>
      <c r="J2079" s="60">
        <v>0.35181810595938401</v>
      </c>
      <c r="K2079" s="60">
        <v>0.325212389405447</v>
      </c>
      <c r="L2079" s="60">
        <v>0.27237074847047599</v>
      </c>
      <c r="M2079" s="60">
        <v>0.45828299155200403</v>
      </c>
    </row>
    <row r="2080" spans="1:13" x14ac:dyDescent="0.35">
      <c r="A2080" t="s">
        <v>3984</v>
      </c>
      <c r="B2080" t="s">
        <v>3985</v>
      </c>
      <c r="C2080" s="2" t="s">
        <v>31</v>
      </c>
      <c r="D2080" s="2" t="s">
        <v>6320</v>
      </c>
      <c r="E2080" s="2" t="s">
        <v>6418</v>
      </c>
      <c r="F2080" s="59">
        <v>103.87132463168599</v>
      </c>
      <c r="G2080" s="59">
        <v>105.027956785984</v>
      </c>
      <c r="H2080" s="59"/>
      <c r="I2080" s="59">
        <v>108.455950620927</v>
      </c>
      <c r="J2080" s="60">
        <v>0.35181810595938401</v>
      </c>
      <c r="K2080" s="60">
        <v>0.325212389405447</v>
      </c>
      <c r="L2080" s="60">
        <v>0.27237074847047599</v>
      </c>
      <c r="M2080" s="60">
        <v>0.45828299155200403</v>
      </c>
    </row>
    <row r="2081" spans="1:13" x14ac:dyDescent="0.35">
      <c r="A2081" t="s">
        <v>3986</v>
      </c>
      <c r="B2081" t="s">
        <v>3987</v>
      </c>
      <c r="C2081" s="2" t="s">
        <v>31</v>
      </c>
      <c r="D2081" s="2" t="s">
        <v>6320</v>
      </c>
      <c r="E2081" s="2" t="s">
        <v>6418</v>
      </c>
      <c r="F2081" s="59">
        <v>103.87132463168599</v>
      </c>
      <c r="G2081" s="59">
        <v>105.027956785984</v>
      </c>
      <c r="H2081" s="59"/>
      <c r="I2081" s="59">
        <v>108.455950620927</v>
      </c>
      <c r="J2081" s="60">
        <v>0.35181810595938401</v>
      </c>
      <c r="K2081" s="60">
        <v>0.325212389405447</v>
      </c>
      <c r="L2081" s="60">
        <v>0.27237074847047599</v>
      </c>
      <c r="M2081" s="60">
        <v>0.45828299155200403</v>
      </c>
    </row>
    <row r="2082" spans="1:13" x14ac:dyDescent="0.35">
      <c r="A2082" t="s">
        <v>2630</v>
      </c>
      <c r="B2082" t="s">
        <v>2631</v>
      </c>
      <c r="C2082" s="2" t="s">
        <v>40</v>
      </c>
      <c r="D2082" s="2" t="s">
        <v>6324</v>
      </c>
      <c r="E2082" s="2" t="s">
        <v>6419</v>
      </c>
      <c r="F2082" s="59">
        <v>116.191611036822</v>
      </c>
      <c r="G2082" s="59">
        <v>103.567083985868</v>
      </c>
      <c r="H2082" s="59">
        <v>90.122861369390293</v>
      </c>
      <c r="I2082" s="59">
        <v>98.286325240361293</v>
      </c>
      <c r="J2082" s="60">
        <v>0.62161767391729394</v>
      </c>
      <c r="K2082" s="60">
        <v>0.57126208741298801</v>
      </c>
      <c r="L2082" s="60">
        <v>0.51898287963899603</v>
      </c>
      <c r="M2082" s="60">
        <v>0.753491741271759</v>
      </c>
    </row>
    <row r="2083" spans="1:13" x14ac:dyDescent="0.35">
      <c r="A2083" t="s">
        <v>2628</v>
      </c>
      <c r="B2083" t="s">
        <v>2629</v>
      </c>
      <c r="C2083" s="2" t="s">
        <v>40</v>
      </c>
      <c r="D2083" s="2" t="s">
        <v>6324</v>
      </c>
      <c r="E2083" s="2" t="s">
        <v>6418</v>
      </c>
      <c r="F2083" s="59">
        <v>116.700549845114</v>
      </c>
      <c r="G2083" s="59">
        <v>106.673862283665</v>
      </c>
      <c r="H2083" s="59">
        <v>89.028892316136805</v>
      </c>
      <c r="I2083" s="59">
        <v>94.212065648164995</v>
      </c>
      <c r="J2083" s="60">
        <v>0.52873542679575602</v>
      </c>
      <c r="K2083" s="60">
        <v>0.48431058826184198</v>
      </c>
      <c r="L2083" s="60">
        <v>0.44168627543107503</v>
      </c>
      <c r="M2083" s="60">
        <v>0.64373523961523504</v>
      </c>
    </row>
    <row r="2084" spans="1:13" x14ac:dyDescent="0.35">
      <c r="A2084" t="s">
        <v>2626</v>
      </c>
      <c r="B2084" t="s">
        <v>2627</v>
      </c>
      <c r="C2084" s="2" t="s">
        <v>40</v>
      </c>
      <c r="D2084" s="2" t="s">
        <v>6324</v>
      </c>
      <c r="E2084" s="2" t="s">
        <v>6418</v>
      </c>
      <c r="F2084" s="59">
        <v>117.777849356248</v>
      </c>
      <c r="G2084" s="59">
        <v>106.351562174008</v>
      </c>
      <c r="H2084" s="59">
        <v>93.973537452742406</v>
      </c>
      <c r="I2084" s="59">
        <v>98.986077605212898</v>
      </c>
      <c r="J2084" s="60">
        <v>0.433673482815357</v>
      </c>
      <c r="K2084" s="60">
        <v>0.39992387903606502</v>
      </c>
      <c r="L2084" s="60">
        <v>0.362191367431421</v>
      </c>
      <c r="M2084" s="60">
        <v>0.52514834739553196</v>
      </c>
    </row>
    <row r="2085" spans="1:13" x14ac:dyDescent="0.35">
      <c r="A2085" t="s">
        <v>2113</v>
      </c>
      <c r="B2085" t="s">
        <v>2114</v>
      </c>
      <c r="C2085" s="2" t="s">
        <v>31</v>
      </c>
      <c r="D2085" s="2" t="s">
        <v>6374</v>
      </c>
      <c r="E2085" s="2" t="s">
        <v>6418</v>
      </c>
      <c r="F2085" s="59">
        <v>96.345288310785193</v>
      </c>
      <c r="G2085" s="59"/>
      <c r="H2085" s="59"/>
      <c r="I2085" s="59">
        <v>113.37852988930599</v>
      </c>
      <c r="J2085" s="60">
        <v>0.301300144674707</v>
      </c>
      <c r="K2085" s="60">
        <v>0.28064307706504099</v>
      </c>
      <c r="L2085" s="60">
        <v>0.205765979415131</v>
      </c>
      <c r="M2085" s="60">
        <v>0.40593409781418499</v>
      </c>
    </row>
    <row r="2086" spans="1:13" x14ac:dyDescent="0.35">
      <c r="A2086" t="s">
        <v>2111</v>
      </c>
      <c r="B2086" t="s">
        <v>2112</v>
      </c>
      <c r="C2086" s="2" t="s">
        <v>31</v>
      </c>
      <c r="D2086" s="2" t="s">
        <v>6374</v>
      </c>
      <c r="E2086" s="2" t="s">
        <v>6419</v>
      </c>
      <c r="F2086" s="59">
        <v>95.912362323209607</v>
      </c>
      <c r="G2086" s="59">
        <v>118.003851654595</v>
      </c>
      <c r="H2086" s="59">
        <v>86.049075893429702</v>
      </c>
      <c r="I2086" s="59">
        <v>122.90953338723899</v>
      </c>
      <c r="J2086" s="60">
        <v>0.46654459506870999</v>
      </c>
      <c r="K2086" s="60">
        <v>0.42388913850214899</v>
      </c>
      <c r="L2086" s="60">
        <v>0.358332832607687</v>
      </c>
      <c r="M2086" s="60">
        <v>0.64927524116916102</v>
      </c>
    </row>
    <row r="2087" spans="1:13" x14ac:dyDescent="0.35">
      <c r="A2087" t="s">
        <v>2115</v>
      </c>
      <c r="B2087" t="s">
        <v>2116</v>
      </c>
      <c r="C2087" s="2" t="s">
        <v>40</v>
      </c>
      <c r="D2087" s="2" t="s">
        <v>6374</v>
      </c>
      <c r="E2087" s="2" t="s">
        <v>6419</v>
      </c>
      <c r="F2087" s="59">
        <v>95.7164644418758</v>
      </c>
      <c r="G2087" s="59">
        <v>116.92339225806801</v>
      </c>
      <c r="H2087" s="59">
        <v>84.9468473531754</v>
      </c>
      <c r="I2087" s="59">
        <v>111.181263901918</v>
      </c>
      <c r="J2087" s="60">
        <v>0.43844882678604802</v>
      </c>
      <c r="K2087" s="60">
        <v>0.42441767951678899</v>
      </c>
      <c r="L2087" s="60">
        <v>0.25085126239123501</v>
      </c>
      <c r="M2087" s="60">
        <v>0.46476849769682499</v>
      </c>
    </row>
    <row r="2088" spans="1:13" x14ac:dyDescent="0.35">
      <c r="A2088" t="s">
        <v>2117</v>
      </c>
      <c r="B2088" t="s">
        <v>2118</v>
      </c>
      <c r="C2088" s="2" t="s">
        <v>40</v>
      </c>
      <c r="D2088" s="2" t="s">
        <v>6374</v>
      </c>
      <c r="E2088" s="2" t="s">
        <v>6418</v>
      </c>
      <c r="F2088" s="59">
        <v>96.345288310785193</v>
      </c>
      <c r="G2088" s="59"/>
      <c r="H2088" s="59"/>
      <c r="I2088" s="59">
        <v>113.37852988930599</v>
      </c>
      <c r="J2088" s="60">
        <v>0.301300144674707</v>
      </c>
      <c r="K2088" s="60">
        <v>0.28064307706504099</v>
      </c>
      <c r="L2088" s="60">
        <v>0.205765979415131</v>
      </c>
      <c r="M2088" s="60">
        <v>0.40593409781418499</v>
      </c>
    </row>
    <row r="2089" spans="1:13" x14ac:dyDescent="0.35">
      <c r="A2089" t="s">
        <v>1100</v>
      </c>
      <c r="B2089" t="s">
        <v>1101</v>
      </c>
      <c r="C2089" s="2" t="s">
        <v>31</v>
      </c>
      <c r="D2089" s="2" t="s">
        <v>6316</v>
      </c>
      <c r="E2089" s="2" t="s">
        <v>6418</v>
      </c>
      <c r="F2089" s="59">
        <v>111.543062605008</v>
      </c>
      <c r="G2089" s="59">
        <v>109.13324780182801</v>
      </c>
      <c r="H2089" s="59">
        <v>101.858244036249</v>
      </c>
      <c r="I2089" s="59">
        <v>98.527433484226293</v>
      </c>
      <c r="J2089" s="60">
        <v>0.433408953983485</v>
      </c>
      <c r="K2089" s="60">
        <v>0.39278541797717398</v>
      </c>
      <c r="L2089" s="60">
        <v>0.34475108880864702</v>
      </c>
      <c r="M2089" s="60">
        <v>0.535170165900135</v>
      </c>
    </row>
    <row r="2090" spans="1:13" x14ac:dyDescent="0.35">
      <c r="A2090" t="s">
        <v>1110</v>
      </c>
      <c r="B2090" t="s">
        <v>1111</v>
      </c>
      <c r="C2090" s="2" t="s">
        <v>40</v>
      </c>
      <c r="D2090" s="2" t="s">
        <v>6316</v>
      </c>
      <c r="E2090" s="2" t="s">
        <v>6419</v>
      </c>
      <c r="F2090" s="59">
        <v>113.164912410303</v>
      </c>
      <c r="G2090" s="59">
        <v>116.34877655586401</v>
      </c>
      <c r="H2090" s="59">
        <v>102.13508087557901</v>
      </c>
      <c r="I2090" s="59">
        <v>99.431718896393505</v>
      </c>
      <c r="J2090" s="60">
        <v>0.54951497087606604</v>
      </c>
      <c r="K2090" s="60">
        <v>0.49477160690205302</v>
      </c>
      <c r="L2090" s="60">
        <v>0.43831492443761499</v>
      </c>
      <c r="M2090" s="60">
        <v>0.70458599419565804</v>
      </c>
    </row>
    <row r="2091" spans="1:13" x14ac:dyDescent="0.35">
      <c r="A2091" t="s">
        <v>1104</v>
      </c>
      <c r="B2091" t="s">
        <v>1105</v>
      </c>
      <c r="C2091" s="2" t="s">
        <v>40</v>
      </c>
      <c r="D2091" s="2" t="s">
        <v>6316</v>
      </c>
      <c r="E2091" s="2" t="s">
        <v>6419</v>
      </c>
      <c r="F2091" s="59">
        <v>117.624400643743</v>
      </c>
      <c r="G2091" s="59">
        <v>108.33147607359599</v>
      </c>
      <c r="H2091" s="59">
        <v>101.754362919586</v>
      </c>
      <c r="I2091" s="59">
        <v>97.089036497162894</v>
      </c>
      <c r="J2091" s="60">
        <v>0.54610132273705303</v>
      </c>
      <c r="K2091" s="60">
        <v>0.493028317281271</v>
      </c>
      <c r="L2091" s="60">
        <v>0.43594995078359799</v>
      </c>
      <c r="M2091" s="60">
        <v>0.68967506626110298</v>
      </c>
    </row>
    <row r="2092" spans="1:13" x14ac:dyDescent="0.35">
      <c r="A2092" t="s">
        <v>1102</v>
      </c>
      <c r="B2092" t="s">
        <v>1103</v>
      </c>
      <c r="C2092" s="2" t="s">
        <v>31</v>
      </c>
      <c r="D2092" s="2" t="s">
        <v>6316</v>
      </c>
      <c r="E2092" s="2" t="s">
        <v>6418</v>
      </c>
      <c r="F2092" s="59">
        <v>111.543062605008</v>
      </c>
      <c r="G2092" s="59">
        <v>109.13324780182801</v>
      </c>
      <c r="H2092" s="59">
        <v>101.858244036249</v>
      </c>
      <c r="I2092" s="59">
        <v>98.527433484226293</v>
      </c>
      <c r="J2092" s="60">
        <v>0.433408953983485</v>
      </c>
      <c r="K2092" s="60">
        <v>0.39278541797717398</v>
      </c>
      <c r="L2092" s="60">
        <v>0.34475108880864702</v>
      </c>
      <c r="M2092" s="60">
        <v>0.535170165900135</v>
      </c>
    </row>
    <row r="2093" spans="1:13" x14ac:dyDescent="0.35">
      <c r="A2093" t="s">
        <v>1108</v>
      </c>
      <c r="B2093" t="s">
        <v>1109</v>
      </c>
      <c r="C2093" s="2" t="s">
        <v>40</v>
      </c>
      <c r="D2093" s="2" t="s">
        <v>6316</v>
      </c>
      <c r="E2093" s="2" t="s">
        <v>6418</v>
      </c>
      <c r="F2093" s="59">
        <v>111.543062605008</v>
      </c>
      <c r="G2093" s="59">
        <v>109.13324780182801</v>
      </c>
      <c r="H2093" s="59">
        <v>101.858244036249</v>
      </c>
      <c r="I2093" s="59">
        <v>98.527433484226293</v>
      </c>
      <c r="J2093" s="60">
        <v>0.433408953983485</v>
      </c>
      <c r="K2093" s="60">
        <v>0.39278541797717398</v>
      </c>
      <c r="L2093" s="60">
        <v>0.34475108880864702</v>
      </c>
      <c r="M2093" s="60">
        <v>0.535170165900135</v>
      </c>
    </row>
    <row r="2094" spans="1:13" x14ac:dyDescent="0.35">
      <c r="A2094" t="s">
        <v>1106</v>
      </c>
      <c r="B2094" t="s">
        <v>1107</v>
      </c>
      <c r="C2094" s="2" t="s">
        <v>40</v>
      </c>
      <c r="D2094" s="2" t="s">
        <v>6316</v>
      </c>
      <c r="E2094" s="2" t="s">
        <v>6418</v>
      </c>
      <c r="F2094" s="59">
        <v>111.543062605008</v>
      </c>
      <c r="G2094" s="59">
        <v>109.13324780182801</v>
      </c>
      <c r="H2094" s="59">
        <v>101.858244036249</v>
      </c>
      <c r="I2094" s="59">
        <v>98.527433484226293</v>
      </c>
      <c r="J2094" s="60">
        <v>0.433408953983485</v>
      </c>
      <c r="K2094" s="60">
        <v>0.39278541797717398</v>
      </c>
      <c r="L2094" s="60">
        <v>0.34475108880864702</v>
      </c>
      <c r="M2094" s="60">
        <v>0.535170165900135</v>
      </c>
    </row>
    <row r="2095" spans="1:13" x14ac:dyDescent="0.35">
      <c r="A2095" t="s">
        <v>1670</v>
      </c>
      <c r="B2095" t="s">
        <v>1671</v>
      </c>
      <c r="C2095" s="2" t="s">
        <v>40</v>
      </c>
      <c r="D2095" s="2" t="s">
        <v>6321</v>
      </c>
      <c r="E2095" s="2" t="s">
        <v>6418</v>
      </c>
      <c r="F2095" s="59">
        <v>101.063994146487</v>
      </c>
      <c r="G2095" s="59">
        <v>101.384840186733</v>
      </c>
      <c r="H2095" s="59">
        <v>81.061068450069996</v>
      </c>
      <c r="I2095" s="59">
        <v>105.030086511381</v>
      </c>
      <c r="J2095" s="60">
        <v>0.42519177588172602</v>
      </c>
      <c r="K2095" s="60">
        <v>0.38767170061571299</v>
      </c>
      <c r="L2095" s="60">
        <v>0.350193316616905</v>
      </c>
      <c r="M2095" s="60">
        <v>0.51845913497846996</v>
      </c>
    </row>
    <row r="2096" spans="1:13" x14ac:dyDescent="0.35">
      <c r="A2096" t="s">
        <v>1668</v>
      </c>
      <c r="B2096" t="s">
        <v>1669</v>
      </c>
      <c r="C2096" s="2" t="s">
        <v>40</v>
      </c>
      <c r="D2096" s="2" t="s">
        <v>6321</v>
      </c>
      <c r="E2096" s="2" t="s">
        <v>6418</v>
      </c>
      <c r="F2096" s="59">
        <v>101.063994146487</v>
      </c>
      <c r="G2096" s="59">
        <v>101.384840186733</v>
      </c>
      <c r="H2096" s="59">
        <v>81.061068450069996</v>
      </c>
      <c r="I2096" s="59">
        <v>105.030086511381</v>
      </c>
      <c r="J2096" s="60">
        <v>0.42519177588172602</v>
      </c>
      <c r="K2096" s="60">
        <v>0.38767170061571299</v>
      </c>
      <c r="L2096" s="60">
        <v>0.350193316616905</v>
      </c>
      <c r="M2096" s="60">
        <v>0.51845913497846996</v>
      </c>
    </row>
    <row r="2097" spans="1:13" x14ac:dyDescent="0.35">
      <c r="A2097" t="s">
        <v>1664</v>
      </c>
      <c r="B2097" t="s">
        <v>1665</v>
      </c>
      <c r="C2097" s="2" t="s">
        <v>40</v>
      </c>
      <c r="D2097" s="2" t="s">
        <v>6321</v>
      </c>
      <c r="E2097" s="2" t="s">
        <v>6419</v>
      </c>
      <c r="F2097" s="59">
        <v>100.870216988142</v>
      </c>
      <c r="G2097" s="59">
        <v>108.37558109683199</v>
      </c>
      <c r="H2097" s="59">
        <v>77.4333985157391</v>
      </c>
      <c r="I2097" s="59">
        <v>99.668242290922393</v>
      </c>
      <c r="J2097" s="60">
        <v>0.54700185668204604</v>
      </c>
      <c r="K2097" s="60">
        <v>0.49150965767827998</v>
      </c>
      <c r="L2097" s="60">
        <v>0.44638071644599298</v>
      </c>
      <c r="M2097" s="60">
        <v>0.68700697500986596</v>
      </c>
    </row>
    <row r="2098" spans="1:13" x14ac:dyDescent="0.35">
      <c r="A2098" t="s">
        <v>1666</v>
      </c>
      <c r="B2098" t="s">
        <v>1667</v>
      </c>
      <c r="C2098" s="2" t="s">
        <v>40</v>
      </c>
      <c r="D2098" s="2" t="s">
        <v>6321</v>
      </c>
      <c r="E2098" s="2" t="s">
        <v>6418</v>
      </c>
      <c r="F2098" s="59">
        <v>101.063994146487</v>
      </c>
      <c r="G2098" s="59">
        <v>101.384840186733</v>
      </c>
      <c r="H2098" s="59">
        <v>81.061068450069996</v>
      </c>
      <c r="I2098" s="59">
        <v>105.030086511381</v>
      </c>
      <c r="J2098" s="60">
        <v>0.42519177588172602</v>
      </c>
      <c r="K2098" s="60">
        <v>0.38767170061571299</v>
      </c>
      <c r="L2098" s="60">
        <v>0.350193316616905</v>
      </c>
      <c r="M2098" s="60">
        <v>0.51845913497846996</v>
      </c>
    </row>
    <row r="2099" spans="1:13" x14ac:dyDescent="0.35">
      <c r="A2099" t="s">
        <v>1672</v>
      </c>
      <c r="B2099" t="s">
        <v>1673</v>
      </c>
      <c r="C2099" s="2" t="s">
        <v>40</v>
      </c>
      <c r="D2099" s="2" t="s">
        <v>6321</v>
      </c>
      <c r="E2099" s="2" t="s">
        <v>6418</v>
      </c>
      <c r="F2099" s="59">
        <v>101.063994146487</v>
      </c>
      <c r="G2099" s="59">
        <v>101.384840186733</v>
      </c>
      <c r="H2099" s="59">
        <v>81.061068450069996</v>
      </c>
      <c r="I2099" s="59">
        <v>105.030086511381</v>
      </c>
      <c r="J2099" s="60">
        <v>0.42519177588172602</v>
      </c>
      <c r="K2099" s="60">
        <v>0.38767170061571299</v>
      </c>
      <c r="L2099" s="60">
        <v>0.350193316616905</v>
      </c>
      <c r="M2099" s="60">
        <v>0.51845913497846996</v>
      </c>
    </row>
    <row r="2100" spans="1:13" x14ac:dyDescent="0.35">
      <c r="A2100" t="s">
        <v>1658</v>
      </c>
      <c r="B2100" t="s">
        <v>1659</v>
      </c>
      <c r="C2100" s="2" t="s">
        <v>31</v>
      </c>
      <c r="D2100" s="2" t="s">
        <v>6321</v>
      </c>
      <c r="E2100" s="2" t="s">
        <v>6419</v>
      </c>
      <c r="F2100" s="59">
        <v>101.373456570332</v>
      </c>
      <c r="G2100" s="59">
        <v>100.26990384807399</v>
      </c>
      <c r="H2100" s="59">
        <v>80.121861534493604</v>
      </c>
      <c r="I2100" s="59">
        <v>104.387651711885</v>
      </c>
      <c r="J2100" s="60">
        <v>0.54874372884288403</v>
      </c>
      <c r="K2100" s="60">
        <v>0.49463404062578598</v>
      </c>
      <c r="L2100" s="60">
        <v>0.44511597165390498</v>
      </c>
      <c r="M2100" s="60">
        <v>0.68818989259624497</v>
      </c>
    </row>
    <row r="2101" spans="1:13" x14ac:dyDescent="0.35">
      <c r="A2101" t="s">
        <v>1662</v>
      </c>
      <c r="B2101" t="s">
        <v>1663</v>
      </c>
      <c r="C2101" s="2" t="s">
        <v>31</v>
      </c>
      <c r="D2101" s="2" t="s">
        <v>6321</v>
      </c>
      <c r="E2101" s="2" t="s">
        <v>6419</v>
      </c>
      <c r="F2101" s="59">
        <v>99.129891309681199</v>
      </c>
      <c r="G2101" s="59">
        <v>102.40126393956</v>
      </c>
      <c r="H2101" s="59">
        <v>80.162333020797405</v>
      </c>
      <c r="I2101" s="59">
        <v>103.67638731971201</v>
      </c>
      <c r="J2101" s="60">
        <v>0.55039349284750405</v>
      </c>
      <c r="K2101" s="60">
        <v>0.49289902545935099</v>
      </c>
      <c r="L2101" s="60">
        <v>0.44799830737742802</v>
      </c>
      <c r="M2101" s="60">
        <v>0.70684200277562603</v>
      </c>
    </row>
    <row r="2102" spans="1:13" x14ac:dyDescent="0.35">
      <c r="A2102" t="s">
        <v>1660</v>
      </c>
      <c r="B2102" t="s">
        <v>1661</v>
      </c>
      <c r="C2102" s="2" t="s">
        <v>31</v>
      </c>
      <c r="D2102" s="2" t="s">
        <v>6321</v>
      </c>
      <c r="E2102" s="2" t="s">
        <v>6419</v>
      </c>
      <c r="F2102" s="59">
        <v>100.727771044663</v>
      </c>
      <c r="G2102" s="59">
        <v>95.137253761786795</v>
      </c>
      <c r="H2102" s="59">
        <v>76.637442077832503</v>
      </c>
      <c r="I2102" s="59">
        <v>102.84009766154399</v>
      </c>
      <c r="J2102" s="60">
        <v>0.54405842887787803</v>
      </c>
      <c r="K2102" s="60">
        <v>0.49460297026185801</v>
      </c>
      <c r="L2102" s="60">
        <v>0.44912286495474701</v>
      </c>
      <c r="M2102" s="60">
        <v>0.68409108294894805</v>
      </c>
    </row>
    <row r="2103" spans="1:13" x14ac:dyDescent="0.35">
      <c r="A2103" t="s">
        <v>5276</v>
      </c>
      <c r="B2103" t="s">
        <v>5277</v>
      </c>
      <c r="C2103" s="2" t="s">
        <v>31</v>
      </c>
      <c r="D2103" s="2" t="s">
        <v>6319</v>
      </c>
      <c r="E2103" s="2" t="s">
        <v>6418</v>
      </c>
      <c r="F2103" s="59">
        <v>93.285616086238804</v>
      </c>
      <c r="G2103" s="59">
        <v>98.590078404688199</v>
      </c>
      <c r="H2103" s="59"/>
      <c r="I2103" s="59">
        <v>109.39078485010801</v>
      </c>
      <c r="J2103" s="60">
        <v>0.39314272694957098</v>
      </c>
      <c r="K2103" s="60">
        <v>0.34851016897248799</v>
      </c>
      <c r="L2103" s="60">
        <v>0.24887747523360701</v>
      </c>
      <c r="M2103" s="60">
        <v>0.52286760170032298</v>
      </c>
    </row>
    <row r="2104" spans="1:13" x14ac:dyDescent="0.35">
      <c r="A2104" t="s">
        <v>1342</v>
      </c>
      <c r="B2104" t="s">
        <v>1343</v>
      </c>
      <c r="C2104" s="2" t="s">
        <v>31</v>
      </c>
      <c r="D2104" s="2" t="s">
        <v>6316</v>
      </c>
      <c r="E2104" s="2" t="s">
        <v>6418</v>
      </c>
      <c r="F2104" s="59">
        <v>107.388666925949</v>
      </c>
      <c r="G2104" s="59">
        <v>97.803201594526897</v>
      </c>
      <c r="H2104" s="59">
        <v>97.201845704047301</v>
      </c>
      <c r="I2104" s="59">
        <v>106.87630641541</v>
      </c>
      <c r="J2104" s="60">
        <v>0.40532737780489497</v>
      </c>
      <c r="K2104" s="60">
        <v>0.36010396431306102</v>
      </c>
      <c r="L2104" s="60">
        <v>0.30806420537116203</v>
      </c>
      <c r="M2104" s="60">
        <v>0.51482720265939297</v>
      </c>
    </row>
    <row r="2105" spans="1:13" x14ac:dyDescent="0.35">
      <c r="A2105" t="s">
        <v>1340</v>
      </c>
      <c r="B2105" t="s">
        <v>1341</v>
      </c>
      <c r="C2105" s="2" t="s">
        <v>31</v>
      </c>
      <c r="D2105" s="2" t="s">
        <v>6316</v>
      </c>
      <c r="E2105" s="2" t="s">
        <v>6418</v>
      </c>
      <c r="F2105" s="59">
        <v>107.388666925949</v>
      </c>
      <c r="G2105" s="59">
        <v>97.803201594526897</v>
      </c>
      <c r="H2105" s="59">
        <v>97.201845704047301</v>
      </c>
      <c r="I2105" s="59">
        <v>106.87630641541</v>
      </c>
      <c r="J2105" s="60">
        <v>0.40532737780489497</v>
      </c>
      <c r="K2105" s="60">
        <v>0.36010396431306102</v>
      </c>
      <c r="L2105" s="60">
        <v>0.30806420537116203</v>
      </c>
      <c r="M2105" s="60">
        <v>0.51482720265939297</v>
      </c>
    </row>
    <row r="2106" spans="1:13" x14ac:dyDescent="0.35">
      <c r="A2106" t="s">
        <v>1352</v>
      </c>
      <c r="B2106" t="s">
        <v>1353</v>
      </c>
      <c r="C2106" s="2" t="s">
        <v>40</v>
      </c>
      <c r="D2106" s="2" t="s">
        <v>6316</v>
      </c>
      <c r="E2106" s="2" t="s">
        <v>6419</v>
      </c>
      <c r="F2106" s="59">
        <v>105.929043752044</v>
      </c>
      <c r="G2106" s="59">
        <v>96.0641412861725</v>
      </c>
      <c r="H2106" s="59">
        <v>97.139001332330096</v>
      </c>
      <c r="I2106" s="59">
        <v>118.16567354213799</v>
      </c>
      <c r="J2106" s="60">
        <v>0.54039028178840698</v>
      </c>
      <c r="K2106" s="60">
        <v>0.47652179855041799</v>
      </c>
      <c r="L2106" s="60">
        <v>0.417363268442136</v>
      </c>
      <c r="M2106" s="60">
        <v>0.70784866719553896</v>
      </c>
    </row>
    <row r="2107" spans="1:13" x14ac:dyDescent="0.35">
      <c r="A2107" t="s">
        <v>1348</v>
      </c>
      <c r="B2107" t="s">
        <v>1349</v>
      </c>
      <c r="C2107" s="2" t="s">
        <v>40</v>
      </c>
      <c r="D2107" s="2" t="s">
        <v>6316</v>
      </c>
      <c r="E2107" s="2" t="s">
        <v>6418</v>
      </c>
      <c r="F2107" s="59">
        <v>107.388666925949</v>
      </c>
      <c r="G2107" s="59">
        <v>97.803201594526897</v>
      </c>
      <c r="H2107" s="59">
        <v>97.201845704047301</v>
      </c>
      <c r="I2107" s="59">
        <v>106.87630641541</v>
      </c>
      <c r="J2107" s="60">
        <v>0.40532737780489497</v>
      </c>
      <c r="K2107" s="60">
        <v>0.36010396431306102</v>
      </c>
      <c r="L2107" s="60">
        <v>0.30806420537116203</v>
      </c>
      <c r="M2107" s="60">
        <v>0.51482720265939297</v>
      </c>
    </row>
    <row r="2108" spans="1:13" x14ac:dyDescent="0.35">
      <c r="A2108" t="s">
        <v>1338</v>
      </c>
      <c r="B2108" t="s">
        <v>1339</v>
      </c>
      <c r="C2108" s="2" t="s">
        <v>31</v>
      </c>
      <c r="D2108" s="2" t="s">
        <v>6316</v>
      </c>
      <c r="E2108" s="2" t="s">
        <v>6418</v>
      </c>
      <c r="F2108" s="59">
        <v>107.388666925949</v>
      </c>
      <c r="G2108" s="59">
        <v>97.803201594526897</v>
      </c>
      <c r="H2108" s="59">
        <v>97.201845704047301</v>
      </c>
      <c r="I2108" s="59">
        <v>106.87630641541</v>
      </c>
      <c r="J2108" s="60">
        <v>0.40532737780489497</v>
      </c>
      <c r="K2108" s="60">
        <v>0.36010396431306102</v>
      </c>
      <c r="L2108" s="60">
        <v>0.30806420537116203</v>
      </c>
      <c r="M2108" s="60">
        <v>0.51482720265939297</v>
      </c>
    </row>
    <row r="2109" spans="1:13" x14ac:dyDescent="0.35">
      <c r="A2109" t="s">
        <v>1344</v>
      </c>
      <c r="B2109" t="s">
        <v>1345</v>
      </c>
      <c r="C2109" s="2" t="s">
        <v>31</v>
      </c>
      <c r="D2109" s="2" t="s">
        <v>6316</v>
      </c>
      <c r="E2109" s="2" t="s">
        <v>6418</v>
      </c>
      <c r="F2109" s="59">
        <v>107.388666925949</v>
      </c>
      <c r="G2109" s="59">
        <v>97.803201594526897</v>
      </c>
      <c r="H2109" s="59">
        <v>97.201845704047301</v>
      </c>
      <c r="I2109" s="59">
        <v>106.87630641541</v>
      </c>
      <c r="J2109" s="60">
        <v>0.40532737780489497</v>
      </c>
      <c r="K2109" s="60">
        <v>0.36010396431306102</v>
      </c>
      <c r="L2109" s="60">
        <v>0.30806420537116203</v>
      </c>
      <c r="M2109" s="60">
        <v>0.51482720265939297</v>
      </c>
    </row>
    <row r="2110" spans="1:13" x14ac:dyDescent="0.35">
      <c r="A2110" t="s">
        <v>1350</v>
      </c>
      <c r="B2110" t="s">
        <v>1351</v>
      </c>
      <c r="C2110" s="2" t="s">
        <v>40</v>
      </c>
      <c r="D2110" s="2" t="s">
        <v>6316</v>
      </c>
      <c r="E2110" s="2" t="s">
        <v>6419</v>
      </c>
      <c r="F2110" s="59">
        <v>97.842532624586994</v>
      </c>
      <c r="G2110" s="59">
        <v>98.178602030267996</v>
      </c>
      <c r="H2110" s="59">
        <v>94.670741399195904</v>
      </c>
      <c r="I2110" s="59">
        <v>101.018478525294</v>
      </c>
      <c r="J2110" s="60">
        <v>0.52979632285751999</v>
      </c>
      <c r="K2110" s="60">
        <v>0.474141938837914</v>
      </c>
      <c r="L2110" s="60">
        <v>0.41411845152336502</v>
      </c>
      <c r="M2110" s="60">
        <v>0.67967481037989497</v>
      </c>
    </row>
    <row r="2111" spans="1:13" x14ac:dyDescent="0.35">
      <c r="A2111" t="s">
        <v>1346</v>
      </c>
      <c r="B2111" t="s">
        <v>1347</v>
      </c>
      <c r="C2111" s="2" t="s">
        <v>40</v>
      </c>
      <c r="D2111" s="2" t="s">
        <v>6316</v>
      </c>
      <c r="E2111" s="2" t="s">
        <v>6418</v>
      </c>
      <c r="F2111" s="59">
        <v>107.388666925949</v>
      </c>
      <c r="G2111" s="59">
        <v>97.803201594526897</v>
      </c>
      <c r="H2111" s="59">
        <v>97.201845704047301</v>
      </c>
      <c r="I2111" s="59">
        <v>106.87630641541</v>
      </c>
      <c r="J2111" s="60">
        <v>0.40532737780489497</v>
      </c>
      <c r="K2111" s="60">
        <v>0.36010396431306102</v>
      </c>
      <c r="L2111" s="60">
        <v>0.30806420537116203</v>
      </c>
      <c r="M2111" s="60">
        <v>0.51482720265939297</v>
      </c>
    </row>
    <row r="2112" spans="1:13" x14ac:dyDescent="0.35">
      <c r="A2112" t="s">
        <v>321</v>
      </c>
      <c r="B2112" t="s">
        <v>322</v>
      </c>
      <c r="C2112" s="2" t="s">
        <v>31</v>
      </c>
      <c r="D2112" s="2" t="s">
        <v>6395</v>
      </c>
      <c r="E2112" s="2" t="s">
        <v>6418</v>
      </c>
      <c r="F2112" s="59">
        <v>111.19649273521399</v>
      </c>
      <c r="G2112" s="59">
        <v>103.24923605854001</v>
      </c>
      <c r="H2112" s="59">
        <v>100.30912665989401</v>
      </c>
      <c r="I2112" s="59">
        <v>96.572662945049103</v>
      </c>
      <c r="J2112" s="60">
        <v>0.36955244049981001</v>
      </c>
      <c r="K2112" s="60">
        <v>0.33514189195757998</v>
      </c>
      <c r="L2112" s="60">
        <v>0.29963680987521402</v>
      </c>
      <c r="M2112" s="60">
        <v>0.45741947204245798</v>
      </c>
    </row>
    <row r="2113" spans="1:13" x14ac:dyDescent="0.35">
      <c r="A2113" t="s">
        <v>331</v>
      </c>
      <c r="B2113" t="s">
        <v>332</v>
      </c>
      <c r="C2113" s="2" t="s">
        <v>40</v>
      </c>
      <c r="D2113" s="2" t="s">
        <v>6395</v>
      </c>
      <c r="E2113" s="2" t="s">
        <v>6419</v>
      </c>
      <c r="F2113" s="59">
        <v>114.740286796905</v>
      </c>
      <c r="G2113" s="59">
        <v>100.638703686695</v>
      </c>
      <c r="H2113" s="59">
        <v>100.16119924771</v>
      </c>
      <c r="I2113" s="59">
        <v>98.346278241296005</v>
      </c>
      <c r="J2113" s="60">
        <v>0.512905520053482</v>
      </c>
      <c r="K2113" s="60">
        <v>0.46122845697306503</v>
      </c>
      <c r="L2113" s="60">
        <v>0.41153691188918701</v>
      </c>
      <c r="M2113" s="60">
        <v>0.65975509179580205</v>
      </c>
    </row>
    <row r="2114" spans="1:13" x14ac:dyDescent="0.35">
      <c r="A2114" t="s">
        <v>323</v>
      </c>
      <c r="B2114" t="s">
        <v>324</v>
      </c>
      <c r="C2114" s="2" t="s">
        <v>31</v>
      </c>
      <c r="D2114" s="2" t="s">
        <v>6395</v>
      </c>
      <c r="E2114" s="2" t="s">
        <v>6418</v>
      </c>
      <c r="F2114" s="59">
        <v>111.19649273521399</v>
      </c>
      <c r="G2114" s="59">
        <v>103.24923605854001</v>
      </c>
      <c r="H2114" s="59">
        <v>100.30912665989401</v>
      </c>
      <c r="I2114" s="59">
        <v>96.572662945049103</v>
      </c>
      <c r="J2114" s="60">
        <v>0.36955244049981001</v>
      </c>
      <c r="K2114" s="60">
        <v>0.33514189195757998</v>
      </c>
      <c r="L2114" s="60">
        <v>0.29963680987521402</v>
      </c>
      <c r="M2114" s="60">
        <v>0.45741947204245798</v>
      </c>
    </row>
    <row r="2115" spans="1:13" x14ac:dyDescent="0.35">
      <c r="A2115" t="s">
        <v>329</v>
      </c>
      <c r="B2115" t="s">
        <v>330</v>
      </c>
      <c r="C2115" s="2" t="s">
        <v>40</v>
      </c>
      <c r="D2115" s="2" t="s">
        <v>6395</v>
      </c>
      <c r="E2115" s="2" t="s">
        <v>6418</v>
      </c>
      <c r="F2115" s="59">
        <v>111.19649273521399</v>
      </c>
      <c r="G2115" s="59">
        <v>103.24923605854001</v>
      </c>
      <c r="H2115" s="59">
        <v>100.30912665989401</v>
      </c>
      <c r="I2115" s="59">
        <v>96.572662945049103</v>
      </c>
      <c r="J2115" s="60">
        <v>0.36955244049981001</v>
      </c>
      <c r="K2115" s="60">
        <v>0.33514189195757998</v>
      </c>
      <c r="L2115" s="60">
        <v>0.29963680987521402</v>
      </c>
      <c r="M2115" s="60">
        <v>0.45741947204245798</v>
      </c>
    </row>
    <row r="2116" spans="1:13" x14ac:dyDescent="0.35">
      <c r="A2116" t="s">
        <v>327</v>
      </c>
      <c r="B2116" t="s">
        <v>328</v>
      </c>
      <c r="C2116" s="2" t="s">
        <v>31</v>
      </c>
      <c r="D2116" s="2" t="s">
        <v>6395</v>
      </c>
      <c r="E2116" s="2" t="s">
        <v>6418</v>
      </c>
      <c r="F2116" s="59">
        <v>111.19649273521399</v>
      </c>
      <c r="G2116" s="59">
        <v>103.24923605854001</v>
      </c>
      <c r="H2116" s="59">
        <v>100.30912665989401</v>
      </c>
      <c r="I2116" s="59">
        <v>96.572662945049103</v>
      </c>
      <c r="J2116" s="60">
        <v>0.36955244049981001</v>
      </c>
      <c r="K2116" s="60">
        <v>0.33514189195757998</v>
      </c>
      <c r="L2116" s="60">
        <v>0.29963680987521402</v>
      </c>
      <c r="M2116" s="60">
        <v>0.45741947204245798</v>
      </c>
    </row>
    <row r="2117" spans="1:13" x14ac:dyDescent="0.35">
      <c r="A2117" t="s">
        <v>325</v>
      </c>
      <c r="B2117" t="s">
        <v>326</v>
      </c>
      <c r="C2117" s="2" t="s">
        <v>31</v>
      </c>
      <c r="D2117" s="2" t="s">
        <v>6395</v>
      </c>
      <c r="E2117" s="2" t="s">
        <v>6418</v>
      </c>
      <c r="F2117" s="59">
        <v>111.19649273521399</v>
      </c>
      <c r="G2117" s="59">
        <v>103.24923605854001</v>
      </c>
      <c r="H2117" s="59">
        <v>100.30912665989401</v>
      </c>
      <c r="I2117" s="59">
        <v>96.572662945049103</v>
      </c>
      <c r="J2117" s="60">
        <v>0.36955244049981001</v>
      </c>
      <c r="K2117" s="60">
        <v>0.33514189195757998</v>
      </c>
      <c r="L2117" s="60">
        <v>0.29963680987521402</v>
      </c>
      <c r="M2117" s="60">
        <v>0.45741947204245798</v>
      </c>
    </row>
    <row r="2118" spans="1:13" x14ac:dyDescent="0.35">
      <c r="A2118" t="s">
        <v>333</v>
      </c>
      <c r="B2118" t="s">
        <v>334</v>
      </c>
      <c r="C2118" s="2" t="s">
        <v>40</v>
      </c>
      <c r="D2118" s="2" t="s">
        <v>6395</v>
      </c>
      <c r="E2118" s="2" t="s">
        <v>6418</v>
      </c>
      <c r="F2118" s="59">
        <v>111.19649273521399</v>
      </c>
      <c r="G2118" s="59">
        <v>103.24923605854001</v>
      </c>
      <c r="H2118" s="59">
        <v>100.30912665989401</v>
      </c>
      <c r="I2118" s="59">
        <v>96.572662945049103</v>
      </c>
      <c r="J2118" s="60">
        <v>0.36955244049981001</v>
      </c>
      <c r="K2118" s="60">
        <v>0.33514189195757998</v>
      </c>
      <c r="L2118" s="60">
        <v>0.29963680987521402</v>
      </c>
      <c r="M2118" s="60">
        <v>0.45741947204245798</v>
      </c>
    </row>
    <row r="2119" spans="1:13" x14ac:dyDescent="0.35">
      <c r="A2119" t="s">
        <v>335</v>
      </c>
      <c r="B2119" t="s">
        <v>336</v>
      </c>
      <c r="C2119" s="2" t="s">
        <v>40</v>
      </c>
      <c r="D2119" s="2" t="s">
        <v>6395</v>
      </c>
      <c r="E2119" s="2" t="s">
        <v>6418</v>
      </c>
      <c r="F2119" s="59">
        <v>111.19649273521399</v>
      </c>
      <c r="G2119" s="59">
        <v>103.24923605854001</v>
      </c>
      <c r="H2119" s="59">
        <v>100.30912665989401</v>
      </c>
      <c r="I2119" s="59">
        <v>96.572662945049103</v>
      </c>
      <c r="J2119" s="60">
        <v>0.36955244049981001</v>
      </c>
      <c r="K2119" s="60">
        <v>0.33514189195757998</v>
      </c>
      <c r="L2119" s="60">
        <v>0.29963680987521402</v>
      </c>
      <c r="M2119" s="60">
        <v>0.45741947204245798</v>
      </c>
    </row>
    <row r="2120" spans="1:13" x14ac:dyDescent="0.35">
      <c r="A2120" t="s">
        <v>3367</v>
      </c>
      <c r="B2120" t="s">
        <v>3368</v>
      </c>
      <c r="C2120" s="2" t="s">
        <v>31</v>
      </c>
      <c r="D2120" s="2" t="s">
        <v>6315</v>
      </c>
      <c r="E2120" s="2" t="s">
        <v>6419</v>
      </c>
      <c r="F2120" s="59">
        <v>101.48106156886401</v>
      </c>
      <c r="G2120" s="59">
        <v>114.425054880896</v>
      </c>
      <c r="H2120" s="59">
        <v>88.191690065019998</v>
      </c>
      <c r="I2120" s="59">
        <v>124.564829501888</v>
      </c>
      <c r="J2120" s="60">
        <v>0.51223104897120197</v>
      </c>
      <c r="K2120" s="60">
        <v>0.47805655497278399</v>
      </c>
      <c r="L2120" s="60">
        <v>0.41752807935826503</v>
      </c>
      <c r="M2120" s="60">
        <v>0.67569373658837795</v>
      </c>
    </row>
    <row r="2121" spans="1:13" x14ac:dyDescent="0.35">
      <c r="A2121" t="s">
        <v>2191</v>
      </c>
      <c r="B2121" t="s">
        <v>2192</v>
      </c>
      <c r="C2121" s="2" t="s">
        <v>31</v>
      </c>
      <c r="D2121" s="2" t="s">
        <v>6374</v>
      </c>
      <c r="E2121" s="2" t="s">
        <v>6418</v>
      </c>
      <c r="F2121" s="59">
        <v>106.4241579455</v>
      </c>
      <c r="G2121" s="59">
        <v>110.419265403727</v>
      </c>
      <c r="H2121" s="59">
        <v>97.489404906158896</v>
      </c>
      <c r="I2121" s="59">
        <v>100.15428306604301</v>
      </c>
      <c r="J2121" s="60">
        <v>0.53716290297831804</v>
      </c>
      <c r="K2121" s="60">
        <v>0.491209661509666</v>
      </c>
      <c r="L2121" s="60">
        <v>0.43079000633907599</v>
      </c>
      <c r="M2121" s="60">
        <v>0.65703596636064099</v>
      </c>
    </row>
    <row r="2122" spans="1:13" x14ac:dyDescent="0.35">
      <c r="A2122" t="s">
        <v>5758</v>
      </c>
      <c r="B2122" t="s">
        <v>5759</v>
      </c>
      <c r="C2122" s="2" t="s">
        <v>40</v>
      </c>
      <c r="D2122" s="2" t="s">
        <v>6304</v>
      </c>
      <c r="E2122" s="2" t="s">
        <v>6418</v>
      </c>
      <c r="F2122" s="59"/>
      <c r="G2122" s="59"/>
      <c r="H2122" s="59"/>
      <c r="I2122" s="59">
        <v>99.548582650480697</v>
      </c>
      <c r="J2122" s="60">
        <v>0.01</v>
      </c>
      <c r="K2122" s="60">
        <v>0.01</v>
      </c>
      <c r="L2122" s="60">
        <v>0.01</v>
      </c>
      <c r="M2122" s="60">
        <v>0.31584526404733898</v>
      </c>
    </row>
    <row r="2123" spans="1:13" x14ac:dyDescent="0.35">
      <c r="A2123" t="s">
        <v>4592</v>
      </c>
      <c r="B2123" t="s">
        <v>4593</v>
      </c>
      <c r="C2123" s="2" t="s">
        <v>31</v>
      </c>
      <c r="D2123" s="2" t="s">
        <v>6303</v>
      </c>
      <c r="E2123" s="2" t="s">
        <v>6418</v>
      </c>
      <c r="F2123" s="59"/>
      <c r="G2123" s="59"/>
      <c r="H2123" s="59"/>
      <c r="I2123" s="59">
        <v>96.917947961179195</v>
      </c>
      <c r="J2123" s="60">
        <v>8.8087645099514E-2</v>
      </c>
      <c r="K2123" s="60">
        <v>0.01</v>
      </c>
      <c r="L2123" s="60">
        <v>0.01</v>
      </c>
      <c r="M2123" s="60">
        <v>0.30417538055793802</v>
      </c>
    </row>
    <row r="2124" spans="1:13" x14ac:dyDescent="0.35">
      <c r="A2124" t="s">
        <v>571</v>
      </c>
      <c r="B2124" t="s">
        <v>572</v>
      </c>
      <c r="C2124" s="2" t="s">
        <v>31</v>
      </c>
      <c r="D2124" s="2" t="s">
        <v>6373</v>
      </c>
      <c r="E2124" s="2" t="s">
        <v>6418</v>
      </c>
      <c r="F2124" s="59"/>
      <c r="G2124" s="59"/>
      <c r="H2124" s="59"/>
      <c r="I2124" s="59">
        <v>99.024853630515096</v>
      </c>
      <c r="J2124" s="60">
        <v>0.28479779078683898</v>
      </c>
      <c r="K2124" s="60">
        <v>0.23444545771070399</v>
      </c>
      <c r="L2124" s="60">
        <v>0.16858465469624501</v>
      </c>
      <c r="M2124" s="60">
        <v>0.399880540076613</v>
      </c>
    </row>
    <row r="2125" spans="1:13" x14ac:dyDescent="0.35">
      <c r="A2125" t="s">
        <v>613</v>
      </c>
      <c r="B2125" t="s">
        <v>572</v>
      </c>
      <c r="C2125" s="2" t="s">
        <v>31</v>
      </c>
      <c r="D2125" s="2" t="s">
        <v>6373</v>
      </c>
      <c r="E2125" s="2" t="s">
        <v>6419</v>
      </c>
      <c r="F2125" s="59">
        <v>106.800313809987</v>
      </c>
      <c r="G2125" s="59">
        <v>103.497940647037</v>
      </c>
      <c r="H2125" s="59">
        <v>106.73100685748599</v>
      </c>
      <c r="I2125" s="59">
        <v>107.100962769483</v>
      </c>
      <c r="J2125" s="60">
        <v>0.47923715979424197</v>
      </c>
      <c r="K2125" s="60">
        <v>0.40770110685822197</v>
      </c>
      <c r="L2125" s="60">
        <v>0.336091601467843</v>
      </c>
      <c r="M2125" s="60">
        <v>0.641185471700633</v>
      </c>
    </row>
    <row r="2126" spans="1:13" x14ac:dyDescent="0.35">
      <c r="A2126" t="s">
        <v>3162</v>
      </c>
      <c r="B2126" t="s">
        <v>3163</v>
      </c>
      <c r="C2126" s="2" t="s">
        <v>31</v>
      </c>
      <c r="D2126" s="2" t="s">
        <v>6315</v>
      </c>
      <c r="E2126" s="2" t="s">
        <v>6418</v>
      </c>
      <c r="F2126" s="59"/>
      <c r="G2126" s="59"/>
      <c r="H2126" s="59"/>
      <c r="I2126" s="59">
        <v>95.573926351740795</v>
      </c>
      <c r="J2126" s="60">
        <v>0.28005062065610797</v>
      </c>
      <c r="K2126" s="60">
        <v>0.24109108941579499</v>
      </c>
      <c r="L2126" s="60">
        <v>0.17960222025841099</v>
      </c>
      <c r="M2126" s="60">
        <v>0.35910735295918</v>
      </c>
    </row>
    <row r="2127" spans="1:13" x14ac:dyDescent="0.35">
      <c r="A2127" t="s">
        <v>3439</v>
      </c>
      <c r="B2127" t="s">
        <v>3440</v>
      </c>
      <c r="C2127" s="2" t="s">
        <v>31</v>
      </c>
      <c r="D2127" s="2" t="s">
        <v>6315</v>
      </c>
      <c r="E2127" s="2" t="s">
        <v>6418</v>
      </c>
      <c r="F2127" s="59"/>
      <c r="G2127" s="59"/>
      <c r="H2127" s="59"/>
      <c r="I2127" s="59">
        <v>95.573926351740795</v>
      </c>
      <c r="J2127" s="60">
        <v>0.28005062065610797</v>
      </c>
      <c r="K2127" s="60">
        <v>0.24109108941579499</v>
      </c>
      <c r="L2127" s="60">
        <v>0.17960222025841099</v>
      </c>
      <c r="M2127" s="60">
        <v>0.35910735295918</v>
      </c>
    </row>
    <row r="2128" spans="1:13" x14ac:dyDescent="0.35">
      <c r="A2128" t="s">
        <v>2846</v>
      </c>
      <c r="B2128" t="s">
        <v>2847</v>
      </c>
      <c r="C2128" s="2" t="s">
        <v>40</v>
      </c>
      <c r="D2128" s="2" t="s">
        <v>6351</v>
      </c>
      <c r="E2128" s="2" t="s">
        <v>6418</v>
      </c>
      <c r="F2128" s="59"/>
      <c r="G2128" s="59"/>
      <c r="H2128" s="59"/>
      <c r="I2128" s="59">
        <v>106.14086070158</v>
      </c>
      <c r="J2128" s="60">
        <v>0.204309731421911</v>
      </c>
      <c r="K2128" s="60">
        <v>0.16584733718025599</v>
      </c>
      <c r="L2128" s="60">
        <v>0.10056073798208801</v>
      </c>
      <c r="M2128" s="60">
        <v>0.31105326625308999</v>
      </c>
    </row>
    <row r="2129" spans="1:13" x14ac:dyDescent="0.35">
      <c r="A2129" t="s">
        <v>3056</v>
      </c>
      <c r="B2129" t="s">
        <v>3057</v>
      </c>
      <c r="C2129" s="2" t="s">
        <v>31</v>
      </c>
      <c r="D2129" s="2" t="s">
        <v>6351</v>
      </c>
      <c r="E2129" s="2" t="s">
        <v>6419</v>
      </c>
      <c r="F2129" s="59">
        <v>98.095040967376505</v>
      </c>
      <c r="G2129" s="59">
        <v>98.986595446485197</v>
      </c>
      <c r="H2129" s="59">
        <v>90.919334025234505</v>
      </c>
      <c r="I2129" s="59">
        <v>111.312126038657</v>
      </c>
      <c r="J2129" s="60">
        <v>0.42746982572182002</v>
      </c>
      <c r="K2129" s="60">
        <v>0.3748710112768</v>
      </c>
      <c r="L2129" s="60">
        <v>0.31920213480825999</v>
      </c>
      <c r="M2129" s="60">
        <v>0.60126469163574703</v>
      </c>
    </row>
    <row r="2130" spans="1:13" x14ac:dyDescent="0.35">
      <c r="A2130" t="s">
        <v>3022</v>
      </c>
      <c r="B2130" t="s">
        <v>3023</v>
      </c>
      <c r="C2130" s="2" t="s">
        <v>31</v>
      </c>
      <c r="D2130" s="2" t="s">
        <v>6351</v>
      </c>
      <c r="E2130" s="2" t="s">
        <v>6419</v>
      </c>
      <c r="F2130" s="59">
        <v>112.498220967238</v>
      </c>
      <c r="G2130" s="59">
        <v>106.156348188004</v>
      </c>
      <c r="H2130" s="59">
        <v>100.16465790789201</v>
      </c>
      <c r="I2130" s="59">
        <v>95.205799209406393</v>
      </c>
      <c r="J2130" s="60">
        <v>0.47558736902294002</v>
      </c>
      <c r="K2130" s="60">
        <v>0.40693647936022498</v>
      </c>
      <c r="L2130" s="60">
        <v>0.350138081620328</v>
      </c>
      <c r="M2130" s="60">
        <v>0.64379731191796796</v>
      </c>
    </row>
    <row r="2131" spans="1:13" x14ac:dyDescent="0.35">
      <c r="A2131" t="s">
        <v>2732</v>
      </c>
      <c r="B2131" t="s">
        <v>2733</v>
      </c>
      <c r="C2131" s="2" t="s">
        <v>40</v>
      </c>
      <c r="D2131" s="2" t="s">
        <v>6351</v>
      </c>
      <c r="E2131" s="2" t="s">
        <v>6418</v>
      </c>
      <c r="F2131" s="59"/>
      <c r="G2131" s="59"/>
      <c r="H2131" s="59"/>
      <c r="I2131" s="59">
        <v>96.955420166003293</v>
      </c>
      <c r="J2131" s="60">
        <v>0.29453834758981601</v>
      </c>
      <c r="K2131" s="60">
        <v>0.24289393250698699</v>
      </c>
      <c r="L2131" s="60">
        <v>0.18463754946538799</v>
      </c>
      <c r="M2131" s="60">
        <v>0.40445941823981502</v>
      </c>
    </row>
    <row r="2132" spans="1:13" x14ac:dyDescent="0.35">
      <c r="A2132" t="s">
        <v>5924</v>
      </c>
      <c r="B2132" t="s">
        <v>5925</v>
      </c>
      <c r="C2132" s="2" t="s">
        <v>31</v>
      </c>
      <c r="D2132" s="2" t="s">
        <v>6308</v>
      </c>
      <c r="E2132" s="2" t="s">
        <v>6418</v>
      </c>
      <c r="F2132" s="59"/>
      <c r="G2132" s="59"/>
      <c r="H2132" s="59"/>
      <c r="I2132" s="59">
        <v>97.822061552042996</v>
      </c>
      <c r="J2132" s="60">
        <v>0.221470934779365</v>
      </c>
      <c r="K2132" s="60">
        <v>0.13631525059076999</v>
      </c>
      <c r="L2132" s="60">
        <v>0.01</v>
      </c>
      <c r="M2132" s="60">
        <v>0.38343027429682203</v>
      </c>
    </row>
    <row r="2133" spans="1:13" x14ac:dyDescent="0.35">
      <c r="A2133" t="s">
        <v>2534</v>
      </c>
      <c r="B2133" t="s">
        <v>2535</v>
      </c>
      <c r="C2133" s="2" t="s">
        <v>31</v>
      </c>
      <c r="D2133" s="2" t="s">
        <v>6324</v>
      </c>
      <c r="E2133" s="2" t="s">
        <v>6418</v>
      </c>
      <c r="F2133" s="59"/>
      <c r="G2133" s="59"/>
      <c r="H2133" s="59"/>
      <c r="I2133" s="59">
        <v>108.842396946335</v>
      </c>
      <c r="J2133" s="60">
        <v>0.27148512737535002</v>
      </c>
      <c r="K2133" s="60">
        <v>0.193722457616854</v>
      </c>
      <c r="L2133" s="60">
        <v>0.01</v>
      </c>
      <c r="M2133" s="60">
        <v>0.429495103275924</v>
      </c>
    </row>
    <row r="2134" spans="1:13" x14ac:dyDescent="0.35">
      <c r="A2134" t="s">
        <v>3224</v>
      </c>
      <c r="B2134" t="s">
        <v>3225</v>
      </c>
      <c r="C2134" s="2" t="s">
        <v>31</v>
      </c>
      <c r="D2134" s="2" t="s">
        <v>6315</v>
      </c>
      <c r="E2134" s="2" t="s">
        <v>6419</v>
      </c>
      <c r="F2134" s="59">
        <v>97.766762767224904</v>
      </c>
      <c r="G2134" s="59">
        <v>109.56516632404499</v>
      </c>
      <c r="H2134" s="59">
        <v>106.715969428965</v>
      </c>
      <c r="I2134" s="59">
        <v>106.088733150298</v>
      </c>
      <c r="J2134" s="60">
        <v>0.54392993934858502</v>
      </c>
      <c r="K2134" s="60">
        <v>0.48762238920503997</v>
      </c>
      <c r="L2134" s="60">
        <v>0.43447624582948702</v>
      </c>
      <c r="M2134" s="60">
        <v>0.685158186385732</v>
      </c>
    </row>
    <row r="2135" spans="1:13" x14ac:dyDescent="0.35">
      <c r="A2135" t="s">
        <v>1580</v>
      </c>
      <c r="B2135" t="s">
        <v>1581</v>
      </c>
      <c r="C2135" s="2" t="s">
        <v>40</v>
      </c>
      <c r="D2135" s="2" t="s">
        <v>6321</v>
      </c>
      <c r="E2135" s="2" t="s">
        <v>6418</v>
      </c>
      <c r="F2135" s="59"/>
      <c r="G2135" s="59"/>
      <c r="H2135" s="59"/>
      <c r="I2135" s="59">
        <v>103.037717428186</v>
      </c>
      <c r="J2135" s="60">
        <v>0.20950687132746201</v>
      </c>
      <c r="K2135" s="60">
        <v>0.16611747653839201</v>
      </c>
      <c r="L2135" s="60">
        <v>5.7868852628312303E-2</v>
      </c>
      <c r="M2135" s="60">
        <v>0.30972738791074</v>
      </c>
    </row>
    <row r="2136" spans="1:13" x14ac:dyDescent="0.35">
      <c r="A2136" t="s">
        <v>6014</v>
      </c>
      <c r="B2136" t="s">
        <v>6015</v>
      </c>
      <c r="C2136" s="2" t="s">
        <v>40</v>
      </c>
      <c r="D2136" s="2" t="s">
        <v>6310</v>
      </c>
      <c r="E2136" s="2" t="s">
        <v>6418</v>
      </c>
      <c r="F2136" s="59"/>
      <c r="G2136" s="59"/>
      <c r="H2136" s="59"/>
      <c r="I2136" s="59">
        <v>113.842472676073</v>
      </c>
      <c r="J2136" s="60">
        <v>0.234505095623251</v>
      </c>
      <c r="K2136" s="60">
        <v>0.213599963679414</v>
      </c>
      <c r="L2136" s="60">
        <v>0.18511319612169999</v>
      </c>
      <c r="M2136" s="60">
        <v>0.30230677804626799</v>
      </c>
    </row>
    <row r="2137" spans="1:13" x14ac:dyDescent="0.35">
      <c r="A2137" t="s">
        <v>6012</v>
      </c>
      <c r="B2137" t="s">
        <v>6013</v>
      </c>
      <c r="C2137" s="2" t="s">
        <v>31</v>
      </c>
      <c r="D2137" s="2" t="s">
        <v>6310</v>
      </c>
      <c r="E2137" s="2" t="s">
        <v>6418</v>
      </c>
      <c r="F2137" s="59">
        <v>108.37516756082999</v>
      </c>
      <c r="G2137" s="59">
        <v>107.04648152636</v>
      </c>
      <c r="H2137" s="59">
        <v>102.506480581582</v>
      </c>
      <c r="I2137" s="59">
        <v>125.00456569916</v>
      </c>
      <c r="J2137" s="60">
        <v>0.472902614222446</v>
      </c>
      <c r="K2137" s="60">
        <v>0.436837599482996</v>
      </c>
      <c r="L2137" s="60">
        <v>0.39185333231705</v>
      </c>
      <c r="M2137" s="60">
        <v>0.58576247399001902</v>
      </c>
    </row>
    <row r="2138" spans="1:13" x14ac:dyDescent="0.35">
      <c r="A2138" t="s">
        <v>2133</v>
      </c>
      <c r="B2138" t="s">
        <v>2134</v>
      </c>
      <c r="C2138" s="2" t="s">
        <v>40</v>
      </c>
      <c r="D2138" s="2" t="s">
        <v>6374</v>
      </c>
      <c r="E2138" s="2" t="s">
        <v>6419</v>
      </c>
      <c r="F2138" s="59">
        <v>103.58918864334299</v>
      </c>
      <c r="G2138" s="59">
        <v>100.752664397934</v>
      </c>
      <c r="H2138" s="59">
        <v>107.254431197443</v>
      </c>
      <c r="I2138" s="59">
        <v>109.287136175673</v>
      </c>
      <c r="J2138" s="60">
        <v>0.45661892513788199</v>
      </c>
      <c r="K2138" s="60">
        <v>0.39671873988522599</v>
      </c>
      <c r="L2138" s="60">
        <v>0.34870772133048</v>
      </c>
      <c r="M2138" s="60">
        <v>0.61242165592446696</v>
      </c>
    </row>
    <row r="2139" spans="1:13" x14ac:dyDescent="0.35">
      <c r="A2139" t="s">
        <v>3365</v>
      </c>
      <c r="B2139" t="s">
        <v>3366</v>
      </c>
      <c r="C2139" s="2" t="s">
        <v>40</v>
      </c>
      <c r="D2139" s="2" t="s">
        <v>6315</v>
      </c>
      <c r="E2139" s="2" t="s">
        <v>6418</v>
      </c>
      <c r="F2139" s="59">
        <v>103.108125367733</v>
      </c>
      <c r="G2139" s="59">
        <v>92.4468094535126</v>
      </c>
      <c r="H2139" s="59"/>
      <c r="I2139" s="59">
        <v>101.804462443351</v>
      </c>
      <c r="J2139" s="60">
        <v>0.39987693340109998</v>
      </c>
      <c r="K2139" s="60">
        <v>0.34600663914323698</v>
      </c>
      <c r="L2139" s="60">
        <v>0.298857700781891</v>
      </c>
      <c r="M2139" s="60">
        <v>0.53785687148795402</v>
      </c>
    </row>
    <row r="2140" spans="1:13" x14ac:dyDescent="0.35">
      <c r="A2140" t="s">
        <v>3164</v>
      </c>
      <c r="B2140" t="s">
        <v>3165</v>
      </c>
      <c r="C2140" s="2" t="s">
        <v>31</v>
      </c>
      <c r="D2140" s="2" t="s">
        <v>6315</v>
      </c>
      <c r="E2140" s="2" t="s">
        <v>6418</v>
      </c>
      <c r="F2140" s="59"/>
      <c r="G2140" s="59"/>
      <c r="H2140" s="59"/>
      <c r="I2140" s="59">
        <v>104.48776288889999</v>
      </c>
      <c r="J2140" s="60">
        <v>0.28631988314704798</v>
      </c>
      <c r="K2140" s="60">
        <v>0.24938921461704899</v>
      </c>
      <c r="L2140" s="60">
        <v>0.212191576623595</v>
      </c>
      <c r="M2140" s="60">
        <v>0.38529143138410299</v>
      </c>
    </row>
    <row r="2141" spans="1:13" x14ac:dyDescent="0.35">
      <c r="A2141" t="s">
        <v>1792</v>
      </c>
      <c r="B2141" t="s">
        <v>1793</v>
      </c>
      <c r="C2141" s="2" t="s">
        <v>40</v>
      </c>
      <c r="D2141" s="2" t="s">
        <v>6374</v>
      </c>
      <c r="E2141" s="2" t="s">
        <v>6418</v>
      </c>
      <c r="F2141" s="59"/>
      <c r="G2141" s="59"/>
      <c r="H2141" s="59"/>
      <c r="I2141" s="59">
        <v>108.446702591955</v>
      </c>
      <c r="J2141" s="60">
        <v>0.26188519235716201</v>
      </c>
      <c r="K2141" s="60">
        <v>0.221187600903132</v>
      </c>
      <c r="L2141" s="60">
        <v>0.17789736628589101</v>
      </c>
      <c r="M2141" s="60">
        <v>0.3645713764354</v>
      </c>
    </row>
    <row r="2142" spans="1:13" x14ac:dyDescent="0.35">
      <c r="A2142" t="s">
        <v>3822</v>
      </c>
      <c r="B2142" t="s">
        <v>3823</v>
      </c>
      <c r="C2142" s="2" t="s">
        <v>31</v>
      </c>
      <c r="D2142" s="2" t="s">
        <v>6320</v>
      </c>
      <c r="E2142" s="2" t="s">
        <v>6419</v>
      </c>
      <c r="F2142" s="59">
        <v>99.262341046600099</v>
      </c>
      <c r="G2142" s="59">
        <v>91.126349011303603</v>
      </c>
      <c r="H2142" s="59">
        <v>102.022193820778</v>
      </c>
      <c r="I2142" s="59">
        <v>95.647051477001</v>
      </c>
      <c r="J2142" s="60">
        <v>0.465503422205367</v>
      </c>
      <c r="K2142" s="60">
        <v>0.39799632543748897</v>
      </c>
      <c r="L2142" s="60">
        <v>0.33778413469655899</v>
      </c>
      <c r="M2142" s="60">
        <v>0.64987462457079104</v>
      </c>
    </row>
    <row r="2143" spans="1:13" x14ac:dyDescent="0.35">
      <c r="A2143" t="s">
        <v>732</v>
      </c>
      <c r="B2143" t="s">
        <v>733</v>
      </c>
      <c r="C2143" s="2" t="s">
        <v>40</v>
      </c>
      <c r="D2143" s="2" t="s">
        <v>6373</v>
      </c>
      <c r="E2143" s="2" t="s">
        <v>6419</v>
      </c>
      <c r="F2143" s="59">
        <v>102.267870623185</v>
      </c>
      <c r="G2143" s="59">
        <v>103.21940833148599</v>
      </c>
      <c r="H2143" s="59">
        <v>100.571840292671</v>
      </c>
      <c r="I2143" s="59">
        <v>99.135567192657405</v>
      </c>
      <c r="J2143" s="60">
        <v>0.491753634156957</v>
      </c>
      <c r="K2143" s="60">
        <v>0.43086782657401601</v>
      </c>
      <c r="L2143" s="60">
        <v>0.38272701926996799</v>
      </c>
      <c r="M2143" s="60">
        <v>0.63964811297025603</v>
      </c>
    </row>
    <row r="2144" spans="1:13" x14ac:dyDescent="0.35">
      <c r="A2144" t="s">
        <v>6190</v>
      </c>
      <c r="B2144" t="s">
        <v>6191</v>
      </c>
      <c r="C2144" s="2" t="s">
        <v>31</v>
      </c>
      <c r="D2144" s="2" t="s">
        <v>6311</v>
      </c>
      <c r="E2144" s="2" t="s">
        <v>6418</v>
      </c>
      <c r="F2144" s="59"/>
      <c r="G2144" s="59"/>
      <c r="H2144" s="59"/>
      <c r="I2144" s="59">
        <v>94.013536239329696</v>
      </c>
      <c r="J2144" s="60">
        <v>0.19280837802850201</v>
      </c>
      <c r="K2144" s="60">
        <v>0.14627925017467999</v>
      </c>
      <c r="L2144" s="60">
        <v>8.7282386697610195E-2</v>
      </c>
      <c r="M2144" s="60">
        <v>0.31120248649503901</v>
      </c>
    </row>
    <row r="2145" spans="1:13" x14ac:dyDescent="0.35">
      <c r="A2145" t="s">
        <v>5746</v>
      </c>
      <c r="B2145" t="s">
        <v>5747</v>
      </c>
      <c r="C2145" s="2" t="s">
        <v>40</v>
      </c>
      <c r="D2145" s="2" t="s">
        <v>6304</v>
      </c>
      <c r="E2145" s="2" t="s">
        <v>6418</v>
      </c>
      <c r="F2145" s="59"/>
      <c r="G2145" s="59"/>
      <c r="H2145" s="59"/>
      <c r="I2145" s="59">
        <v>105.359857074536</v>
      </c>
      <c r="J2145" s="60">
        <v>7.7385065684345403E-2</v>
      </c>
      <c r="K2145" s="60">
        <v>0.01</v>
      </c>
      <c r="L2145" s="60">
        <v>0.01</v>
      </c>
      <c r="M2145" s="60">
        <v>0.31313518529733397</v>
      </c>
    </row>
    <row r="2146" spans="1:13" x14ac:dyDescent="0.35">
      <c r="A2146" t="s">
        <v>4426</v>
      </c>
      <c r="B2146" t="s">
        <v>4427</v>
      </c>
      <c r="C2146" s="2" t="s">
        <v>31</v>
      </c>
      <c r="D2146" s="2" t="s">
        <v>6303</v>
      </c>
      <c r="E2146" s="2" t="s">
        <v>6418</v>
      </c>
      <c r="F2146" s="59"/>
      <c r="G2146" s="59"/>
      <c r="H2146" s="59"/>
      <c r="I2146" s="59">
        <v>105.428383453149</v>
      </c>
      <c r="J2146" s="60">
        <v>0.17952181816271301</v>
      </c>
      <c r="K2146" s="60">
        <v>0.102136835629352</v>
      </c>
      <c r="L2146" s="60">
        <v>0.01</v>
      </c>
      <c r="M2146" s="60">
        <v>0.32094085622773999</v>
      </c>
    </row>
    <row r="2147" spans="1:13" x14ac:dyDescent="0.35">
      <c r="A2147" t="s">
        <v>4510</v>
      </c>
      <c r="B2147" t="s">
        <v>4511</v>
      </c>
      <c r="C2147" s="2" t="s">
        <v>40</v>
      </c>
      <c r="D2147" s="2" t="s">
        <v>6303</v>
      </c>
      <c r="E2147" s="2" t="s">
        <v>6419</v>
      </c>
      <c r="F2147" s="59">
        <v>111.80043021487501</v>
      </c>
      <c r="G2147" s="59">
        <v>95.336787311922293</v>
      </c>
      <c r="H2147" s="59">
        <v>101.025559724521</v>
      </c>
      <c r="I2147" s="59">
        <v>111.470833333667</v>
      </c>
      <c r="J2147" s="60">
        <v>0.43293711840864901</v>
      </c>
      <c r="K2147" s="60">
        <v>0.355535599888957</v>
      </c>
      <c r="L2147" s="60">
        <v>0.29022667131346402</v>
      </c>
      <c r="M2147" s="60">
        <v>0.61972496018699097</v>
      </c>
    </row>
    <row r="2148" spans="1:13" x14ac:dyDescent="0.35">
      <c r="A2148" t="s">
        <v>3810</v>
      </c>
      <c r="B2148" t="s">
        <v>3811</v>
      </c>
      <c r="C2148" s="2" t="s">
        <v>31</v>
      </c>
      <c r="D2148" s="2" t="s">
        <v>6320</v>
      </c>
      <c r="E2148" s="2" t="s">
        <v>6419</v>
      </c>
      <c r="F2148" s="59">
        <v>101.198089092402</v>
      </c>
      <c r="G2148" s="59">
        <v>98.137668476486894</v>
      </c>
      <c r="H2148" s="59">
        <v>109.496210834837</v>
      </c>
      <c r="I2148" s="59">
        <v>96.069352865554393</v>
      </c>
      <c r="J2148" s="60">
        <v>0.43278291250664302</v>
      </c>
      <c r="K2148" s="60">
        <v>0.36658105526893803</v>
      </c>
      <c r="L2148" s="60">
        <v>0.30100309830868599</v>
      </c>
      <c r="M2148" s="60">
        <v>0.59862974173529004</v>
      </c>
    </row>
    <row r="2149" spans="1:13" x14ac:dyDescent="0.35">
      <c r="A2149" t="s">
        <v>1440</v>
      </c>
      <c r="B2149" t="s">
        <v>1441</v>
      </c>
      <c r="C2149" s="2" t="s">
        <v>31</v>
      </c>
      <c r="D2149" s="2" t="s">
        <v>6321</v>
      </c>
      <c r="E2149" s="2" t="s">
        <v>6419</v>
      </c>
      <c r="F2149" s="59">
        <v>90.327953761274301</v>
      </c>
      <c r="G2149" s="59">
        <v>95.529083697592199</v>
      </c>
      <c r="H2149" s="59">
        <v>105.50956294673399</v>
      </c>
      <c r="I2149" s="59">
        <v>95.486903915183802</v>
      </c>
      <c r="J2149" s="60">
        <v>0.55782560402482095</v>
      </c>
      <c r="K2149" s="60">
        <v>0.49965118592948499</v>
      </c>
      <c r="L2149" s="60">
        <v>0.44362432050060702</v>
      </c>
      <c r="M2149" s="60">
        <v>0.69941136222688904</v>
      </c>
    </row>
    <row r="2150" spans="1:13" x14ac:dyDescent="0.35">
      <c r="A2150" t="s">
        <v>1446</v>
      </c>
      <c r="B2150" t="s">
        <v>1447</v>
      </c>
      <c r="C2150" s="2" t="s">
        <v>40</v>
      </c>
      <c r="D2150" s="2" t="s">
        <v>6321</v>
      </c>
      <c r="E2150" s="2" t="s">
        <v>6418</v>
      </c>
      <c r="F2150" s="59">
        <v>92.5932746548133</v>
      </c>
      <c r="G2150" s="59">
        <v>97.2434959667588</v>
      </c>
      <c r="H2150" s="59">
        <v>103.383034126078</v>
      </c>
      <c r="I2150" s="59">
        <v>97.084033465095999</v>
      </c>
      <c r="J2150" s="60">
        <v>0.437313375128495</v>
      </c>
      <c r="K2150" s="60">
        <v>0.39631519973124801</v>
      </c>
      <c r="L2150" s="60">
        <v>0.35469829760569399</v>
      </c>
      <c r="M2150" s="60">
        <v>0.533152016117175</v>
      </c>
    </row>
    <row r="2151" spans="1:13" x14ac:dyDescent="0.35">
      <c r="A2151" t="s">
        <v>624</v>
      </c>
      <c r="B2151" t="s">
        <v>625</v>
      </c>
      <c r="C2151" s="2" t="s">
        <v>40</v>
      </c>
      <c r="D2151" s="2" t="s">
        <v>6373</v>
      </c>
      <c r="E2151" s="2" t="s">
        <v>6418</v>
      </c>
      <c r="F2151" s="59">
        <v>98.414086560080307</v>
      </c>
      <c r="G2151" s="59"/>
      <c r="H2151" s="59"/>
      <c r="I2151" s="59">
        <v>97.365881045331804</v>
      </c>
      <c r="J2151" s="60">
        <v>0.334835280003006</v>
      </c>
      <c r="K2151" s="60">
        <v>0.28979378613430201</v>
      </c>
      <c r="L2151" s="60">
        <v>0.241654369578715</v>
      </c>
      <c r="M2151" s="60">
        <v>0.45379909679432101</v>
      </c>
    </row>
    <row r="2152" spans="1:13" x14ac:dyDescent="0.35">
      <c r="A2152" t="s">
        <v>616</v>
      </c>
      <c r="B2152" t="s">
        <v>617</v>
      </c>
      <c r="C2152" s="2" t="s">
        <v>31</v>
      </c>
      <c r="D2152" s="2" t="s">
        <v>6373</v>
      </c>
      <c r="E2152" s="2" t="s">
        <v>6418</v>
      </c>
      <c r="F2152" s="59">
        <v>98.414086560080307</v>
      </c>
      <c r="G2152" s="59"/>
      <c r="H2152" s="59"/>
      <c r="I2152" s="59">
        <v>97.365881045331804</v>
      </c>
      <c r="J2152" s="60">
        <v>0.334835280003006</v>
      </c>
      <c r="K2152" s="60">
        <v>0.28979378613430201</v>
      </c>
      <c r="L2152" s="60">
        <v>0.241654369578715</v>
      </c>
      <c r="M2152" s="60">
        <v>0.45379909679432101</v>
      </c>
    </row>
    <row r="2153" spans="1:13" x14ac:dyDescent="0.35">
      <c r="A2153" t="s">
        <v>3621</v>
      </c>
      <c r="B2153" t="s">
        <v>3622</v>
      </c>
      <c r="C2153" s="2" t="s">
        <v>40</v>
      </c>
      <c r="D2153" s="2" t="s">
        <v>6320</v>
      </c>
      <c r="E2153" s="2" t="s">
        <v>6419</v>
      </c>
      <c r="F2153" s="59">
        <v>110.821114353459</v>
      </c>
      <c r="G2153" s="59">
        <v>105.457298726088</v>
      </c>
      <c r="H2153" s="59">
        <v>107.031579913803</v>
      </c>
      <c r="I2153" s="59">
        <v>94.569605566074998</v>
      </c>
      <c r="J2153" s="60">
        <v>0.49400440023597503</v>
      </c>
      <c r="K2153" s="60">
        <v>0.44895647850466602</v>
      </c>
      <c r="L2153" s="60">
        <v>0.38646875762275101</v>
      </c>
      <c r="M2153" s="60">
        <v>0.65475220939884504</v>
      </c>
    </row>
    <row r="2154" spans="1:13" x14ac:dyDescent="0.35">
      <c r="A2154" t="s">
        <v>1444</v>
      </c>
      <c r="B2154" t="s">
        <v>1445</v>
      </c>
      <c r="C2154" s="2" t="s">
        <v>40</v>
      </c>
      <c r="D2154" s="2" t="s">
        <v>6321</v>
      </c>
      <c r="E2154" s="2" t="s">
        <v>6419</v>
      </c>
      <c r="F2154" s="59">
        <v>88.102825948278394</v>
      </c>
      <c r="G2154" s="59">
        <v>95.206745697022001</v>
      </c>
      <c r="H2154" s="59">
        <v>104.839759848406</v>
      </c>
      <c r="I2154" s="59">
        <v>95.424846103283599</v>
      </c>
      <c r="J2154" s="60">
        <v>0.55780838974027502</v>
      </c>
      <c r="K2154" s="60">
        <v>0.499633668168526</v>
      </c>
      <c r="L2154" s="60">
        <v>0.45210230238257698</v>
      </c>
      <c r="M2154" s="60">
        <v>0.699421690427521</v>
      </c>
    </row>
    <row r="2155" spans="1:13" x14ac:dyDescent="0.35">
      <c r="A2155" t="s">
        <v>1436</v>
      </c>
      <c r="B2155" t="s">
        <v>1437</v>
      </c>
      <c r="C2155" s="2" t="s">
        <v>31</v>
      </c>
      <c r="D2155" s="2" t="s">
        <v>6321</v>
      </c>
      <c r="E2155" s="2" t="s">
        <v>6418</v>
      </c>
      <c r="F2155" s="59">
        <v>92.5932746548133</v>
      </c>
      <c r="G2155" s="59">
        <v>97.2434959667588</v>
      </c>
      <c r="H2155" s="59">
        <v>103.383034126078</v>
      </c>
      <c r="I2155" s="59">
        <v>97.084033465095999</v>
      </c>
      <c r="J2155" s="60">
        <v>0.437313375128495</v>
      </c>
      <c r="K2155" s="60">
        <v>0.39631519973124801</v>
      </c>
      <c r="L2155" s="60">
        <v>0.35469829760569399</v>
      </c>
      <c r="M2155" s="60">
        <v>0.533152016117175</v>
      </c>
    </row>
    <row r="2156" spans="1:13" x14ac:dyDescent="0.35">
      <c r="A2156" t="s">
        <v>1442</v>
      </c>
      <c r="B2156" t="s">
        <v>1443</v>
      </c>
      <c r="C2156" s="2" t="s">
        <v>40</v>
      </c>
      <c r="D2156" s="2" t="s">
        <v>6321</v>
      </c>
      <c r="E2156" s="2" t="s">
        <v>6418</v>
      </c>
      <c r="F2156" s="59">
        <v>92.5932746548133</v>
      </c>
      <c r="G2156" s="59">
        <v>97.2434959667588</v>
      </c>
      <c r="H2156" s="59">
        <v>103.383034126078</v>
      </c>
      <c r="I2156" s="59">
        <v>97.084033465095999</v>
      </c>
      <c r="J2156" s="60">
        <v>0.437313375128495</v>
      </c>
      <c r="K2156" s="60">
        <v>0.39631519973124801</v>
      </c>
      <c r="L2156" s="60">
        <v>0.35469829760569399</v>
      </c>
      <c r="M2156" s="60">
        <v>0.533152016117175</v>
      </c>
    </row>
    <row r="2157" spans="1:13" x14ac:dyDescent="0.35">
      <c r="A2157" t="s">
        <v>1438</v>
      </c>
      <c r="B2157" t="s">
        <v>1439</v>
      </c>
      <c r="C2157" s="2" t="s">
        <v>31</v>
      </c>
      <c r="D2157" s="2" t="s">
        <v>6321</v>
      </c>
      <c r="E2157" s="2" t="s">
        <v>6418</v>
      </c>
      <c r="F2157" s="59">
        <v>92.5932746548133</v>
      </c>
      <c r="G2157" s="59">
        <v>97.2434959667588</v>
      </c>
      <c r="H2157" s="59">
        <v>103.383034126078</v>
      </c>
      <c r="I2157" s="59">
        <v>97.084033465095999</v>
      </c>
      <c r="J2157" s="60">
        <v>0.437313375128495</v>
      </c>
      <c r="K2157" s="60">
        <v>0.39631519973124801</v>
      </c>
      <c r="L2157" s="60">
        <v>0.35469829760569399</v>
      </c>
      <c r="M2157" s="60">
        <v>0.533152016117175</v>
      </c>
    </row>
    <row r="2158" spans="1:13" x14ac:dyDescent="0.35">
      <c r="A2158" t="s">
        <v>6300</v>
      </c>
      <c r="B2158" t="s">
        <v>6301</v>
      </c>
      <c r="C2158" s="2" t="s">
        <v>40</v>
      </c>
      <c r="D2158" s="2" t="s">
        <v>6352</v>
      </c>
      <c r="E2158" s="2" t="s">
        <v>6418</v>
      </c>
      <c r="F2158" s="59"/>
      <c r="G2158" s="59"/>
      <c r="H2158" s="59"/>
      <c r="I2158" s="59">
        <v>98.466126127136206</v>
      </c>
      <c r="J2158" s="60">
        <v>0.29077322054116</v>
      </c>
      <c r="K2158" s="60">
        <v>0.257099217274537</v>
      </c>
      <c r="L2158" s="60">
        <v>0.216643813439171</v>
      </c>
      <c r="M2158" s="60">
        <v>0.370361087645798</v>
      </c>
    </row>
    <row r="2159" spans="1:13" x14ac:dyDescent="0.35">
      <c r="A2159" t="s">
        <v>3611</v>
      </c>
      <c r="B2159" t="s">
        <v>3612</v>
      </c>
      <c r="C2159" s="2" t="s">
        <v>31</v>
      </c>
      <c r="D2159" s="2" t="s">
        <v>6320</v>
      </c>
      <c r="E2159" s="2" t="s">
        <v>6419</v>
      </c>
      <c r="F2159" s="59">
        <v>111.36656708293501</v>
      </c>
      <c r="G2159" s="59">
        <v>100.85187303984701</v>
      </c>
      <c r="H2159" s="59">
        <v>108.593500527445</v>
      </c>
      <c r="I2159" s="59">
        <v>103.649274928764</v>
      </c>
      <c r="J2159" s="60">
        <v>0.49434634064442301</v>
      </c>
      <c r="K2159" s="60">
        <v>0.449403655372694</v>
      </c>
      <c r="L2159" s="60">
        <v>0.38209505381888098</v>
      </c>
      <c r="M2159" s="60">
        <v>0.65501852569997598</v>
      </c>
    </row>
    <row r="2160" spans="1:13" x14ac:dyDescent="0.35">
      <c r="A2160" t="s">
        <v>3613</v>
      </c>
      <c r="B2160" t="s">
        <v>3614</v>
      </c>
      <c r="C2160" s="2" t="s">
        <v>31</v>
      </c>
      <c r="D2160" s="2" t="s">
        <v>6320</v>
      </c>
      <c r="E2160" s="2" t="s">
        <v>6418</v>
      </c>
      <c r="F2160" s="59">
        <v>107.352187713815</v>
      </c>
      <c r="G2160" s="59">
        <v>102.78850907483999</v>
      </c>
      <c r="H2160" s="59"/>
      <c r="I2160" s="59">
        <v>99.327688677592903</v>
      </c>
      <c r="J2160" s="60">
        <v>0.36956989464538798</v>
      </c>
      <c r="K2160" s="60">
        <v>0.32759713515230499</v>
      </c>
      <c r="L2160" s="60">
        <v>0.26683931588012599</v>
      </c>
      <c r="M2160" s="60">
        <v>0.48691042241469701</v>
      </c>
    </row>
    <row r="2161" spans="1:13" x14ac:dyDescent="0.35">
      <c r="A2161" t="s">
        <v>620</v>
      </c>
      <c r="B2161" t="s">
        <v>621</v>
      </c>
      <c r="C2161" s="2" t="s">
        <v>31</v>
      </c>
      <c r="D2161" s="2" t="s">
        <v>6373</v>
      </c>
      <c r="E2161" s="2" t="s">
        <v>6418</v>
      </c>
      <c r="F2161" s="59">
        <v>98.414086560080307</v>
      </c>
      <c r="G2161" s="59"/>
      <c r="H2161" s="59"/>
      <c r="I2161" s="59">
        <v>97.365881045331804</v>
      </c>
      <c r="J2161" s="60">
        <v>0.334835280003006</v>
      </c>
      <c r="K2161" s="60">
        <v>0.28979378613430201</v>
      </c>
      <c r="L2161" s="60">
        <v>0.241654369578715</v>
      </c>
      <c r="M2161" s="60">
        <v>0.45379909679432101</v>
      </c>
    </row>
    <row r="2162" spans="1:13" x14ac:dyDescent="0.35">
      <c r="A2162" t="s">
        <v>3619</v>
      </c>
      <c r="B2162" t="s">
        <v>3620</v>
      </c>
      <c r="C2162" s="2" t="s">
        <v>40</v>
      </c>
      <c r="D2162" s="2" t="s">
        <v>6320</v>
      </c>
      <c r="E2162" s="2" t="s">
        <v>6419</v>
      </c>
      <c r="F2162" s="59">
        <v>104.74322986525399</v>
      </c>
      <c r="G2162" s="59">
        <v>107.162048812329</v>
      </c>
      <c r="H2162" s="59">
        <v>109.002964595509</v>
      </c>
      <c r="I2162" s="59">
        <v>100.03883077342699</v>
      </c>
      <c r="J2162" s="60">
        <v>0.49832478445691097</v>
      </c>
      <c r="K2162" s="60">
        <v>0.45252337106183999</v>
      </c>
      <c r="L2162" s="60">
        <v>0.38582751989006703</v>
      </c>
      <c r="M2162" s="60">
        <v>0.65955741106645505</v>
      </c>
    </row>
    <row r="2163" spans="1:13" x14ac:dyDescent="0.35">
      <c r="A2163" t="s">
        <v>3609</v>
      </c>
      <c r="B2163" t="s">
        <v>3610</v>
      </c>
      <c r="C2163" s="2" t="s">
        <v>31</v>
      </c>
      <c r="D2163" s="2" t="s">
        <v>6320</v>
      </c>
      <c r="E2163" s="2" t="s">
        <v>6419</v>
      </c>
      <c r="F2163" s="59">
        <v>107.679910569158</v>
      </c>
      <c r="G2163" s="59">
        <v>102.01618995362</v>
      </c>
      <c r="H2163" s="59">
        <v>108.689878416385</v>
      </c>
      <c r="I2163" s="59">
        <v>96.012677103301996</v>
      </c>
      <c r="J2163" s="60">
        <v>0.51403855491477901</v>
      </c>
      <c r="K2163" s="60">
        <v>0.45304070187560702</v>
      </c>
      <c r="L2163" s="60">
        <v>0.38747740624509802</v>
      </c>
      <c r="M2163" s="60">
        <v>0.66511745913482101</v>
      </c>
    </row>
    <row r="2164" spans="1:13" x14ac:dyDescent="0.35">
      <c r="A2164" t="s">
        <v>5228</v>
      </c>
      <c r="B2164" t="s">
        <v>5229</v>
      </c>
      <c r="C2164" s="2" t="s">
        <v>31</v>
      </c>
      <c r="D2164" s="2" t="s">
        <v>6319</v>
      </c>
      <c r="E2164" s="2" t="s">
        <v>6418</v>
      </c>
      <c r="F2164" s="59"/>
      <c r="G2164" s="59"/>
      <c r="H2164" s="59"/>
      <c r="I2164" s="59">
        <v>96.390102810285896</v>
      </c>
      <c r="J2164" s="60">
        <v>0.21850557294293399</v>
      </c>
      <c r="K2164" s="60">
        <v>0.188809407185344</v>
      </c>
      <c r="L2164" s="60">
        <v>0.14483672101050599</v>
      </c>
      <c r="M2164" s="60">
        <v>0.30469190458804901</v>
      </c>
    </row>
    <row r="2165" spans="1:13" x14ac:dyDescent="0.35">
      <c r="A2165" t="s">
        <v>2872</v>
      </c>
      <c r="B2165" t="s">
        <v>2873</v>
      </c>
      <c r="C2165" s="2" t="s">
        <v>40</v>
      </c>
      <c r="D2165" s="2" t="s">
        <v>6351</v>
      </c>
      <c r="E2165" s="2" t="s">
        <v>6418</v>
      </c>
      <c r="F2165" s="59">
        <v>104.35146881163701</v>
      </c>
      <c r="G2165" s="59"/>
      <c r="H2165" s="59"/>
      <c r="I2165" s="59">
        <v>99.083457328861996</v>
      </c>
      <c r="J2165" s="60">
        <v>0.32785765099848302</v>
      </c>
      <c r="K2165" s="60">
        <v>0.28449339336332002</v>
      </c>
      <c r="L2165" s="60">
        <v>0.24347123953900601</v>
      </c>
      <c r="M2165" s="60">
        <v>0.44619728016646998</v>
      </c>
    </row>
    <row r="2166" spans="1:13" x14ac:dyDescent="0.35">
      <c r="A2166" t="s">
        <v>5226</v>
      </c>
      <c r="B2166" t="s">
        <v>5227</v>
      </c>
      <c r="C2166" s="2" t="s">
        <v>31</v>
      </c>
      <c r="D2166" s="2" t="s">
        <v>6319</v>
      </c>
      <c r="E2166" s="2" t="s">
        <v>6418</v>
      </c>
      <c r="F2166" s="59"/>
      <c r="G2166" s="59"/>
      <c r="H2166" s="59"/>
      <c r="I2166" s="59">
        <v>96.390102810285896</v>
      </c>
      <c r="J2166" s="60">
        <v>0.21850557294293399</v>
      </c>
      <c r="K2166" s="60">
        <v>0.188809407185344</v>
      </c>
      <c r="L2166" s="60">
        <v>0.14483672101050599</v>
      </c>
      <c r="M2166" s="60">
        <v>0.30469190458804901</v>
      </c>
    </row>
    <row r="2167" spans="1:13" x14ac:dyDescent="0.35">
      <c r="A2167" t="s">
        <v>3623</v>
      </c>
      <c r="B2167" t="s">
        <v>3624</v>
      </c>
      <c r="C2167" s="2" t="s">
        <v>40</v>
      </c>
      <c r="D2167" s="2" t="s">
        <v>6320</v>
      </c>
      <c r="E2167" s="2" t="s">
        <v>6418</v>
      </c>
      <c r="F2167" s="59">
        <v>107.352187713815</v>
      </c>
      <c r="G2167" s="59">
        <v>102.78850907483999</v>
      </c>
      <c r="H2167" s="59"/>
      <c r="I2167" s="59">
        <v>99.327688677592903</v>
      </c>
      <c r="J2167" s="60">
        <v>0.36956989464538798</v>
      </c>
      <c r="K2167" s="60">
        <v>0.32759713515230499</v>
      </c>
      <c r="L2167" s="60">
        <v>0.26683931588012599</v>
      </c>
      <c r="M2167" s="60">
        <v>0.48691042241469701</v>
      </c>
    </row>
    <row r="2168" spans="1:13" x14ac:dyDescent="0.35">
      <c r="A2168" t="s">
        <v>5224</v>
      </c>
      <c r="B2168" t="s">
        <v>5225</v>
      </c>
      <c r="C2168" s="2" t="s">
        <v>31</v>
      </c>
      <c r="D2168" s="2" t="s">
        <v>6319</v>
      </c>
      <c r="E2168" s="2" t="s">
        <v>6418</v>
      </c>
      <c r="F2168" s="59"/>
      <c r="G2168" s="59"/>
      <c r="H2168" s="59"/>
      <c r="I2168" s="59">
        <v>96.390102810285896</v>
      </c>
      <c r="J2168" s="60">
        <v>0.21850557294293399</v>
      </c>
      <c r="K2168" s="60">
        <v>0.188809407185344</v>
      </c>
      <c r="L2168" s="60">
        <v>0.14483672101050599</v>
      </c>
      <c r="M2168" s="60">
        <v>0.30469190458804901</v>
      </c>
    </row>
    <row r="2169" spans="1:13" x14ac:dyDescent="0.35">
      <c r="A2169" t="s">
        <v>2870</v>
      </c>
      <c r="B2169" t="s">
        <v>2871</v>
      </c>
      <c r="C2169" s="2" t="s">
        <v>31</v>
      </c>
      <c r="D2169" s="2" t="s">
        <v>6351</v>
      </c>
      <c r="E2169" s="2" t="s">
        <v>6418</v>
      </c>
      <c r="F2169" s="59">
        <v>104.35146881163701</v>
      </c>
      <c r="G2169" s="59"/>
      <c r="H2169" s="59"/>
      <c r="I2169" s="59">
        <v>99.083457328861996</v>
      </c>
      <c r="J2169" s="60">
        <v>0.32785765099848302</v>
      </c>
      <c r="K2169" s="60">
        <v>0.28449339336332002</v>
      </c>
      <c r="L2169" s="60">
        <v>0.24347123953900601</v>
      </c>
      <c r="M2169" s="60">
        <v>0.44619728016646998</v>
      </c>
    </row>
    <row r="2170" spans="1:13" x14ac:dyDescent="0.35">
      <c r="A2170" t="s">
        <v>622</v>
      </c>
      <c r="B2170" t="s">
        <v>623</v>
      </c>
      <c r="C2170" s="2" t="s">
        <v>40</v>
      </c>
      <c r="D2170" s="2" t="s">
        <v>6373</v>
      </c>
      <c r="E2170" s="2" t="s">
        <v>6418</v>
      </c>
      <c r="F2170" s="59">
        <v>98.414086560080307</v>
      </c>
      <c r="G2170" s="59"/>
      <c r="H2170" s="59"/>
      <c r="I2170" s="59">
        <v>97.365881045331804</v>
      </c>
      <c r="J2170" s="60">
        <v>0.334835280003006</v>
      </c>
      <c r="K2170" s="60">
        <v>0.28979378613430201</v>
      </c>
      <c r="L2170" s="60">
        <v>0.241654369578715</v>
      </c>
      <c r="M2170" s="60">
        <v>0.45379909679432101</v>
      </c>
    </row>
    <row r="2171" spans="1:13" x14ac:dyDescent="0.35">
      <c r="A2171" t="s">
        <v>614</v>
      </c>
      <c r="B2171" t="s">
        <v>615</v>
      </c>
      <c r="C2171" s="2" t="s">
        <v>31</v>
      </c>
      <c r="D2171" s="2" t="s">
        <v>6373</v>
      </c>
      <c r="E2171" s="2" t="s">
        <v>6418</v>
      </c>
      <c r="F2171" s="59">
        <v>98.414086560080307</v>
      </c>
      <c r="G2171" s="59"/>
      <c r="H2171" s="59"/>
      <c r="I2171" s="59">
        <v>97.365881045331804</v>
      </c>
      <c r="J2171" s="60">
        <v>0.334835280003006</v>
      </c>
      <c r="K2171" s="60">
        <v>0.28979378613430201</v>
      </c>
      <c r="L2171" s="60">
        <v>0.241654369578715</v>
      </c>
      <c r="M2171" s="60">
        <v>0.45379909679432101</v>
      </c>
    </row>
    <row r="2172" spans="1:13" x14ac:dyDescent="0.35">
      <c r="A2172" t="s">
        <v>2874</v>
      </c>
      <c r="B2172" t="s">
        <v>2875</v>
      </c>
      <c r="C2172" s="2" t="s">
        <v>40</v>
      </c>
      <c r="D2172" s="2" t="s">
        <v>6351</v>
      </c>
      <c r="E2172" s="2" t="s">
        <v>6419</v>
      </c>
      <c r="F2172" s="59">
        <v>99.639038372276204</v>
      </c>
      <c r="G2172" s="59">
        <v>103.343372243872</v>
      </c>
      <c r="H2172" s="59">
        <v>99.411655964568396</v>
      </c>
      <c r="I2172" s="59">
        <v>95.277003978923801</v>
      </c>
      <c r="J2172" s="60">
        <v>0.53849768020289202</v>
      </c>
      <c r="K2172" s="60">
        <v>0.47290620413669898</v>
      </c>
      <c r="L2172" s="60">
        <v>0.42205201365040301</v>
      </c>
      <c r="M2172" s="60">
        <v>0.70045300493685303</v>
      </c>
    </row>
    <row r="2173" spans="1:13" x14ac:dyDescent="0.35">
      <c r="A2173" t="s">
        <v>618</v>
      </c>
      <c r="B2173" t="s">
        <v>619</v>
      </c>
      <c r="C2173" s="2" t="s">
        <v>31</v>
      </c>
      <c r="D2173" s="2" t="s">
        <v>6373</v>
      </c>
      <c r="E2173" s="2" t="s">
        <v>6418</v>
      </c>
      <c r="F2173" s="59">
        <v>98.414086560080307</v>
      </c>
      <c r="G2173" s="59"/>
      <c r="H2173" s="59"/>
      <c r="I2173" s="59">
        <v>97.365881045331804</v>
      </c>
      <c r="J2173" s="60">
        <v>0.334835280003006</v>
      </c>
      <c r="K2173" s="60">
        <v>0.28979378613430201</v>
      </c>
      <c r="L2173" s="60">
        <v>0.241654369578715</v>
      </c>
      <c r="M2173" s="60">
        <v>0.45379909679432101</v>
      </c>
    </row>
    <row r="2174" spans="1:13" x14ac:dyDescent="0.35">
      <c r="A2174" t="s">
        <v>2868</v>
      </c>
      <c r="B2174" t="s">
        <v>2869</v>
      </c>
      <c r="C2174" s="2" t="s">
        <v>31</v>
      </c>
      <c r="D2174" s="2" t="s">
        <v>6351</v>
      </c>
      <c r="E2174" s="2" t="s">
        <v>6418</v>
      </c>
      <c r="F2174" s="59">
        <v>104.35146881163701</v>
      </c>
      <c r="G2174" s="59"/>
      <c r="H2174" s="59"/>
      <c r="I2174" s="59">
        <v>99.083457328861996</v>
      </c>
      <c r="J2174" s="60">
        <v>0.32785765099848302</v>
      </c>
      <c r="K2174" s="60">
        <v>0.28449339336332002</v>
      </c>
      <c r="L2174" s="60">
        <v>0.24347123953900601</v>
      </c>
      <c r="M2174" s="60">
        <v>0.44619728016646998</v>
      </c>
    </row>
    <row r="2175" spans="1:13" x14ac:dyDescent="0.35">
      <c r="A2175" t="s">
        <v>3615</v>
      </c>
      <c r="B2175" t="s">
        <v>3616</v>
      </c>
      <c r="C2175" s="2" t="s">
        <v>40</v>
      </c>
      <c r="D2175" s="2" t="s">
        <v>6320</v>
      </c>
      <c r="E2175" s="2" t="s">
        <v>6419</v>
      </c>
      <c r="F2175" s="59">
        <v>105.20315255235199</v>
      </c>
      <c r="G2175" s="59">
        <v>102.30464968849</v>
      </c>
      <c r="H2175" s="59">
        <v>104.69732499507801</v>
      </c>
      <c r="I2175" s="59">
        <v>101.51932246373001</v>
      </c>
      <c r="J2175" s="60">
        <v>0.51061362238966301</v>
      </c>
      <c r="K2175" s="60">
        <v>0.45288160233667102</v>
      </c>
      <c r="L2175" s="60">
        <v>0.391157710581789</v>
      </c>
      <c r="M2175" s="60">
        <v>0.667686298762317</v>
      </c>
    </row>
    <row r="2176" spans="1:13" x14ac:dyDescent="0.35">
      <c r="A2176" t="s">
        <v>3617</v>
      </c>
      <c r="B2176" t="s">
        <v>3618</v>
      </c>
      <c r="C2176" s="2" t="s">
        <v>40</v>
      </c>
      <c r="D2176" s="2" t="s">
        <v>6320</v>
      </c>
      <c r="E2176" s="2" t="s">
        <v>6418</v>
      </c>
      <c r="F2176" s="59">
        <v>107.352187713815</v>
      </c>
      <c r="G2176" s="59">
        <v>102.78850907483999</v>
      </c>
      <c r="H2176" s="59"/>
      <c r="I2176" s="59">
        <v>99.327688677592903</v>
      </c>
      <c r="J2176" s="60">
        <v>0.36956989464538798</v>
      </c>
      <c r="K2176" s="60">
        <v>0.32759713515230499</v>
      </c>
      <c r="L2176" s="60">
        <v>0.26683931588012599</v>
      </c>
      <c r="M2176" s="60">
        <v>0.48691042241469701</v>
      </c>
    </row>
    <row r="2177" spans="1:13" x14ac:dyDescent="0.35">
      <c r="A2177" t="s">
        <v>5230</v>
      </c>
      <c r="B2177" t="s">
        <v>5231</v>
      </c>
      <c r="C2177" s="2" t="s">
        <v>40</v>
      </c>
      <c r="D2177" s="2" t="s">
        <v>6319</v>
      </c>
      <c r="E2177" s="2" t="s">
        <v>6418</v>
      </c>
      <c r="F2177" s="59">
        <v>102.800217215171</v>
      </c>
      <c r="G2177" s="59">
        <v>99.607127357586506</v>
      </c>
      <c r="H2177" s="59">
        <v>105.12889351522701</v>
      </c>
      <c r="I2177" s="59">
        <v>94.062530578610804</v>
      </c>
      <c r="J2177" s="60">
        <v>0.45438487780389603</v>
      </c>
      <c r="K2177" s="60">
        <v>0.41591797794099</v>
      </c>
      <c r="L2177" s="60">
        <v>0.36804416991205802</v>
      </c>
      <c r="M2177" s="60">
        <v>0.576293561510825</v>
      </c>
    </row>
    <row r="2178" spans="1:13" x14ac:dyDescent="0.35">
      <c r="A2178" t="s">
        <v>5232</v>
      </c>
      <c r="B2178" t="s">
        <v>5233</v>
      </c>
      <c r="C2178" s="2" t="s">
        <v>40</v>
      </c>
      <c r="D2178" s="2" t="s">
        <v>6319</v>
      </c>
      <c r="E2178" s="2" t="s">
        <v>6418</v>
      </c>
      <c r="F2178" s="59"/>
      <c r="G2178" s="59"/>
      <c r="H2178" s="59"/>
      <c r="I2178" s="59">
        <v>96.390102810285896</v>
      </c>
      <c r="J2178" s="60">
        <v>0.21850557294293399</v>
      </c>
      <c r="K2178" s="60">
        <v>0.188809407185344</v>
      </c>
      <c r="L2178" s="60">
        <v>0.14483672101050599</v>
      </c>
      <c r="M2178" s="60">
        <v>0.30469190458804901</v>
      </c>
    </row>
    <row r="2179" spans="1:13" x14ac:dyDescent="0.35">
      <c r="A2179" t="s">
        <v>3954</v>
      </c>
      <c r="B2179" t="s">
        <v>3955</v>
      </c>
      <c r="C2179" s="2" t="s">
        <v>40</v>
      </c>
      <c r="D2179" s="2" t="s">
        <v>6320</v>
      </c>
      <c r="E2179" s="2" t="s">
        <v>6419</v>
      </c>
      <c r="F2179" s="59">
        <v>103.738069644794</v>
      </c>
      <c r="G2179" s="59">
        <v>100.71794495395601</v>
      </c>
      <c r="H2179" s="59">
        <v>103.25503272628301</v>
      </c>
      <c r="I2179" s="59">
        <v>106.747920526866</v>
      </c>
      <c r="J2179" s="60">
        <v>0.45564831574424403</v>
      </c>
      <c r="K2179" s="60">
        <v>0.39625082217718999</v>
      </c>
      <c r="L2179" s="60">
        <v>0.347307821027877</v>
      </c>
      <c r="M2179" s="60">
        <v>0.6095274500108</v>
      </c>
    </row>
    <row r="2180" spans="1:13" x14ac:dyDescent="0.35">
      <c r="A2180" t="s">
        <v>5138</v>
      </c>
      <c r="B2180" t="s">
        <v>5139</v>
      </c>
      <c r="C2180" s="2" t="s">
        <v>40</v>
      </c>
      <c r="D2180" s="2" t="s">
        <v>6319</v>
      </c>
      <c r="E2180" s="2" t="s">
        <v>6418</v>
      </c>
      <c r="F2180" s="59">
        <v>105.333429502706</v>
      </c>
      <c r="G2180" s="59"/>
      <c r="H2180" s="59"/>
      <c r="I2180" s="59">
        <v>100.45827285335</v>
      </c>
      <c r="J2180" s="60">
        <v>0.30547892637922802</v>
      </c>
      <c r="K2180" s="60">
        <v>0.27528311059771099</v>
      </c>
      <c r="L2180" s="60">
        <v>0.24535541044354101</v>
      </c>
      <c r="M2180" s="60">
        <v>0.38276009783910597</v>
      </c>
    </row>
    <row r="2181" spans="1:13" x14ac:dyDescent="0.35">
      <c r="A2181" t="s">
        <v>5472</v>
      </c>
      <c r="B2181" t="s">
        <v>5473</v>
      </c>
      <c r="C2181" s="2" t="s">
        <v>31</v>
      </c>
      <c r="D2181" s="2" t="s">
        <v>6323</v>
      </c>
      <c r="E2181" s="2" t="s">
        <v>6418</v>
      </c>
      <c r="F2181" s="59">
        <v>88.149787293679594</v>
      </c>
      <c r="G2181" s="59">
        <v>101.255985315242</v>
      </c>
      <c r="H2181" s="59">
        <v>100.758757645678</v>
      </c>
      <c r="I2181" s="59">
        <v>89.729601594637998</v>
      </c>
      <c r="J2181" s="60">
        <v>0.400057215497644</v>
      </c>
      <c r="K2181" s="60">
        <v>0.38499398274962199</v>
      </c>
      <c r="L2181" s="60">
        <v>0.33417594291804897</v>
      </c>
      <c r="M2181" s="60">
        <v>0.49390028360701199</v>
      </c>
    </row>
    <row r="2182" spans="1:13" x14ac:dyDescent="0.35">
      <c r="A2182" t="s">
        <v>4074</v>
      </c>
      <c r="B2182" t="s">
        <v>4075</v>
      </c>
      <c r="C2182" s="2" t="s">
        <v>40</v>
      </c>
      <c r="D2182" s="2" t="s">
        <v>6322</v>
      </c>
      <c r="E2182" s="2" t="s">
        <v>6418</v>
      </c>
      <c r="F2182" s="59"/>
      <c r="G2182" s="59"/>
      <c r="H2182" s="59"/>
      <c r="I2182" s="59">
        <v>91.069934099622998</v>
      </c>
      <c r="J2182" s="60">
        <v>0.26540710529810402</v>
      </c>
      <c r="K2182" s="60">
        <v>0.23476992415846401</v>
      </c>
      <c r="L2182" s="60">
        <v>0.200960972356408</v>
      </c>
      <c r="M2182" s="60">
        <v>0.35540359191989801</v>
      </c>
    </row>
    <row r="2183" spans="1:13" x14ac:dyDescent="0.35">
      <c r="A2183" t="s">
        <v>4072</v>
      </c>
      <c r="B2183" t="s">
        <v>4073</v>
      </c>
      <c r="C2183" s="2" t="s">
        <v>40</v>
      </c>
      <c r="D2183" s="2" t="s">
        <v>6322</v>
      </c>
      <c r="E2183" s="2" t="s">
        <v>6418</v>
      </c>
      <c r="F2183" s="59"/>
      <c r="G2183" s="59"/>
      <c r="H2183" s="59"/>
      <c r="I2183" s="59">
        <v>91.069934099622998</v>
      </c>
      <c r="J2183" s="60">
        <v>0.26540710529810402</v>
      </c>
      <c r="K2183" s="60">
        <v>0.23476992415846401</v>
      </c>
      <c r="L2183" s="60">
        <v>0.200960972356408</v>
      </c>
      <c r="M2183" s="60">
        <v>0.35540359191989801</v>
      </c>
    </row>
    <row r="2184" spans="1:13" x14ac:dyDescent="0.35">
      <c r="A2184" t="s">
        <v>4396</v>
      </c>
      <c r="B2184" t="s">
        <v>4397</v>
      </c>
      <c r="C2184" s="2" t="s">
        <v>40</v>
      </c>
      <c r="D2184" s="2" t="s">
        <v>6322</v>
      </c>
      <c r="E2184" s="2" t="s">
        <v>6419</v>
      </c>
      <c r="F2184" s="59">
        <v>83.418943702999101</v>
      </c>
      <c r="G2184" s="59">
        <v>97.401728421252898</v>
      </c>
      <c r="H2184" s="59">
        <v>108.14779796016499</v>
      </c>
      <c r="I2184" s="59">
        <v>88.709715820319701</v>
      </c>
      <c r="J2184" s="60">
        <v>0.48204459951399697</v>
      </c>
      <c r="K2184" s="60">
        <v>0.42329491960889998</v>
      </c>
      <c r="L2184" s="60">
        <v>0.36581934913948599</v>
      </c>
      <c r="M2184" s="60">
        <v>0.65343534067836495</v>
      </c>
    </row>
    <row r="2185" spans="1:13" x14ac:dyDescent="0.35">
      <c r="A2185" t="s">
        <v>3756</v>
      </c>
      <c r="B2185" t="s">
        <v>3757</v>
      </c>
      <c r="C2185" s="2" t="s">
        <v>40</v>
      </c>
      <c r="D2185" s="2" t="s">
        <v>6320</v>
      </c>
      <c r="E2185" s="2" t="s">
        <v>6418</v>
      </c>
      <c r="F2185" s="59"/>
      <c r="G2185" s="59"/>
      <c r="H2185" s="59"/>
      <c r="I2185" s="59">
        <v>94.179773350278793</v>
      </c>
      <c r="J2185" s="60">
        <v>0.182488957399603</v>
      </c>
      <c r="K2185" s="60">
        <v>0.139292820423501</v>
      </c>
      <c r="L2185" s="60">
        <v>6.8018155275410899E-2</v>
      </c>
      <c r="M2185" s="60">
        <v>0.30174850245468698</v>
      </c>
    </row>
    <row r="2186" spans="1:13" x14ac:dyDescent="0.35">
      <c r="A2186" t="s">
        <v>4642</v>
      </c>
      <c r="B2186" t="s">
        <v>4643</v>
      </c>
      <c r="C2186" s="2" t="s">
        <v>40</v>
      </c>
      <c r="D2186" s="2" t="s">
        <v>6303</v>
      </c>
      <c r="E2186" s="2" t="s">
        <v>6418</v>
      </c>
      <c r="F2186" s="59"/>
      <c r="G2186" s="59"/>
      <c r="H2186" s="59"/>
      <c r="I2186" s="59">
        <v>101.23832388287499</v>
      </c>
      <c r="J2186" s="60">
        <v>0.28803330877831501</v>
      </c>
      <c r="K2186" s="60">
        <v>0.225345339514786</v>
      </c>
      <c r="L2186" s="60">
        <v>0.14971348633772699</v>
      </c>
      <c r="M2186" s="60">
        <v>0.41607811903056302</v>
      </c>
    </row>
    <row r="2187" spans="1:13" x14ac:dyDescent="0.35">
      <c r="A2187" t="s">
        <v>2045</v>
      </c>
      <c r="B2187" t="s">
        <v>2046</v>
      </c>
      <c r="C2187" s="2" t="s">
        <v>31</v>
      </c>
      <c r="D2187" s="2" t="s">
        <v>6374</v>
      </c>
      <c r="E2187" s="2" t="s">
        <v>6418</v>
      </c>
      <c r="F2187" s="59">
        <v>96.776478845833097</v>
      </c>
      <c r="G2187" s="59"/>
      <c r="H2187" s="59"/>
      <c r="I2187" s="59">
        <v>93.196677549139196</v>
      </c>
      <c r="J2187" s="60">
        <v>0.35168263101512798</v>
      </c>
      <c r="K2187" s="60">
        <v>0.29727984352049103</v>
      </c>
      <c r="L2187" s="60">
        <v>0.247736298571192</v>
      </c>
      <c r="M2187" s="60">
        <v>0.47559176481008902</v>
      </c>
    </row>
    <row r="2188" spans="1:13" x14ac:dyDescent="0.35">
      <c r="A2188" t="s">
        <v>4650</v>
      </c>
      <c r="B2188" t="s">
        <v>4651</v>
      </c>
      <c r="C2188" s="2" t="s">
        <v>40</v>
      </c>
      <c r="D2188" s="2" t="s">
        <v>6303</v>
      </c>
      <c r="E2188" s="2" t="s">
        <v>6418</v>
      </c>
      <c r="F2188" s="59"/>
      <c r="G2188" s="59"/>
      <c r="H2188" s="59"/>
      <c r="I2188" s="59">
        <v>101.23832388287499</v>
      </c>
      <c r="J2188" s="60">
        <v>0.28803330877831501</v>
      </c>
      <c r="K2188" s="60">
        <v>0.225345339514786</v>
      </c>
      <c r="L2188" s="60">
        <v>0.14971348633772699</v>
      </c>
      <c r="M2188" s="60">
        <v>0.41607811903056302</v>
      </c>
    </row>
    <row r="2189" spans="1:13" x14ac:dyDescent="0.35">
      <c r="A2189" t="s">
        <v>3878</v>
      </c>
      <c r="B2189" t="s">
        <v>3879</v>
      </c>
      <c r="C2189" s="2" t="s">
        <v>40</v>
      </c>
      <c r="D2189" s="2" t="s">
        <v>6320</v>
      </c>
      <c r="E2189" s="2" t="s">
        <v>6418</v>
      </c>
      <c r="F2189" s="59"/>
      <c r="G2189" s="59"/>
      <c r="H2189" s="59"/>
      <c r="I2189" s="59">
        <v>89.867791404606194</v>
      </c>
      <c r="J2189" s="60">
        <v>0.29051421751345102</v>
      </c>
      <c r="K2189" s="60">
        <v>0.202544908529874</v>
      </c>
      <c r="L2189" s="60">
        <v>6.7917122056939894E-2</v>
      </c>
      <c r="M2189" s="60">
        <v>0.444768642969677</v>
      </c>
    </row>
    <row r="2190" spans="1:13" x14ac:dyDescent="0.35">
      <c r="A2190" t="s">
        <v>2041</v>
      </c>
      <c r="B2190" t="s">
        <v>2042</v>
      </c>
      <c r="C2190" s="2" t="s">
        <v>31</v>
      </c>
      <c r="D2190" s="2" t="s">
        <v>6374</v>
      </c>
      <c r="E2190" s="2" t="s">
        <v>6418</v>
      </c>
      <c r="F2190" s="59">
        <v>96.776478845833097</v>
      </c>
      <c r="G2190" s="59"/>
      <c r="H2190" s="59"/>
      <c r="I2190" s="59">
        <v>93.196677549139196</v>
      </c>
      <c r="J2190" s="60">
        <v>0.35168263101512798</v>
      </c>
      <c r="K2190" s="60">
        <v>0.29727984352049103</v>
      </c>
      <c r="L2190" s="60">
        <v>0.247736298571192</v>
      </c>
      <c r="M2190" s="60">
        <v>0.47559176481008902</v>
      </c>
    </row>
    <row r="2191" spans="1:13" x14ac:dyDescent="0.35">
      <c r="A2191" t="s">
        <v>848</v>
      </c>
      <c r="B2191" t="s">
        <v>849</v>
      </c>
      <c r="C2191" s="2" t="s">
        <v>31</v>
      </c>
      <c r="D2191" s="2" t="s">
        <v>6373</v>
      </c>
      <c r="E2191" s="2" t="s">
        <v>6418</v>
      </c>
      <c r="F2191" s="59"/>
      <c r="G2191" s="59"/>
      <c r="H2191" s="59"/>
      <c r="I2191" s="59">
        <v>96.082340534657305</v>
      </c>
      <c r="J2191" s="60">
        <v>0.209711958145267</v>
      </c>
      <c r="K2191" s="60">
        <v>0.16966240651963199</v>
      </c>
      <c r="L2191" s="60">
        <v>0.110360693293659</v>
      </c>
      <c r="M2191" s="60">
        <v>0.30973773027854101</v>
      </c>
    </row>
    <row r="2192" spans="1:13" x14ac:dyDescent="0.35">
      <c r="A2192" t="s">
        <v>2043</v>
      </c>
      <c r="B2192" t="s">
        <v>2044</v>
      </c>
      <c r="C2192" s="2" t="s">
        <v>31</v>
      </c>
      <c r="D2192" s="2" t="s">
        <v>6374</v>
      </c>
      <c r="E2192" s="2" t="s">
        <v>6418</v>
      </c>
      <c r="F2192" s="59">
        <v>96.776478845833097</v>
      </c>
      <c r="G2192" s="59"/>
      <c r="H2192" s="59"/>
      <c r="I2192" s="59">
        <v>93.196677549139196</v>
      </c>
      <c r="J2192" s="60">
        <v>0.35168263101512798</v>
      </c>
      <c r="K2192" s="60">
        <v>0.29727984352049103</v>
      </c>
      <c r="L2192" s="60">
        <v>0.247736298571192</v>
      </c>
      <c r="M2192" s="60">
        <v>0.47559176481008902</v>
      </c>
    </row>
    <row r="2193" spans="1:13" x14ac:dyDescent="0.35">
      <c r="A2193" t="s">
        <v>5526</v>
      </c>
      <c r="B2193" t="s">
        <v>5527</v>
      </c>
      <c r="C2193" s="2" t="s">
        <v>31</v>
      </c>
      <c r="D2193" s="2" t="s">
        <v>6323</v>
      </c>
      <c r="E2193" s="2" t="s">
        <v>6418</v>
      </c>
      <c r="F2193" s="59"/>
      <c r="G2193" s="59"/>
      <c r="H2193" s="59"/>
      <c r="I2193" s="59">
        <v>95.671510744883506</v>
      </c>
      <c r="J2193" s="60">
        <v>0.269326646331151</v>
      </c>
      <c r="K2193" s="60">
        <v>0.237947601964663</v>
      </c>
      <c r="L2193" s="60">
        <v>0.200776352178619</v>
      </c>
      <c r="M2193" s="60">
        <v>0.35485818594808299</v>
      </c>
    </row>
    <row r="2194" spans="1:13" x14ac:dyDescent="0.35">
      <c r="A2194" t="s">
        <v>5538</v>
      </c>
      <c r="B2194" t="s">
        <v>5539</v>
      </c>
      <c r="C2194" s="2" t="s">
        <v>40</v>
      </c>
      <c r="D2194" s="2" t="s">
        <v>6323</v>
      </c>
      <c r="E2194" s="2" t="s">
        <v>6418</v>
      </c>
      <c r="F2194" s="59"/>
      <c r="G2194" s="59"/>
      <c r="H2194" s="59"/>
      <c r="I2194" s="59">
        <v>95.671510744883506</v>
      </c>
      <c r="J2194" s="60">
        <v>0.269326646331151</v>
      </c>
      <c r="K2194" s="60">
        <v>0.237947601964663</v>
      </c>
      <c r="L2194" s="60">
        <v>0.200776352178619</v>
      </c>
      <c r="M2194" s="60">
        <v>0.35485818594808299</v>
      </c>
    </row>
    <row r="2195" spans="1:13" x14ac:dyDescent="0.35">
      <c r="A2195" t="s">
        <v>3950</v>
      </c>
      <c r="B2195" t="s">
        <v>3951</v>
      </c>
      <c r="C2195" s="2" t="s">
        <v>40</v>
      </c>
      <c r="D2195" s="2" t="s">
        <v>6320</v>
      </c>
      <c r="E2195" s="2" t="s">
        <v>6418</v>
      </c>
      <c r="F2195" s="59">
        <v>91.126331342146202</v>
      </c>
      <c r="G2195" s="59">
        <v>90.375730016205907</v>
      </c>
      <c r="H2195" s="59"/>
      <c r="I2195" s="59">
        <v>99.583839876562394</v>
      </c>
      <c r="J2195" s="60">
        <v>0.41419756237009397</v>
      </c>
      <c r="K2195" s="60">
        <v>0.364413093229914</v>
      </c>
      <c r="L2195" s="60">
        <v>0.29551853768673803</v>
      </c>
      <c r="M2195" s="60">
        <v>0.51705348589236</v>
      </c>
    </row>
    <row r="2196" spans="1:13" x14ac:dyDescent="0.35">
      <c r="A2196" t="s">
        <v>5370</v>
      </c>
      <c r="B2196" t="s">
        <v>5371</v>
      </c>
      <c r="C2196" s="2" t="s">
        <v>31</v>
      </c>
      <c r="D2196" s="2" t="s">
        <v>6319</v>
      </c>
      <c r="E2196" s="2" t="s">
        <v>6419</v>
      </c>
      <c r="F2196" s="59">
        <v>91.518682449622702</v>
      </c>
      <c r="G2196" s="59">
        <v>85.462225816847194</v>
      </c>
      <c r="H2196" s="59">
        <v>106.912643300992</v>
      </c>
      <c r="I2196" s="59">
        <v>97.421520826196598</v>
      </c>
      <c r="J2196" s="60">
        <v>0.46059594701839002</v>
      </c>
      <c r="K2196" s="60">
        <v>0.385913137464583</v>
      </c>
      <c r="L2196" s="60">
        <v>0.32136009743848498</v>
      </c>
      <c r="M2196" s="60">
        <v>0.63674427033384695</v>
      </c>
    </row>
    <row r="2197" spans="1:13" x14ac:dyDescent="0.35">
      <c r="A2197" t="s">
        <v>4656</v>
      </c>
      <c r="B2197" t="s">
        <v>4657</v>
      </c>
      <c r="C2197" s="2" t="s">
        <v>31</v>
      </c>
      <c r="D2197" s="2" t="s">
        <v>6303</v>
      </c>
      <c r="E2197" s="2" t="s">
        <v>6418</v>
      </c>
      <c r="F2197" s="59"/>
      <c r="G2197" s="59"/>
      <c r="H2197" s="59"/>
      <c r="I2197" s="59">
        <v>101.23832388287499</v>
      </c>
      <c r="J2197" s="60">
        <v>0.28803330877831501</v>
      </c>
      <c r="K2197" s="60">
        <v>0.225345339514786</v>
      </c>
      <c r="L2197" s="60">
        <v>0.14971348633772699</v>
      </c>
      <c r="M2197" s="60">
        <v>0.41607811903056302</v>
      </c>
    </row>
    <row r="2198" spans="1:13" x14ac:dyDescent="0.35">
      <c r="A2198" t="s">
        <v>3870</v>
      </c>
      <c r="B2198" t="s">
        <v>3871</v>
      </c>
      <c r="C2198" s="2" t="s">
        <v>31</v>
      </c>
      <c r="D2198" s="2" t="s">
        <v>6320</v>
      </c>
      <c r="E2198" s="2" t="s">
        <v>6418</v>
      </c>
      <c r="F2198" s="59"/>
      <c r="G2198" s="59"/>
      <c r="H2198" s="59"/>
      <c r="I2198" s="59">
        <v>89.867791404606194</v>
      </c>
      <c r="J2198" s="60">
        <v>0.29051421751345102</v>
      </c>
      <c r="K2198" s="60">
        <v>0.202544908529874</v>
      </c>
      <c r="L2198" s="60">
        <v>6.7917122056939894E-2</v>
      </c>
      <c r="M2198" s="60">
        <v>0.444768642969677</v>
      </c>
    </row>
    <row r="2199" spans="1:13" x14ac:dyDescent="0.35">
      <c r="A2199" t="s">
        <v>4652</v>
      </c>
      <c r="B2199" t="s">
        <v>4653</v>
      </c>
      <c r="C2199" s="2" t="s">
        <v>31</v>
      </c>
      <c r="D2199" s="2" t="s">
        <v>6303</v>
      </c>
      <c r="E2199" s="2" t="s">
        <v>6419</v>
      </c>
      <c r="F2199" s="59">
        <v>96.693454796904902</v>
      </c>
      <c r="G2199" s="59">
        <v>96.289061748307702</v>
      </c>
      <c r="H2199" s="59">
        <v>108.398834743195</v>
      </c>
      <c r="I2199" s="59">
        <v>108.735867738284</v>
      </c>
      <c r="J2199" s="60">
        <v>0.472561860316495</v>
      </c>
      <c r="K2199" s="60">
        <v>0.39793227065637299</v>
      </c>
      <c r="L2199" s="60">
        <v>0.32172494193652501</v>
      </c>
      <c r="M2199" s="60">
        <v>0.63763872787270903</v>
      </c>
    </row>
    <row r="2200" spans="1:13" x14ac:dyDescent="0.35">
      <c r="A2200" t="s">
        <v>3864</v>
      </c>
      <c r="B2200" t="s">
        <v>3865</v>
      </c>
      <c r="C2200" s="2" t="s">
        <v>31</v>
      </c>
      <c r="D2200" s="2" t="s">
        <v>6320</v>
      </c>
      <c r="E2200" s="2" t="s">
        <v>6418</v>
      </c>
      <c r="F2200" s="59"/>
      <c r="G2200" s="59"/>
      <c r="H2200" s="59"/>
      <c r="I2200" s="59">
        <v>89.867791404606194</v>
      </c>
      <c r="J2200" s="60">
        <v>0.29051421751345102</v>
      </c>
      <c r="K2200" s="60">
        <v>0.202544908529874</v>
      </c>
      <c r="L2200" s="60">
        <v>6.7917122056939894E-2</v>
      </c>
      <c r="M2200" s="60">
        <v>0.444768642969677</v>
      </c>
    </row>
    <row r="2201" spans="1:13" x14ac:dyDescent="0.35">
      <c r="A2201" t="s">
        <v>4654</v>
      </c>
      <c r="B2201" t="s">
        <v>4655</v>
      </c>
      <c r="C2201" s="2" t="s">
        <v>31</v>
      </c>
      <c r="D2201" s="2" t="s">
        <v>6303</v>
      </c>
      <c r="E2201" s="2" t="s">
        <v>6418</v>
      </c>
      <c r="F2201" s="59"/>
      <c r="G2201" s="59"/>
      <c r="H2201" s="59"/>
      <c r="I2201" s="59">
        <v>101.23832388287499</v>
      </c>
      <c r="J2201" s="60">
        <v>0.28803330877831501</v>
      </c>
      <c r="K2201" s="60">
        <v>0.225345339514786</v>
      </c>
      <c r="L2201" s="60">
        <v>0.14971348633772699</v>
      </c>
      <c r="M2201" s="60">
        <v>0.41607811903056302</v>
      </c>
    </row>
    <row r="2202" spans="1:13" x14ac:dyDescent="0.35">
      <c r="A2202" t="s">
        <v>4640</v>
      </c>
      <c r="B2202" t="s">
        <v>4641</v>
      </c>
      <c r="C2202" s="2" t="s">
        <v>40</v>
      </c>
      <c r="D2202" s="2" t="s">
        <v>6303</v>
      </c>
      <c r="E2202" s="2" t="s">
        <v>6418</v>
      </c>
      <c r="F2202" s="59"/>
      <c r="G2202" s="59"/>
      <c r="H2202" s="59"/>
      <c r="I2202" s="59">
        <v>101.23832388287499</v>
      </c>
      <c r="J2202" s="60">
        <v>0.28803330877831501</v>
      </c>
      <c r="K2202" s="60">
        <v>0.225345339514786</v>
      </c>
      <c r="L2202" s="60">
        <v>0.14971348633772699</v>
      </c>
      <c r="M2202" s="60">
        <v>0.41607811903056302</v>
      </c>
    </row>
    <row r="2203" spans="1:13" x14ac:dyDescent="0.35">
      <c r="A2203" t="s">
        <v>3880</v>
      </c>
      <c r="B2203" t="s">
        <v>3881</v>
      </c>
      <c r="C2203" s="2" t="s">
        <v>40</v>
      </c>
      <c r="D2203" s="2" t="s">
        <v>6320</v>
      </c>
      <c r="E2203" s="2" t="s">
        <v>6418</v>
      </c>
      <c r="F2203" s="59"/>
      <c r="G2203" s="59"/>
      <c r="H2203" s="59"/>
      <c r="I2203" s="59">
        <v>89.867791404606194</v>
      </c>
      <c r="J2203" s="60">
        <v>0.29051421751345102</v>
      </c>
      <c r="K2203" s="60">
        <v>0.202544908529874</v>
      </c>
      <c r="L2203" s="60">
        <v>6.7917122056939894E-2</v>
      </c>
      <c r="M2203" s="60">
        <v>0.444768642969677</v>
      </c>
    </row>
    <row r="2204" spans="1:13" x14ac:dyDescent="0.35">
      <c r="A2204" t="s">
        <v>4638</v>
      </c>
      <c r="B2204" t="s">
        <v>4639</v>
      </c>
      <c r="C2204" s="2" t="s">
        <v>40</v>
      </c>
      <c r="D2204" s="2" t="s">
        <v>6303</v>
      </c>
      <c r="E2204" s="2" t="s">
        <v>6418</v>
      </c>
      <c r="F2204" s="59"/>
      <c r="G2204" s="59"/>
      <c r="H2204" s="59"/>
      <c r="I2204" s="59">
        <v>101.23832388287499</v>
      </c>
      <c r="J2204" s="60">
        <v>0.28803330877831501</v>
      </c>
      <c r="K2204" s="60">
        <v>0.225345339514786</v>
      </c>
      <c r="L2204" s="60">
        <v>0.14971348633772699</v>
      </c>
      <c r="M2204" s="60">
        <v>0.41607811903056302</v>
      </c>
    </row>
    <row r="2205" spans="1:13" x14ac:dyDescent="0.35">
      <c r="A2205" t="s">
        <v>3884</v>
      </c>
      <c r="B2205" t="s">
        <v>3885</v>
      </c>
      <c r="C2205" s="2" t="s">
        <v>40</v>
      </c>
      <c r="D2205" s="2" t="s">
        <v>6320</v>
      </c>
      <c r="E2205" s="2" t="s">
        <v>6418</v>
      </c>
      <c r="F2205" s="59"/>
      <c r="G2205" s="59"/>
      <c r="H2205" s="59"/>
      <c r="I2205" s="59">
        <v>89.867791404606194</v>
      </c>
      <c r="J2205" s="60">
        <v>0.29051421751345102</v>
      </c>
      <c r="K2205" s="60">
        <v>0.202544908529874</v>
      </c>
      <c r="L2205" s="60">
        <v>6.7917122056939894E-2</v>
      </c>
      <c r="M2205" s="60">
        <v>0.444768642969677</v>
      </c>
    </row>
    <row r="2206" spans="1:13" x14ac:dyDescent="0.35">
      <c r="A2206" t="s">
        <v>5380</v>
      </c>
      <c r="B2206" t="s">
        <v>5381</v>
      </c>
      <c r="C2206" s="2" t="s">
        <v>40</v>
      </c>
      <c r="D2206" s="2" t="s">
        <v>6319</v>
      </c>
      <c r="E2206" s="2" t="s">
        <v>6418</v>
      </c>
      <c r="F2206" s="59"/>
      <c r="G2206" s="59"/>
      <c r="H2206" s="59"/>
      <c r="I2206" s="59">
        <v>99.194024337539801</v>
      </c>
      <c r="J2206" s="60">
        <v>0.27544070901343798</v>
      </c>
      <c r="K2206" s="60">
        <v>0.21168469275193499</v>
      </c>
      <c r="L2206" s="60">
        <v>0.12971427259315901</v>
      </c>
      <c r="M2206" s="60">
        <v>0.40363185114662198</v>
      </c>
    </row>
    <row r="2207" spans="1:13" x14ac:dyDescent="0.35">
      <c r="A2207" t="s">
        <v>5536</v>
      </c>
      <c r="B2207" t="s">
        <v>5537</v>
      </c>
      <c r="C2207" s="2" t="s">
        <v>40</v>
      </c>
      <c r="D2207" s="2" t="s">
        <v>6323</v>
      </c>
      <c r="E2207" s="2" t="s">
        <v>6418</v>
      </c>
      <c r="F2207" s="59"/>
      <c r="G2207" s="59"/>
      <c r="H2207" s="59"/>
      <c r="I2207" s="59">
        <v>95.671510744883506</v>
      </c>
      <c r="J2207" s="60">
        <v>0.269326646331151</v>
      </c>
      <c r="K2207" s="60">
        <v>0.237947601964663</v>
      </c>
      <c r="L2207" s="60">
        <v>0.200776352178619</v>
      </c>
      <c r="M2207" s="60">
        <v>0.35485818594808299</v>
      </c>
    </row>
    <row r="2208" spans="1:13" x14ac:dyDescent="0.35">
      <c r="A2208" t="s">
        <v>2742</v>
      </c>
      <c r="B2208" t="s">
        <v>2743</v>
      </c>
      <c r="C2208" s="2" t="s">
        <v>40</v>
      </c>
      <c r="D2208" s="2" t="s">
        <v>6351</v>
      </c>
      <c r="E2208" s="2" t="s">
        <v>6418</v>
      </c>
      <c r="F2208" s="59"/>
      <c r="G2208" s="59"/>
      <c r="H2208" s="59"/>
      <c r="I2208" s="59">
        <v>103.83539782878699</v>
      </c>
      <c r="J2208" s="60">
        <v>0.28702358154388102</v>
      </c>
      <c r="K2208" s="60">
        <v>0.22669533242244899</v>
      </c>
      <c r="L2208" s="60">
        <v>0.142824060208734</v>
      </c>
      <c r="M2208" s="60">
        <v>0.43092312872182897</v>
      </c>
    </row>
    <row r="2209" spans="1:13" x14ac:dyDescent="0.35">
      <c r="A2209" t="s">
        <v>2748</v>
      </c>
      <c r="B2209" t="s">
        <v>2749</v>
      </c>
      <c r="C2209" s="2" t="s">
        <v>40</v>
      </c>
      <c r="D2209" s="2" t="s">
        <v>6351</v>
      </c>
      <c r="E2209" s="2" t="s">
        <v>6418</v>
      </c>
      <c r="F2209" s="59"/>
      <c r="G2209" s="59"/>
      <c r="H2209" s="59"/>
      <c r="I2209" s="59">
        <v>103.83539782878699</v>
      </c>
      <c r="J2209" s="60">
        <v>0.28702358154388102</v>
      </c>
      <c r="K2209" s="60">
        <v>0.22669533242244899</v>
      </c>
      <c r="L2209" s="60">
        <v>0.142824060208734</v>
      </c>
      <c r="M2209" s="60">
        <v>0.43092312872182897</v>
      </c>
    </row>
    <row r="2210" spans="1:13" x14ac:dyDescent="0.35">
      <c r="A2210" t="s">
        <v>3876</v>
      </c>
      <c r="B2210" t="s">
        <v>3877</v>
      </c>
      <c r="C2210" s="2" t="s">
        <v>40</v>
      </c>
      <c r="D2210" s="2" t="s">
        <v>6320</v>
      </c>
      <c r="E2210" s="2" t="s">
        <v>6418</v>
      </c>
      <c r="F2210" s="59"/>
      <c r="G2210" s="59"/>
      <c r="H2210" s="59"/>
      <c r="I2210" s="59">
        <v>89.867791404606194</v>
      </c>
      <c r="J2210" s="60">
        <v>0.29051421751345102</v>
      </c>
      <c r="K2210" s="60">
        <v>0.202544908529874</v>
      </c>
      <c r="L2210" s="60">
        <v>6.7917122056939894E-2</v>
      </c>
      <c r="M2210" s="60">
        <v>0.444768642969677</v>
      </c>
    </row>
    <row r="2211" spans="1:13" x14ac:dyDescent="0.35">
      <c r="A2211" t="s">
        <v>2049</v>
      </c>
      <c r="B2211" t="s">
        <v>2050</v>
      </c>
      <c r="C2211" s="2" t="s">
        <v>31</v>
      </c>
      <c r="D2211" s="2" t="s">
        <v>6374</v>
      </c>
      <c r="E2211" s="2" t="s">
        <v>6418</v>
      </c>
      <c r="F2211" s="59">
        <v>96.776478845833097</v>
      </c>
      <c r="G2211" s="59"/>
      <c r="H2211" s="59"/>
      <c r="I2211" s="59">
        <v>93.196677549139196</v>
      </c>
      <c r="J2211" s="60">
        <v>0.35168263101512798</v>
      </c>
      <c r="K2211" s="60">
        <v>0.29727984352049103</v>
      </c>
      <c r="L2211" s="60">
        <v>0.247736298571192</v>
      </c>
      <c r="M2211" s="60">
        <v>0.47559176481008902</v>
      </c>
    </row>
    <row r="2212" spans="1:13" x14ac:dyDescent="0.35">
      <c r="A2212" t="s">
        <v>2039</v>
      </c>
      <c r="B2212" t="s">
        <v>2040</v>
      </c>
      <c r="C2212" s="2" t="s">
        <v>40</v>
      </c>
      <c r="D2212" s="2" t="s">
        <v>6374</v>
      </c>
      <c r="E2212" s="2" t="s">
        <v>6418</v>
      </c>
      <c r="F2212" s="59">
        <v>96.776478845833097</v>
      </c>
      <c r="G2212" s="59"/>
      <c r="H2212" s="59"/>
      <c r="I2212" s="59">
        <v>93.196677549139196</v>
      </c>
      <c r="J2212" s="60">
        <v>0.35168263101512798</v>
      </c>
      <c r="K2212" s="60">
        <v>0.29727984352049103</v>
      </c>
      <c r="L2212" s="60">
        <v>0.247736298571192</v>
      </c>
      <c r="M2212" s="60">
        <v>0.47559176481008902</v>
      </c>
    </row>
    <row r="2213" spans="1:13" x14ac:dyDescent="0.35">
      <c r="A2213" t="s">
        <v>3196</v>
      </c>
      <c r="B2213" t="s">
        <v>3197</v>
      </c>
      <c r="C2213" s="2" t="s">
        <v>40</v>
      </c>
      <c r="D2213" s="2" t="s">
        <v>6315</v>
      </c>
      <c r="E2213" s="2" t="s">
        <v>6418</v>
      </c>
      <c r="F2213" s="59"/>
      <c r="G2213" s="59"/>
      <c r="H2213" s="59"/>
      <c r="I2213" s="59">
        <v>103.13272450177899</v>
      </c>
      <c r="J2213" s="60">
        <v>0.225777386066738</v>
      </c>
      <c r="K2213" s="60">
        <v>0.140366089355072</v>
      </c>
      <c r="L2213" s="60">
        <v>0.01</v>
      </c>
      <c r="M2213" s="60">
        <v>0.37179012605496198</v>
      </c>
    </row>
    <row r="2214" spans="1:13" x14ac:dyDescent="0.35">
      <c r="A2214" t="s">
        <v>3192</v>
      </c>
      <c r="B2214" t="s">
        <v>3193</v>
      </c>
      <c r="C2214" s="2" t="s">
        <v>40</v>
      </c>
      <c r="D2214" s="2" t="s">
        <v>6315</v>
      </c>
      <c r="E2214" s="2" t="s">
        <v>6418</v>
      </c>
      <c r="F2214" s="59"/>
      <c r="G2214" s="59"/>
      <c r="H2214" s="59"/>
      <c r="I2214" s="59">
        <v>103.13272450177899</v>
      </c>
      <c r="J2214" s="60">
        <v>0.225777386066738</v>
      </c>
      <c r="K2214" s="60">
        <v>0.140366089355072</v>
      </c>
      <c r="L2214" s="60">
        <v>0.01</v>
      </c>
      <c r="M2214" s="60">
        <v>0.37179012605496198</v>
      </c>
    </row>
    <row r="2215" spans="1:13" x14ac:dyDescent="0.35">
      <c r="A2215" t="s">
        <v>3190</v>
      </c>
      <c r="B2215" t="s">
        <v>3191</v>
      </c>
      <c r="C2215" s="2" t="s">
        <v>40</v>
      </c>
      <c r="D2215" s="2" t="s">
        <v>6315</v>
      </c>
      <c r="E2215" s="2" t="s">
        <v>6418</v>
      </c>
      <c r="F2215" s="59"/>
      <c r="G2215" s="59"/>
      <c r="H2215" s="59"/>
      <c r="I2215" s="59">
        <v>103.13272450177899</v>
      </c>
      <c r="J2215" s="60">
        <v>0.225777386066738</v>
      </c>
      <c r="K2215" s="60">
        <v>0.140366089355072</v>
      </c>
      <c r="L2215" s="60">
        <v>0.01</v>
      </c>
      <c r="M2215" s="60">
        <v>0.37179012605496198</v>
      </c>
    </row>
    <row r="2216" spans="1:13" x14ac:dyDescent="0.35">
      <c r="A2216" t="s">
        <v>3194</v>
      </c>
      <c r="B2216" t="s">
        <v>3195</v>
      </c>
      <c r="C2216" s="2" t="s">
        <v>40</v>
      </c>
      <c r="D2216" s="2" t="s">
        <v>6315</v>
      </c>
      <c r="E2216" s="2" t="s">
        <v>6418</v>
      </c>
      <c r="F2216" s="59"/>
      <c r="G2216" s="59"/>
      <c r="H2216" s="59"/>
      <c r="I2216" s="59">
        <v>103.13272450177899</v>
      </c>
      <c r="J2216" s="60">
        <v>0.225777386066738</v>
      </c>
      <c r="K2216" s="60">
        <v>0.140366089355072</v>
      </c>
      <c r="L2216" s="60">
        <v>0.01</v>
      </c>
      <c r="M2216" s="60">
        <v>0.37179012605496198</v>
      </c>
    </row>
    <row r="2217" spans="1:13" x14ac:dyDescent="0.35">
      <c r="A2217" t="s">
        <v>3188</v>
      </c>
      <c r="B2217" t="s">
        <v>3189</v>
      </c>
      <c r="C2217" s="2" t="s">
        <v>31</v>
      </c>
      <c r="D2217" s="2" t="s">
        <v>6315</v>
      </c>
      <c r="E2217" s="2" t="s">
        <v>6418</v>
      </c>
      <c r="F2217" s="59"/>
      <c r="G2217" s="59"/>
      <c r="H2217" s="59"/>
      <c r="I2217" s="59">
        <v>103.13272450177899</v>
      </c>
      <c r="J2217" s="60">
        <v>0.225777386066738</v>
      </c>
      <c r="K2217" s="60">
        <v>0.140366089355072</v>
      </c>
      <c r="L2217" s="60">
        <v>0.01</v>
      </c>
      <c r="M2217" s="60">
        <v>0.37179012605496198</v>
      </c>
    </row>
    <row r="2218" spans="1:13" x14ac:dyDescent="0.35">
      <c r="A2218" t="s">
        <v>2744</v>
      </c>
      <c r="B2218" t="s">
        <v>2745</v>
      </c>
      <c r="C2218" s="2" t="s">
        <v>40</v>
      </c>
      <c r="D2218" s="2" t="s">
        <v>6351</v>
      </c>
      <c r="E2218" s="2" t="s">
        <v>6418</v>
      </c>
      <c r="F2218" s="59"/>
      <c r="G2218" s="59"/>
      <c r="H2218" s="59"/>
      <c r="I2218" s="59">
        <v>103.83539782878699</v>
      </c>
      <c r="J2218" s="60">
        <v>0.28702358154388102</v>
      </c>
      <c r="K2218" s="60">
        <v>0.22669533242244899</v>
      </c>
      <c r="L2218" s="60">
        <v>0.142824060208734</v>
      </c>
      <c r="M2218" s="60">
        <v>0.43092312872182897</v>
      </c>
    </row>
    <row r="2219" spans="1:13" x14ac:dyDescent="0.35">
      <c r="A2219" t="s">
        <v>5372</v>
      </c>
      <c r="B2219" t="s">
        <v>5373</v>
      </c>
      <c r="C2219" s="2" t="s">
        <v>31</v>
      </c>
      <c r="D2219" s="2" t="s">
        <v>6319</v>
      </c>
      <c r="E2219" s="2" t="s">
        <v>6418</v>
      </c>
      <c r="F2219" s="59"/>
      <c r="G2219" s="59"/>
      <c r="H2219" s="59"/>
      <c r="I2219" s="59">
        <v>99.194024337539801</v>
      </c>
      <c r="J2219" s="60">
        <v>0.27544070901343798</v>
      </c>
      <c r="K2219" s="60">
        <v>0.21168469275193499</v>
      </c>
      <c r="L2219" s="60">
        <v>0.12971427259315901</v>
      </c>
      <c r="M2219" s="60">
        <v>0.40363185114662198</v>
      </c>
    </row>
    <row r="2220" spans="1:13" x14ac:dyDescent="0.35">
      <c r="A2220" t="s">
        <v>3872</v>
      </c>
      <c r="B2220" t="s">
        <v>3873</v>
      </c>
      <c r="C2220" s="2" t="s">
        <v>40</v>
      </c>
      <c r="D2220" s="2" t="s">
        <v>6320</v>
      </c>
      <c r="E2220" s="2" t="s">
        <v>6418</v>
      </c>
      <c r="F2220" s="59"/>
      <c r="G2220" s="59"/>
      <c r="H2220" s="59"/>
      <c r="I2220" s="59">
        <v>89.867791404606194</v>
      </c>
      <c r="J2220" s="60">
        <v>0.29051421751345102</v>
      </c>
      <c r="K2220" s="60">
        <v>0.202544908529874</v>
      </c>
      <c r="L2220" s="60">
        <v>6.7917122056939894E-2</v>
      </c>
      <c r="M2220" s="60">
        <v>0.444768642969677</v>
      </c>
    </row>
    <row r="2221" spans="1:13" x14ac:dyDescent="0.35">
      <c r="A2221" t="s">
        <v>5530</v>
      </c>
      <c r="B2221" t="s">
        <v>5531</v>
      </c>
      <c r="C2221" s="2" t="s">
        <v>40</v>
      </c>
      <c r="D2221" s="2" t="s">
        <v>6323</v>
      </c>
      <c r="E2221" s="2" t="s">
        <v>6418</v>
      </c>
      <c r="F2221" s="59"/>
      <c r="G2221" s="59"/>
      <c r="H2221" s="59"/>
      <c r="I2221" s="59">
        <v>95.671510744883506</v>
      </c>
      <c r="J2221" s="60">
        <v>0.269326646331151</v>
      </c>
      <c r="K2221" s="60">
        <v>0.237947601964663</v>
      </c>
      <c r="L2221" s="60">
        <v>0.200776352178619</v>
      </c>
      <c r="M2221" s="60">
        <v>0.35485818594808299</v>
      </c>
    </row>
    <row r="2222" spans="1:13" x14ac:dyDescent="0.35">
      <c r="A2222" t="s">
        <v>4660</v>
      </c>
      <c r="B2222" t="s">
        <v>4661</v>
      </c>
      <c r="C2222" s="2" t="s">
        <v>31</v>
      </c>
      <c r="D2222" s="2" t="s">
        <v>6303</v>
      </c>
      <c r="E2222" s="2" t="s">
        <v>6418</v>
      </c>
      <c r="F2222" s="59"/>
      <c r="G2222" s="59"/>
      <c r="H2222" s="59"/>
      <c r="I2222" s="59">
        <v>101.23832388287499</v>
      </c>
      <c r="J2222" s="60">
        <v>0.28803330877831501</v>
      </c>
      <c r="K2222" s="60">
        <v>0.225345339514786</v>
      </c>
      <c r="L2222" s="60">
        <v>0.14971348633772699</v>
      </c>
      <c r="M2222" s="60">
        <v>0.41607811903056302</v>
      </c>
    </row>
    <row r="2223" spans="1:13" x14ac:dyDescent="0.35">
      <c r="A2223" t="s">
        <v>4646</v>
      </c>
      <c r="B2223" t="s">
        <v>4647</v>
      </c>
      <c r="C2223" s="2" t="s">
        <v>40</v>
      </c>
      <c r="D2223" s="2" t="s">
        <v>6303</v>
      </c>
      <c r="E2223" s="2" t="s">
        <v>6418</v>
      </c>
      <c r="F2223" s="59"/>
      <c r="G2223" s="59"/>
      <c r="H2223" s="59"/>
      <c r="I2223" s="59">
        <v>101.23832388287499</v>
      </c>
      <c r="J2223" s="60">
        <v>0.28803330877831501</v>
      </c>
      <c r="K2223" s="60">
        <v>0.225345339514786</v>
      </c>
      <c r="L2223" s="60">
        <v>0.14971348633772699</v>
      </c>
      <c r="M2223" s="60">
        <v>0.41607811903056302</v>
      </c>
    </row>
    <row r="2224" spans="1:13" x14ac:dyDescent="0.35">
      <c r="A2224" t="s">
        <v>2047</v>
      </c>
      <c r="B2224" t="s">
        <v>2048</v>
      </c>
      <c r="C2224" s="2" t="s">
        <v>31</v>
      </c>
      <c r="D2224" s="2" t="s">
        <v>6374</v>
      </c>
      <c r="E2224" s="2" t="s">
        <v>6418</v>
      </c>
      <c r="F2224" s="59">
        <v>96.776478845833097</v>
      </c>
      <c r="G2224" s="59"/>
      <c r="H2224" s="59"/>
      <c r="I2224" s="59">
        <v>93.196677549139196</v>
      </c>
      <c r="J2224" s="60">
        <v>0.35168263101512798</v>
      </c>
      <c r="K2224" s="60">
        <v>0.29727984352049103</v>
      </c>
      <c r="L2224" s="60">
        <v>0.247736298571192</v>
      </c>
      <c r="M2224" s="60">
        <v>0.47559176481008902</v>
      </c>
    </row>
    <row r="2225" spans="1:13" x14ac:dyDescent="0.35">
      <c r="A2225" t="s">
        <v>3882</v>
      </c>
      <c r="B2225" t="s">
        <v>3883</v>
      </c>
      <c r="C2225" s="2" t="s">
        <v>40</v>
      </c>
      <c r="D2225" s="2" t="s">
        <v>6320</v>
      </c>
      <c r="E2225" s="2" t="s">
        <v>6418</v>
      </c>
      <c r="F2225" s="59"/>
      <c r="G2225" s="59"/>
      <c r="H2225" s="59"/>
      <c r="I2225" s="59">
        <v>89.867791404606194</v>
      </c>
      <c r="J2225" s="60">
        <v>0.29051421751345102</v>
      </c>
      <c r="K2225" s="60">
        <v>0.202544908529874</v>
      </c>
      <c r="L2225" s="60">
        <v>6.7917122056939894E-2</v>
      </c>
      <c r="M2225" s="60">
        <v>0.444768642969677</v>
      </c>
    </row>
    <row r="2226" spans="1:13" x14ac:dyDescent="0.35">
      <c r="A2226" t="s">
        <v>2053</v>
      </c>
      <c r="B2226" t="s">
        <v>2054</v>
      </c>
      <c r="C2226" s="2" t="s">
        <v>31</v>
      </c>
      <c r="D2226" s="2" t="s">
        <v>6374</v>
      </c>
      <c r="E2226" s="2" t="s">
        <v>6418</v>
      </c>
      <c r="F2226" s="59">
        <v>96.776478845833097</v>
      </c>
      <c r="G2226" s="59"/>
      <c r="H2226" s="59"/>
      <c r="I2226" s="59">
        <v>93.196677549139196</v>
      </c>
      <c r="J2226" s="60">
        <v>0.35168263101512798</v>
      </c>
      <c r="K2226" s="60">
        <v>0.29727984352049103</v>
      </c>
      <c r="L2226" s="60">
        <v>0.247736298571192</v>
      </c>
      <c r="M2226" s="60">
        <v>0.47559176481008902</v>
      </c>
    </row>
    <row r="2227" spans="1:13" x14ac:dyDescent="0.35">
      <c r="A2227" t="s">
        <v>3874</v>
      </c>
      <c r="B2227" t="s">
        <v>3875</v>
      </c>
      <c r="C2227" s="2" t="s">
        <v>40</v>
      </c>
      <c r="D2227" s="2" t="s">
        <v>6320</v>
      </c>
      <c r="E2227" s="2" t="s">
        <v>6418</v>
      </c>
      <c r="F2227" s="59"/>
      <c r="G2227" s="59"/>
      <c r="H2227" s="59"/>
      <c r="I2227" s="59">
        <v>89.867791404606194</v>
      </c>
      <c r="J2227" s="60">
        <v>0.29051421751345102</v>
      </c>
      <c r="K2227" s="60">
        <v>0.202544908529874</v>
      </c>
      <c r="L2227" s="60">
        <v>6.7917122056939894E-2</v>
      </c>
      <c r="M2227" s="60">
        <v>0.444768642969677</v>
      </c>
    </row>
    <row r="2228" spans="1:13" x14ac:dyDescent="0.35">
      <c r="A2228" t="s">
        <v>5378</v>
      </c>
      <c r="B2228" t="s">
        <v>5379</v>
      </c>
      <c r="C2228" s="2" t="s">
        <v>40</v>
      </c>
      <c r="D2228" s="2" t="s">
        <v>6319</v>
      </c>
      <c r="E2228" s="2" t="s">
        <v>6418</v>
      </c>
      <c r="F2228" s="59"/>
      <c r="G2228" s="59"/>
      <c r="H2228" s="59"/>
      <c r="I2228" s="59">
        <v>99.194024337539801</v>
      </c>
      <c r="J2228" s="60">
        <v>0.27544070901343798</v>
      </c>
      <c r="K2228" s="60">
        <v>0.21168469275193499</v>
      </c>
      <c r="L2228" s="60">
        <v>0.12971427259315901</v>
      </c>
      <c r="M2228" s="60">
        <v>0.40363185114662198</v>
      </c>
    </row>
    <row r="2229" spans="1:13" x14ac:dyDescent="0.35">
      <c r="A2229" t="s">
        <v>3868</v>
      </c>
      <c r="B2229" t="s">
        <v>3869</v>
      </c>
      <c r="C2229" s="2" t="s">
        <v>31</v>
      </c>
      <c r="D2229" s="2" t="s">
        <v>6320</v>
      </c>
      <c r="E2229" s="2" t="s">
        <v>6418</v>
      </c>
      <c r="F2229" s="59"/>
      <c r="G2229" s="59"/>
      <c r="H2229" s="59"/>
      <c r="I2229" s="59">
        <v>89.867791404606194</v>
      </c>
      <c r="J2229" s="60">
        <v>0.29051421751345102</v>
      </c>
      <c r="K2229" s="60">
        <v>0.202544908529874</v>
      </c>
      <c r="L2229" s="60">
        <v>6.7917122056939894E-2</v>
      </c>
      <c r="M2229" s="60">
        <v>0.444768642969677</v>
      </c>
    </row>
    <row r="2230" spans="1:13" x14ac:dyDescent="0.35">
      <c r="A2230" t="s">
        <v>846</v>
      </c>
      <c r="B2230" t="s">
        <v>847</v>
      </c>
      <c r="C2230" s="2" t="s">
        <v>31</v>
      </c>
      <c r="D2230" s="2" t="s">
        <v>6373</v>
      </c>
      <c r="E2230" s="2" t="s">
        <v>6418</v>
      </c>
      <c r="F2230" s="59"/>
      <c r="G2230" s="59"/>
      <c r="H2230" s="59"/>
      <c r="I2230" s="59">
        <v>96.082340534657305</v>
      </c>
      <c r="J2230" s="60">
        <v>0.209711958145267</v>
      </c>
      <c r="K2230" s="60">
        <v>0.16966240651963199</v>
      </c>
      <c r="L2230" s="60">
        <v>0.110360693293659</v>
      </c>
      <c r="M2230" s="60">
        <v>0.30973773027854101</v>
      </c>
    </row>
    <row r="2231" spans="1:13" x14ac:dyDescent="0.35">
      <c r="A2231" t="s">
        <v>3946</v>
      </c>
      <c r="B2231" t="s">
        <v>3947</v>
      </c>
      <c r="C2231" s="2" t="s">
        <v>31</v>
      </c>
      <c r="D2231" s="2" t="s">
        <v>6320</v>
      </c>
      <c r="E2231" s="2" t="s">
        <v>6419</v>
      </c>
      <c r="F2231" s="59">
        <v>88.807836183156596</v>
      </c>
      <c r="G2231" s="59">
        <v>87.634473993018602</v>
      </c>
      <c r="H2231" s="59">
        <v>103.741196455508</v>
      </c>
      <c r="I2231" s="59">
        <v>98.308649375871795</v>
      </c>
      <c r="J2231" s="60">
        <v>0.54153070443024898</v>
      </c>
      <c r="K2231" s="60">
        <v>0.47650315617462902</v>
      </c>
      <c r="L2231" s="60">
        <v>0.396323784346652</v>
      </c>
      <c r="M2231" s="60">
        <v>0.69609093029568603</v>
      </c>
    </row>
    <row r="2232" spans="1:13" x14ac:dyDescent="0.35">
      <c r="A2232" t="s">
        <v>4658</v>
      </c>
      <c r="B2232" t="s">
        <v>4659</v>
      </c>
      <c r="C2232" s="2" t="s">
        <v>31</v>
      </c>
      <c r="D2232" s="2" t="s">
        <v>6303</v>
      </c>
      <c r="E2232" s="2" t="s">
        <v>6418</v>
      </c>
      <c r="F2232" s="59"/>
      <c r="G2232" s="59"/>
      <c r="H2232" s="59"/>
      <c r="I2232" s="59">
        <v>101.23832388287499</v>
      </c>
      <c r="J2232" s="60">
        <v>0.28803330877831501</v>
      </c>
      <c r="K2232" s="60">
        <v>0.225345339514786</v>
      </c>
      <c r="L2232" s="60">
        <v>0.14971348633772699</v>
      </c>
      <c r="M2232" s="60">
        <v>0.41607811903056302</v>
      </c>
    </row>
    <row r="2233" spans="1:13" x14ac:dyDescent="0.35">
      <c r="A2233" t="s">
        <v>2051</v>
      </c>
      <c r="B2233" t="s">
        <v>2052</v>
      </c>
      <c r="C2233" s="2" t="s">
        <v>31</v>
      </c>
      <c r="D2233" s="2" t="s">
        <v>6374</v>
      </c>
      <c r="E2233" s="2" t="s">
        <v>6418</v>
      </c>
      <c r="F2233" s="59">
        <v>96.776478845833097</v>
      </c>
      <c r="G2233" s="59"/>
      <c r="H2233" s="59"/>
      <c r="I2233" s="59">
        <v>93.196677549139196</v>
      </c>
      <c r="J2233" s="60">
        <v>0.35168263101512798</v>
      </c>
      <c r="K2233" s="60">
        <v>0.29727984352049103</v>
      </c>
      <c r="L2233" s="60">
        <v>0.247736298571192</v>
      </c>
      <c r="M2233" s="60">
        <v>0.47559176481008902</v>
      </c>
    </row>
    <row r="2234" spans="1:13" x14ac:dyDescent="0.35">
      <c r="A2234" t="s">
        <v>5086</v>
      </c>
      <c r="B2234" t="s">
        <v>5087</v>
      </c>
      <c r="C2234" s="2" t="s">
        <v>31</v>
      </c>
      <c r="D2234" s="2" t="s">
        <v>6302</v>
      </c>
      <c r="E2234" s="2" t="s">
        <v>6418</v>
      </c>
      <c r="F2234" s="59"/>
      <c r="G2234" s="59"/>
      <c r="H2234" s="59"/>
      <c r="I2234" s="59">
        <v>97.041532960366396</v>
      </c>
      <c r="J2234" s="60">
        <v>0.119444980068976</v>
      </c>
      <c r="K2234" s="60">
        <v>0.01</v>
      </c>
      <c r="L2234" s="60">
        <v>0.01</v>
      </c>
      <c r="M2234" s="60">
        <v>0.31712770397722001</v>
      </c>
    </row>
    <row r="2235" spans="1:13" x14ac:dyDescent="0.35">
      <c r="A2235" t="s">
        <v>5090</v>
      </c>
      <c r="B2235" t="s">
        <v>5091</v>
      </c>
      <c r="C2235" s="2" t="s">
        <v>40</v>
      </c>
      <c r="D2235" s="2" t="s">
        <v>6302</v>
      </c>
      <c r="E2235" s="2" t="s">
        <v>6418</v>
      </c>
      <c r="F2235" s="59"/>
      <c r="G2235" s="59"/>
      <c r="H2235" s="59"/>
      <c r="I2235" s="59">
        <v>97.041532960366396</v>
      </c>
      <c r="J2235" s="60">
        <v>0.119444980068976</v>
      </c>
      <c r="K2235" s="60">
        <v>0.01</v>
      </c>
      <c r="L2235" s="60">
        <v>0.01</v>
      </c>
      <c r="M2235" s="60">
        <v>0.31712770397722001</v>
      </c>
    </row>
    <row r="2236" spans="1:13" x14ac:dyDescent="0.35">
      <c r="A2236" t="s">
        <v>5084</v>
      </c>
      <c r="B2236" t="s">
        <v>5085</v>
      </c>
      <c r="C2236" s="2" t="s">
        <v>31</v>
      </c>
      <c r="D2236" s="2" t="s">
        <v>6302</v>
      </c>
      <c r="E2236" s="2" t="s">
        <v>6418</v>
      </c>
      <c r="F2236" s="59"/>
      <c r="G2236" s="59"/>
      <c r="H2236" s="59"/>
      <c r="I2236" s="59">
        <v>97.041532960366396</v>
      </c>
      <c r="J2236" s="60">
        <v>0.119444980068976</v>
      </c>
      <c r="K2236" s="60">
        <v>0.01</v>
      </c>
      <c r="L2236" s="60">
        <v>0.01</v>
      </c>
      <c r="M2236" s="60">
        <v>0.31712770397722001</v>
      </c>
    </row>
    <row r="2237" spans="1:13" x14ac:dyDescent="0.35">
      <c r="A2237" t="s">
        <v>5088</v>
      </c>
      <c r="B2237" t="s">
        <v>5089</v>
      </c>
      <c r="C2237" s="2" t="s">
        <v>40</v>
      </c>
      <c r="D2237" s="2" t="s">
        <v>6302</v>
      </c>
      <c r="E2237" s="2" t="s">
        <v>6419</v>
      </c>
      <c r="F2237" s="59">
        <v>100.520249102298</v>
      </c>
      <c r="G2237" s="59">
        <v>90.327267537925707</v>
      </c>
      <c r="H2237" s="59">
        <v>94.101249770491904</v>
      </c>
      <c r="I2237" s="59">
        <v>91.315840706061195</v>
      </c>
      <c r="J2237" s="60">
        <v>0.40975525716989403</v>
      </c>
      <c r="K2237" s="60">
        <v>0.315152393985765</v>
      </c>
      <c r="L2237" s="60">
        <v>0.23206979997621199</v>
      </c>
      <c r="M2237" s="60">
        <v>0.61282154198980199</v>
      </c>
    </row>
    <row r="2238" spans="1:13" x14ac:dyDescent="0.35">
      <c r="A2238" t="s">
        <v>2746</v>
      </c>
      <c r="B2238" t="s">
        <v>2747</v>
      </c>
      <c r="C2238" s="2" t="s">
        <v>40</v>
      </c>
      <c r="D2238" s="2" t="s">
        <v>6351</v>
      </c>
      <c r="E2238" s="2" t="s">
        <v>6418</v>
      </c>
      <c r="F2238" s="59"/>
      <c r="G2238" s="59"/>
      <c r="H2238" s="59"/>
      <c r="I2238" s="59">
        <v>103.83539782878699</v>
      </c>
      <c r="J2238" s="60">
        <v>0.28702358154388102</v>
      </c>
      <c r="K2238" s="60">
        <v>0.22669533242244899</v>
      </c>
      <c r="L2238" s="60">
        <v>0.142824060208734</v>
      </c>
      <c r="M2238" s="60">
        <v>0.43092312872182897</v>
      </c>
    </row>
    <row r="2239" spans="1:13" x14ac:dyDescent="0.35">
      <c r="A2239" t="s">
        <v>2037</v>
      </c>
      <c r="B2239" t="s">
        <v>2038</v>
      </c>
      <c r="C2239" s="2" t="s">
        <v>40</v>
      </c>
      <c r="D2239" s="2" t="s">
        <v>6374</v>
      </c>
      <c r="E2239" s="2" t="s">
        <v>6418</v>
      </c>
      <c r="F2239" s="59">
        <v>96.776478845833097</v>
      </c>
      <c r="G2239" s="59"/>
      <c r="H2239" s="59"/>
      <c r="I2239" s="59">
        <v>93.196677549139196</v>
      </c>
      <c r="J2239" s="60">
        <v>0.35168263101512798</v>
      </c>
      <c r="K2239" s="60">
        <v>0.29727984352049103</v>
      </c>
      <c r="L2239" s="60">
        <v>0.247736298571192</v>
      </c>
      <c r="M2239" s="60">
        <v>0.47559176481008902</v>
      </c>
    </row>
    <row r="2240" spans="1:13" x14ac:dyDescent="0.35">
      <c r="A2240" t="s">
        <v>3942</v>
      </c>
      <c r="B2240" t="s">
        <v>3943</v>
      </c>
      <c r="C2240" s="2" t="s">
        <v>31</v>
      </c>
      <c r="D2240" s="2" t="s">
        <v>6320</v>
      </c>
      <c r="E2240" s="2" t="s">
        <v>6418</v>
      </c>
      <c r="F2240" s="59">
        <v>91.126331342146202</v>
      </c>
      <c r="G2240" s="59">
        <v>90.375730016205907</v>
      </c>
      <c r="H2240" s="59"/>
      <c r="I2240" s="59">
        <v>99.583839876562394</v>
      </c>
      <c r="J2240" s="60">
        <v>0.41419756237009397</v>
      </c>
      <c r="K2240" s="60">
        <v>0.364413093229914</v>
      </c>
      <c r="L2240" s="60">
        <v>0.29551853768673803</v>
      </c>
      <c r="M2240" s="60">
        <v>0.51705348589236</v>
      </c>
    </row>
    <row r="2241" spans="1:13" x14ac:dyDescent="0.35">
      <c r="A2241" t="s">
        <v>5528</v>
      </c>
      <c r="B2241" t="s">
        <v>5529</v>
      </c>
      <c r="C2241" s="2" t="s">
        <v>40</v>
      </c>
      <c r="D2241" s="2" t="s">
        <v>6323</v>
      </c>
      <c r="E2241" s="2" t="s">
        <v>6418</v>
      </c>
      <c r="F2241" s="59"/>
      <c r="G2241" s="59"/>
      <c r="H2241" s="59"/>
      <c r="I2241" s="59">
        <v>95.671510744883506</v>
      </c>
      <c r="J2241" s="60">
        <v>0.269326646331151</v>
      </c>
      <c r="K2241" s="60">
        <v>0.237947601964663</v>
      </c>
      <c r="L2241" s="60">
        <v>0.200776352178619</v>
      </c>
      <c r="M2241" s="60">
        <v>0.35485818594808299</v>
      </c>
    </row>
    <row r="2242" spans="1:13" x14ac:dyDescent="0.35">
      <c r="A2242" t="s">
        <v>4648</v>
      </c>
      <c r="B2242" t="s">
        <v>4649</v>
      </c>
      <c r="C2242" s="2" t="s">
        <v>40</v>
      </c>
      <c r="D2242" s="2" t="s">
        <v>6303</v>
      </c>
      <c r="E2242" s="2" t="s">
        <v>6418</v>
      </c>
      <c r="F2242" s="59"/>
      <c r="G2242" s="59"/>
      <c r="H2242" s="59"/>
      <c r="I2242" s="59">
        <v>101.23832388287499</v>
      </c>
      <c r="J2242" s="60">
        <v>0.28803330877831501</v>
      </c>
      <c r="K2242" s="60">
        <v>0.225345339514786</v>
      </c>
      <c r="L2242" s="60">
        <v>0.14971348633772699</v>
      </c>
      <c r="M2242" s="60">
        <v>0.41607811903056302</v>
      </c>
    </row>
    <row r="2243" spans="1:13" x14ac:dyDescent="0.35">
      <c r="A2243" t="s">
        <v>2740</v>
      </c>
      <c r="B2243" t="s">
        <v>2741</v>
      </c>
      <c r="C2243" s="2" t="s">
        <v>40</v>
      </c>
      <c r="D2243" s="2" t="s">
        <v>6351</v>
      </c>
      <c r="E2243" s="2" t="s">
        <v>6418</v>
      </c>
      <c r="F2243" s="59"/>
      <c r="G2243" s="59"/>
      <c r="H2243" s="59"/>
      <c r="I2243" s="59">
        <v>103.83539782878699</v>
      </c>
      <c r="J2243" s="60">
        <v>0.28702358154388102</v>
      </c>
      <c r="K2243" s="60">
        <v>0.22669533242244899</v>
      </c>
      <c r="L2243" s="60">
        <v>0.142824060208734</v>
      </c>
      <c r="M2243" s="60">
        <v>0.43092312872182897</v>
      </c>
    </row>
    <row r="2244" spans="1:13" x14ac:dyDescent="0.35">
      <c r="A2244" t="s">
        <v>2738</v>
      </c>
      <c r="B2244" t="s">
        <v>2739</v>
      </c>
      <c r="C2244" s="2" t="s">
        <v>31</v>
      </c>
      <c r="D2244" s="2" t="s">
        <v>6351</v>
      </c>
      <c r="E2244" s="2" t="s">
        <v>6418</v>
      </c>
      <c r="F2244" s="59"/>
      <c r="G2244" s="59"/>
      <c r="H2244" s="59"/>
      <c r="I2244" s="59">
        <v>103.83539782878699</v>
      </c>
      <c r="J2244" s="60">
        <v>0.28702358154388102</v>
      </c>
      <c r="K2244" s="60">
        <v>0.22669533242244899</v>
      </c>
      <c r="L2244" s="60">
        <v>0.142824060208734</v>
      </c>
      <c r="M2244" s="60">
        <v>0.43092312872182897</v>
      </c>
    </row>
    <row r="2245" spans="1:13" x14ac:dyDescent="0.35">
      <c r="A2245" t="s">
        <v>5374</v>
      </c>
      <c r="B2245" t="s">
        <v>5375</v>
      </c>
      <c r="C2245" s="2" t="s">
        <v>40</v>
      </c>
      <c r="D2245" s="2" t="s">
        <v>6319</v>
      </c>
      <c r="E2245" s="2" t="s">
        <v>6419</v>
      </c>
      <c r="F2245" s="59">
        <v>86.866906076107</v>
      </c>
      <c r="G2245" s="59">
        <v>83.897975237613593</v>
      </c>
      <c r="H2245" s="59">
        <v>109.160101335699</v>
      </c>
      <c r="I2245" s="59">
        <v>102.728236939524</v>
      </c>
      <c r="J2245" s="60">
        <v>0.56322706387940902</v>
      </c>
      <c r="K2245" s="60">
        <v>0.49178257870883701</v>
      </c>
      <c r="L2245" s="60">
        <v>0.42438014945077901</v>
      </c>
      <c r="M2245" s="60">
        <v>0.72568884828441305</v>
      </c>
    </row>
    <row r="2246" spans="1:13" x14ac:dyDescent="0.35">
      <c r="A2246" t="s">
        <v>3944</v>
      </c>
      <c r="B2246" t="s">
        <v>3945</v>
      </c>
      <c r="C2246" s="2" t="s">
        <v>31</v>
      </c>
      <c r="D2246" s="2" t="s">
        <v>6320</v>
      </c>
      <c r="E2246" s="2" t="s">
        <v>6419</v>
      </c>
      <c r="F2246" s="59">
        <v>91.243682642073495</v>
      </c>
      <c r="G2246" s="59">
        <v>88.158467434876599</v>
      </c>
      <c r="H2246" s="59">
        <v>103.554872753129</v>
      </c>
      <c r="I2246" s="59">
        <v>102.651195299262</v>
      </c>
      <c r="J2246" s="60">
        <v>0.53785988995655598</v>
      </c>
      <c r="K2246" s="60">
        <v>0.47399649779361003</v>
      </c>
      <c r="L2246" s="60">
        <v>0.39877030198244401</v>
      </c>
      <c r="M2246" s="60">
        <v>0.67845839453136303</v>
      </c>
    </row>
    <row r="2247" spans="1:13" x14ac:dyDescent="0.35">
      <c r="A2247" t="s">
        <v>5540</v>
      </c>
      <c r="B2247" t="s">
        <v>5541</v>
      </c>
      <c r="C2247" s="2" t="s">
        <v>40</v>
      </c>
      <c r="D2247" s="2" t="s">
        <v>6323</v>
      </c>
      <c r="E2247" s="2" t="s">
        <v>6418</v>
      </c>
      <c r="F2247" s="59"/>
      <c r="G2247" s="59"/>
      <c r="H2247" s="59"/>
      <c r="I2247" s="59">
        <v>95.671510744883506</v>
      </c>
      <c r="J2247" s="60">
        <v>0.269326646331151</v>
      </c>
      <c r="K2247" s="60">
        <v>0.237947601964663</v>
      </c>
      <c r="L2247" s="60">
        <v>0.200776352178619</v>
      </c>
      <c r="M2247" s="60">
        <v>0.35485818594808299</v>
      </c>
    </row>
    <row r="2248" spans="1:13" x14ac:dyDescent="0.35">
      <c r="A2248" t="s">
        <v>6154</v>
      </c>
      <c r="B2248" t="s">
        <v>6155</v>
      </c>
      <c r="C2248" s="2" t="s">
        <v>40</v>
      </c>
      <c r="D2248" s="2" t="s">
        <v>6305</v>
      </c>
      <c r="E2248" s="2" t="s">
        <v>6418</v>
      </c>
      <c r="F2248" s="59">
        <v>94.484258438113798</v>
      </c>
      <c r="G2248" s="59"/>
      <c r="H2248" s="59"/>
      <c r="I2248" s="59">
        <v>97.255804232725197</v>
      </c>
      <c r="J2248" s="60">
        <v>0.318954696619133</v>
      </c>
      <c r="K2248" s="60">
        <v>0.24639799021730499</v>
      </c>
      <c r="L2248" s="60">
        <v>0.16698725973134201</v>
      </c>
      <c r="M2248" s="60">
        <v>0.46924977985879601</v>
      </c>
    </row>
    <row r="2249" spans="1:13" x14ac:dyDescent="0.35">
      <c r="A2249" t="s">
        <v>3948</v>
      </c>
      <c r="B2249" t="s">
        <v>3949</v>
      </c>
      <c r="C2249" s="2" t="s">
        <v>40</v>
      </c>
      <c r="D2249" s="2" t="s">
        <v>6320</v>
      </c>
      <c r="E2249" s="2" t="s">
        <v>6419</v>
      </c>
      <c r="F2249" s="59">
        <v>91.258121607104499</v>
      </c>
      <c r="G2249" s="59">
        <v>86.319886642391694</v>
      </c>
      <c r="H2249" s="59">
        <v>103.731285071107</v>
      </c>
      <c r="I2249" s="59">
        <v>97.987596217075705</v>
      </c>
      <c r="J2249" s="60">
        <v>0.53849768020289202</v>
      </c>
      <c r="K2249" s="60">
        <v>0.474535748161934</v>
      </c>
      <c r="L2249" s="60">
        <v>0.40428074815856802</v>
      </c>
      <c r="M2249" s="60">
        <v>0.67920001533922403</v>
      </c>
    </row>
    <row r="2250" spans="1:13" x14ac:dyDescent="0.35">
      <c r="A2250" t="s">
        <v>3866</v>
      </c>
      <c r="B2250" t="s">
        <v>3867</v>
      </c>
      <c r="C2250" s="2" t="s">
        <v>31</v>
      </c>
      <c r="D2250" s="2" t="s">
        <v>6320</v>
      </c>
      <c r="E2250" s="2" t="s">
        <v>6418</v>
      </c>
      <c r="F2250" s="59"/>
      <c r="G2250" s="59"/>
      <c r="H2250" s="59"/>
      <c r="I2250" s="59">
        <v>89.867791404606194</v>
      </c>
      <c r="J2250" s="60">
        <v>0.29051421751345102</v>
      </c>
      <c r="K2250" s="60">
        <v>0.202544908529874</v>
      </c>
      <c r="L2250" s="60">
        <v>6.7917122056939894E-2</v>
      </c>
      <c r="M2250" s="60">
        <v>0.444768642969677</v>
      </c>
    </row>
    <row r="2251" spans="1:13" x14ac:dyDescent="0.35">
      <c r="A2251" t="s">
        <v>5534</v>
      </c>
      <c r="B2251" t="s">
        <v>5535</v>
      </c>
      <c r="C2251" s="2" t="s">
        <v>40</v>
      </c>
      <c r="D2251" s="2" t="s">
        <v>6323</v>
      </c>
      <c r="E2251" s="2" t="s">
        <v>6418</v>
      </c>
      <c r="F2251" s="59"/>
      <c r="G2251" s="59"/>
      <c r="H2251" s="59"/>
      <c r="I2251" s="59">
        <v>95.671510744883506</v>
      </c>
      <c r="J2251" s="60">
        <v>0.269326646331151</v>
      </c>
      <c r="K2251" s="60">
        <v>0.237947601964663</v>
      </c>
      <c r="L2251" s="60">
        <v>0.200776352178619</v>
      </c>
      <c r="M2251" s="60">
        <v>0.35485818594808299</v>
      </c>
    </row>
    <row r="2252" spans="1:13" x14ac:dyDescent="0.35">
      <c r="A2252" t="s">
        <v>3952</v>
      </c>
      <c r="B2252" t="s">
        <v>3953</v>
      </c>
      <c r="C2252" s="2" t="s">
        <v>40</v>
      </c>
      <c r="D2252" s="2" t="s">
        <v>6320</v>
      </c>
      <c r="E2252" s="2" t="s">
        <v>6419</v>
      </c>
      <c r="F2252" s="59">
        <v>90.100297098682404</v>
      </c>
      <c r="G2252" s="59">
        <v>91.789174759978195</v>
      </c>
      <c r="H2252" s="59">
        <v>106.656232689232</v>
      </c>
      <c r="I2252" s="59">
        <v>94.396697745703406</v>
      </c>
      <c r="J2252" s="60">
        <v>0.57225221707597895</v>
      </c>
      <c r="K2252" s="60">
        <v>0.51073233849490596</v>
      </c>
      <c r="L2252" s="60">
        <v>0.43570120559124498</v>
      </c>
      <c r="M2252" s="60">
        <v>0.71069316743984201</v>
      </c>
    </row>
    <row r="2253" spans="1:13" x14ac:dyDescent="0.35">
      <c r="A2253" t="s">
        <v>4644</v>
      </c>
      <c r="B2253" t="s">
        <v>4645</v>
      </c>
      <c r="C2253" s="2" t="s">
        <v>40</v>
      </c>
      <c r="D2253" s="2" t="s">
        <v>6303</v>
      </c>
      <c r="E2253" s="2" t="s">
        <v>6418</v>
      </c>
      <c r="F2253" s="59"/>
      <c r="G2253" s="59"/>
      <c r="H2253" s="59"/>
      <c r="I2253" s="59">
        <v>101.23832388287499</v>
      </c>
      <c r="J2253" s="60">
        <v>0.28803330877831501</v>
      </c>
      <c r="K2253" s="60">
        <v>0.225345339514786</v>
      </c>
      <c r="L2253" s="60">
        <v>0.14971348633772699</v>
      </c>
      <c r="M2253" s="60">
        <v>0.41607811903056302</v>
      </c>
    </row>
    <row r="2254" spans="1:13" x14ac:dyDescent="0.35">
      <c r="A2254" t="s">
        <v>5532</v>
      </c>
      <c r="B2254" t="s">
        <v>5533</v>
      </c>
      <c r="C2254" s="2" t="s">
        <v>40</v>
      </c>
      <c r="D2254" s="2" t="s">
        <v>6323</v>
      </c>
      <c r="E2254" s="2" t="s">
        <v>6418</v>
      </c>
      <c r="F2254" s="59"/>
      <c r="G2254" s="59"/>
      <c r="H2254" s="59"/>
      <c r="I2254" s="59">
        <v>95.671510744883506</v>
      </c>
      <c r="J2254" s="60">
        <v>0.269326646331151</v>
      </c>
      <c r="K2254" s="60">
        <v>0.237947601964663</v>
      </c>
      <c r="L2254" s="60">
        <v>0.200776352178619</v>
      </c>
      <c r="M2254" s="60">
        <v>0.35485818594808299</v>
      </c>
    </row>
    <row r="2255" spans="1:13" x14ac:dyDescent="0.35">
      <c r="A2255" t="s">
        <v>5376</v>
      </c>
      <c r="B2255" t="s">
        <v>5377</v>
      </c>
      <c r="C2255" s="2" t="s">
        <v>40</v>
      </c>
      <c r="D2255" s="2" t="s">
        <v>6319</v>
      </c>
      <c r="E2255" s="2" t="s">
        <v>6418</v>
      </c>
      <c r="F2255" s="59"/>
      <c r="G2255" s="59"/>
      <c r="H2255" s="59"/>
      <c r="I2255" s="59">
        <v>99.194024337539801</v>
      </c>
      <c r="J2255" s="60">
        <v>0.27544070901343798</v>
      </c>
      <c r="K2255" s="60">
        <v>0.21168469275193499</v>
      </c>
      <c r="L2255" s="60">
        <v>0.12971427259315901</v>
      </c>
      <c r="M2255" s="60">
        <v>0.40363185114662198</v>
      </c>
    </row>
    <row r="2256" spans="1:13" x14ac:dyDescent="0.35">
      <c r="A2256" t="s">
        <v>3862</v>
      </c>
      <c r="B2256" t="s">
        <v>3863</v>
      </c>
      <c r="C2256" s="2" t="s">
        <v>31</v>
      </c>
      <c r="D2256" s="2" t="s">
        <v>6320</v>
      </c>
      <c r="E2256" s="2" t="s">
        <v>6418</v>
      </c>
      <c r="F2256" s="59"/>
      <c r="G2256" s="59"/>
      <c r="H2256" s="59"/>
      <c r="I2256" s="59">
        <v>89.867791404606194</v>
      </c>
      <c r="J2256" s="60">
        <v>0.29051421751345102</v>
      </c>
      <c r="K2256" s="60">
        <v>0.202544908529874</v>
      </c>
      <c r="L2256" s="60">
        <v>6.7917122056939894E-2</v>
      </c>
      <c r="M2256" s="60">
        <v>0.444768642969677</v>
      </c>
    </row>
    <row r="2257" spans="1:13" x14ac:dyDescent="0.35">
      <c r="A2257" t="s">
        <v>788</v>
      </c>
      <c r="B2257" t="s">
        <v>789</v>
      </c>
      <c r="C2257" s="2" t="s">
        <v>31</v>
      </c>
      <c r="D2257" s="2" t="s">
        <v>6373</v>
      </c>
      <c r="E2257" s="2" t="s">
        <v>6418</v>
      </c>
      <c r="F2257" s="59">
        <v>104.050923142879</v>
      </c>
      <c r="G2257" s="59"/>
      <c r="H2257" s="59"/>
      <c r="I2257" s="59">
        <v>97.263510923535307</v>
      </c>
      <c r="J2257" s="60">
        <v>0.31224104247954299</v>
      </c>
      <c r="K2257" s="60">
        <v>0.27621649702090001</v>
      </c>
      <c r="L2257" s="60">
        <v>0.22522709808552199</v>
      </c>
      <c r="M2257" s="60">
        <v>0.43181446110466198</v>
      </c>
    </row>
    <row r="2258" spans="1:13" x14ac:dyDescent="0.35">
      <c r="A2258" t="s">
        <v>2289</v>
      </c>
      <c r="B2258" t="s">
        <v>2290</v>
      </c>
      <c r="C2258" s="2" t="s">
        <v>40</v>
      </c>
      <c r="D2258" s="2" t="s">
        <v>6324</v>
      </c>
      <c r="E2258" s="2" t="s">
        <v>6418</v>
      </c>
      <c r="F2258" s="59"/>
      <c r="G2258" s="59"/>
      <c r="H2258" s="59"/>
      <c r="I2258" s="59">
        <v>94.281173187068404</v>
      </c>
      <c r="J2258" s="60">
        <v>0.25106345796528901</v>
      </c>
      <c r="K2258" s="60">
        <v>0.21275482875490501</v>
      </c>
      <c r="L2258" s="60">
        <v>0.16826239180093</v>
      </c>
      <c r="M2258" s="60">
        <v>0.33445168998503499</v>
      </c>
    </row>
    <row r="2259" spans="1:13" x14ac:dyDescent="0.35">
      <c r="A2259" t="s">
        <v>5672</v>
      </c>
      <c r="B2259" t="s">
        <v>5673</v>
      </c>
      <c r="C2259" s="2" t="s">
        <v>40</v>
      </c>
      <c r="D2259" s="2" t="s">
        <v>6323</v>
      </c>
      <c r="E2259" s="2" t="s">
        <v>6419</v>
      </c>
      <c r="F2259" s="59">
        <v>101.860452316863</v>
      </c>
      <c r="G2259" s="59">
        <v>104.56433872559001</v>
      </c>
      <c r="H2259" s="59">
        <v>102.21670886939</v>
      </c>
      <c r="I2259" s="59">
        <v>97.421429861977202</v>
      </c>
      <c r="J2259" s="60">
        <v>0.34159557322699702</v>
      </c>
      <c r="K2259" s="60">
        <v>0.30708896419160497</v>
      </c>
      <c r="L2259" s="60">
        <v>0.01</v>
      </c>
      <c r="M2259" s="60">
        <v>0.26750301315034702</v>
      </c>
    </row>
    <row r="2260" spans="1:13" x14ac:dyDescent="0.35">
      <c r="A2260" t="s">
        <v>5278</v>
      </c>
      <c r="B2260" t="s">
        <v>5279</v>
      </c>
      <c r="C2260" s="2" t="s">
        <v>31</v>
      </c>
      <c r="D2260" s="2" t="s">
        <v>6319</v>
      </c>
      <c r="E2260" s="2" t="s">
        <v>6418</v>
      </c>
      <c r="F2260" s="59">
        <v>111.027563786161</v>
      </c>
      <c r="G2260" s="59"/>
      <c r="H2260" s="59"/>
      <c r="I2260" s="59">
        <v>100.577446087897</v>
      </c>
      <c r="J2260" s="60">
        <v>0.371310510497252</v>
      </c>
      <c r="K2260" s="60">
        <v>0.29805758407071398</v>
      </c>
      <c r="L2260" s="60">
        <v>0.19522230513705399</v>
      </c>
      <c r="M2260" s="60">
        <v>0.51196079643537695</v>
      </c>
    </row>
    <row r="2261" spans="1:13" x14ac:dyDescent="0.35">
      <c r="A2261" t="s">
        <v>5280</v>
      </c>
      <c r="B2261" t="s">
        <v>5281</v>
      </c>
      <c r="C2261" s="2" t="s">
        <v>31</v>
      </c>
      <c r="D2261" s="2" t="s">
        <v>6319</v>
      </c>
      <c r="E2261" s="2" t="s">
        <v>6418</v>
      </c>
      <c r="F2261" s="59"/>
      <c r="G2261" s="59"/>
      <c r="H2261" s="59"/>
      <c r="I2261" s="59">
        <v>103.127544594841</v>
      </c>
      <c r="J2261" s="60">
        <v>0.26639699951725099</v>
      </c>
      <c r="K2261" s="60">
        <v>0.186628539517711</v>
      </c>
      <c r="L2261" s="60">
        <v>0.01</v>
      </c>
      <c r="M2261" s="60">
        <v>0.40125228874507701</v>
      </c>
    </row>
    <row r="2262" spans="1:13" x14ac:dyDescent="0.35">
      <c r="A2262" t="s">
        <v>5282</v>
      </c>
      <c r="B2262" t="s">
        <v>5283</v>
      </c>
      <c r="C2262" s="2" t="s">
        <v>31</v>
      </c>
      <c r="D2262" s="2" t="s">
        <v>6319</v>
      </c>
      <c r="E2262" s="2" t="s">
        <v>6418</v>
      </c>
      <c r="F2262" s="59"/>
      <c r="G2262" s="59"/>
      <c r="H2262" s="59"/>
      <c r="I2262" s="59">
        <v>103.127544594841</v>
      </c>
      <c r="J2262" s="60">
        <v>0.26639699951725099</v>
      </c>
      <c r="K2262" s="60">
        <v>0.186628539517711</v>
      </c>
      <c r="L2262" s="60">
        <v>0.01</v>
      </c>
      <c r="M2262" s="60">
        <v>0.40125228874507701</v>
      </c>
    </row>
    <row r="2263" spans="1:13" x14ac:dyDescent="0.35">
      <c r="A2263" t="s">
        <v>5284</v>
      </c>
      <c r="B2263" t="s">
        <v>5285</v>
      </c>
      <c r="C2263" s="2" t="s">
        <v>31</v>
      </c>
      <c r="D2263" s="2" t="s">
        <v>6319</v>
      </c>
      <c r="E2263" s="2" t="s">
        <v>6419</v>
      </c>
      <c r="F2263" s="59">
        <v>109.795774291006</v>
      </c>
      <c r="G2263" s="59">
        <v>95.511237077365493</v>
      </c>
      <c r="H2263" s="59">
        <v>109.89627973643699</v>
      </c>
      <c r="I2263" s="59">
        <v>96.9654767658145</v>
      </c>
      <c r="J2263" s="60">
        <v>0.45959571643886699</v>
      </c>
      <c r="K2263" s="60">
        <v>0.37899266800503201</v>
      </c>
      <c r="L2263" s="60">
        <v>0.28192728153177299</v>
      </c>
      <c r="M2263" s="60">
        <v>0.62962384639531499</v>
      </c>
    </row>
    <row r="2264" spans="1:13" x14ac:dyDescent="0.35">
      <c r="A2264" t="s">
        <v>5286</v>
      </c>
      <c r="B2264" t="s">
        <v>5287</v>
      </c>
      <c r="C2264" s="2" t="s">
        <v>31</v>
      </c>
      <c r="D2264" s="2" t="s">
        <v>6319</v>
      </c>
      <c r="E2264" s="2" t="s">
        <v>6418</v>
      </c>
      <c r="F2264" s="59"/>
      <c r="G2264" s="59"/>
      <c r="H2264" s="59"/>
      <c r="I2264" s="59">
        <v>103.127544594841</v>
      </c>
      <c r="J2264" s="60">
        <v>0.26639699951725099</v>
      </c>
      <c r="K2264" s="60">
        <v>0.186628539517711</v>
      </c>
      <c r="L2264" s="60">
        <v>0.01</v>
      </c>
      <c r="M2264" s="60">
        <v>0.40125228874507701</v>
      </c>
    </row>
    <row r="2265" spans="1:13" x14ac:dyDescent="0.35">
      <c r="A2265" t="s">
        <v>5288</v>
      </c>
      <c r="B2265" t="s">
        <v>5289</v>
      </c>
      <c r="C2265" s="2" t="s">
        <v>31</v>
      </c>
      <c r="D2265" s="2" t="s">
        <v>6319</v>
      </c>
      <c r="E2265" s="2" t="s">
        <v>6418</v>
      </c>
      <c r="F2265" s="59"/>
      <c r="G2265" s="59"/>
      <c r="H2265" s="59"/>
      <c r="I2265" s="59">
        <v>103.127544594841</v>
      </c>
      <c r="J2265" s="60">
        <v>0.26639699951725099</v>
      </c>
      <c r="K2265" s="60">
        <v>0.186628539517711</v>
      </c>
      <c r="L2265" s="60">
        <v>0.01</v>
      </c>
      <c r="M2265" s="60">
        <v>0.40125228874507701</v>
      </c>
    </row>
    <row r="2266" spans="1:13" x14ac:dyDescent="0.35">
      <c r="A2266" t="s">
        <v>5154</v>
      </c>
      <c r="B2266" t="s">
        <v>5155</v>
      </c>
      <c r="C2266" s="2" t="s">
        <v>40</v>
      </c>
      <c r="D2266" s="2" t="s">
        <v>6319</v>
      </c>
      <c r="E2266" s="2" t="s">
        <v>6418</v>
      </c>
      <c r="F2266" s="59">
        <v>96.082124289475303</v>
      </c>
      <c r="G2266" s="59"/>
      <c r="H2266" s="59"/>
      <c r="I2266" s="59">
        <v>106.153039799844</v>
      </c>
      <c r="J2266" s="60">
        <v>0.34275204746782301</v>
      </c>
      <c r="K2266" s="60">
        <v>0.28806959153308598</v>
      </c>
      <c r="L2266" s="60">
        <v>9.5781321564564301E-2</v>
      </c>
      <c r="M2266" s="60">
        <v>0.43982601681912997</v>
      </c>
    </row>
    <row r="2267" spans="1:13" x14ac:dyDescent="0.35">
      <c r="A2267" t="s">
        <v>4478</v>
      </c>
      <c r="B2267" t="s">
        <v>4479</v>
      </c>
      <c r="C2267" s="2" t="s">
        <v>31</v>
      </c>
      <c r="D2267" s="2" t="s">
        <v>6303</v>
      </c>
      <c r="E2267" s="2" t="s">
        <v>6418</v>
      </c>
      <c r="F2267" s="59"/>
      <c r="G2267" s="59"/>
      <c r="H2267" s="59"/>
      <c r="I2267" s="59">
        <v>103.127544594841</v>
      </c>
      <c r="J2267" s="60">
        <v>0.26639699951725099</v>
      </c>
      <c r="K2267" s="60">
        <v>0.186628539517711</v>
      </c>
      <c r="L2267" s="60">
        <v>0.01</v>
      </c>
      <c r="M2267" s="60">
        <v>0.40125228874507701</v>
      </c>
    </row>
    <row r="2268" spans="1:13" x14ac:dyDescent="0.35">
      <c r="A2268" t="s">
        <v>4480</v>
      </c>
      <c r="B2268" t="s">
        <v>4481</v>
      </c>
      <c r="C2268" s="2" t="s">
        <v>31</v>
      </c>
      <c r="D2268" s="2" t="s">
        <v>6303</v>
      </c>
      <c r="E2268" s="2" t="s">
        <v>6418</v>
      </c>
      <c r="F2268" s="59">
        <v>117.476921887933</v>
      </c>
      <c r="G2268" s="59">
        <v>101.814076032279</v>
      </c>
      <c r="H2268" s="59">
        <v>110.374710520957</v>
      </c>
      <c r="I2268" s="59">
        <v>120.25171050347301</v>
      </c>
      <c r="J2268" s="60">
        <v>0.55106333065906699</v>
      </c>
      <c r="K2268" s="60">
        <v>0.48589067286400101</v>
      </c>
      <c r="L2268" s="60">
        <v>0.40797439710820899</v>
      </c>
      <c r="M2268" s="60">
        <v>0.69113302768830298</v>
      </c>
    </row>
    <row r="2269" spans="1:13" x14ac:dyDescent="0.35">
      <c r="A2269" t="s">
        <v>4482</v>
      </c>
      <c r="B2269" t="s">
        <v>4483</v>
      </c>
      <c r="C2269" s="2" t="s">
        <v>40</v>
      </c>
      <c r="D2269" s="2" t="s">
        <v>6303</v>
      </c>
      <c r="E2269" s="2" t="s">
        <v>6418</v>
      </c>
      <c r="F2269" s="59"/>
      <c r="G2269" s="59"/>
      <c r="H2269" s="59"/>
      <c r="I2269" s="59">
        <v>103.127544594841</v>
      </c>
      <c r="J2269" s="60">
        <v>0.26639699951725099</v>
      </c>
      <c r="K2269" s="60">
        <v>0.186628539517711</v>
      </c>
      <c r="L2269" s="60">
        <v>0.01</v>
      </c>
      <c r="M2269" s="60">
        <v>0.40125228874507701</v>
      </c>
    </row>
    <row r="2270" spans="1:13" x14ac:dyDescent="0.35">
      <c r="A2270" t="s">
        <v>3559</v>
      </c>
      <c r="B2270" t="s">
        <v>3560</v>
      </c>
      <c r="C2270" s="2" t="s">
        <v>40</v>
      </c>
      <c r="D2270" s="2" t="s">
        <v>6315</v>
      </c>
      <c r="E2270" s="2" t="s">
        <v>6418</v>
      </c>
      <c r="F2270" s="59">
        <v>91.511671221410595</v>
      </c>
      <c r="G2270" s="59">
        <v>92.642894930525699</v>
      </c>
      <c r="H2270" s="59"/>
      <c r="I2270" s="59">
        <v>109.151068864157</v>
      </c>
      <c r="J2270" s="60">
        <v>0.34527833268740998</v>
      </c>
      <c r="K2270" s="60">
        <v>0.30350398276191898</v>
      </c>
      <c r="L2270" s="60">
        <v>0.22980792930803301</v>
      </c>
      <c r="M2270" s="60">
        <v>0.43952319968804499</v>
      </c>
    </row>
    <row r="2271" spans="1:13" x14ac:dyDescent="0.35">
      <c r="A2271" t="s">
        <v>3555</v>
      </c>
      <c r="B2271" t="s">
        <v>3556</v>
      </c>
      <c r="C2271" s="2" t="s">
        <v>31</v>
      </c>
      <c r="D2271" s="2" t="s">
        <v>6315</v>
      </c>
      <c r="E2271" s="2" t="s">
        <v>6418</v>
      </c>
      <c r="F2271" s="59">
        <v>91.511671221410595</v>
      </c>
      <c r="G2271" s="59">
        <v>92.642894930525699</v>
      </c>
      <c r="H2271" s="59"/>
      <c r="I2271" s="59">
        <v>109.151068864157</v>
      </c>
      <c r="J2271" s="60">
        <v>0.34527833268740998</v>
      </c>
      <c r="K2271" s="60">
        <v>0.30350398276191898</v>
      </c>
      <c r="L2271" s="60">
        <v>0.22980792930803301</v>
      </c>
      <c r="M2271" s="60">
        <v>0.43952319968804499</v>
      </c>
    </row>
    <row r="2272" spans="1:13" x14ac:dyDescent="0.35">
      <c r="A2272" t="s">
        <v>3561</v>
      </c>
      <c r="B2272" t="s">
        <v>3562</v>
      </c>
      <c r="C2272" s="2" t="s">
        <v>40</v>
      </c>
      <c r="D2272" s="2" t="s">
        <v>6315</v>
      </c>
      <c r="E2272" s="2" t="s">
        <v>6419</v>
      </c>
      <c r="F2272" s="59">
        <v>89.092693361063596</v>
      </c>
      <c r="G2272" s="59">
        <v>90.450185661100704</v>
      </c>
      <c r="H2272" s="59">
        <v>99.835522513089799</v>
      </c>
      <c r="I2272" s="59">
        <v>119.65938182816301</v>
      </c>
      <c r="J2272" s="60">
        <v>0.60015161326175803</v>
      </c>
      <c r="K2272" s="60">
        <v>0.54471785171812803</v>
      </c>
      <c r="L2272" s="60">
        <v>0.477223635352582</v>
      </c>
      <c r="M2272" s="60">
        <v>0.73532271726825305</v>
      </c>
    </row>
    <row r="2273" spans="1:13" x14ac:dyDescent="0.35">
      <c r="A2273" t="s">
        <v>3563</v>
      </c>
      <c r="B2273" t="s">
        <v>3564</v>
      </c>
      <c r="C2273" s="2" t="s">
        <v>40</v>
      </c>
      <c r="D2273" s="2" t="s">
        <v>6315</v>
      </c>
      <c r="E2273" s="2" t="s">
        <v>6418</v>
      </c>
      <c r="F2273" s="59">
        <v>91.511671221410595</v>
      </c>
      <c r="G2273" s="59">
        <v>92.642894930525699</v>
      </c>
      <c r="H2273" s="59"/>
      <c r="I2273" s="59">
        <v>109.151068864157</v>
      </c>
      <c r="J2273" s="60">
        <v>0.34527833268740998</v>
      </c>
      <c r="K2273" s="60">
        <v>0.30350398276191898</v>
      </c>
      <c r="L2273" s="60">
        <v>0.22980792930803301</v>
      </c>
      <c r="M2273" s="60">
        <v>0.43952319968804499</v>
      </c>
    </row>
    <row r="2274" spans="1:13" x14ac:dyDescent="0.35">
      <c r="A2274" t="s">
        <v>3565</v>
      </c>
      <c r="B2274" t="s">
        <v>3566</v>
      </c>
      <c r="C2274" s="2" t="s">
        <v>40</v>
      </c>
      <c r="D2274" s="2" t="s">
        <v>6315</v>
      </c>
      <c r="E2274" s="2" t="s">
        <v>6418</v>
      </c>
      <c r="F2274" s="59">
        <v>91.511671221410595</v>
      </c>
      <c r="G2274" s="59">
        <v>92.642894930525699</v>
      </c>
      <c r="H2274" s="59"/>
      <c r="I2274" s="59">
        <v>109.151068864157</v>
      </c>
      <c r="J2274" s="60">
        <v>0.34527833268740998</v>
      </c>
      <c r="K2274" s="60">
        <v>0.30350398276191898</v>
      </c>
      <c r="L2274" s="60">
        <v>0.22980792930803301</v>
      </c>
      <c r="M2274" s="60">
        <v>0.43952319968804499</v>
      </c>
    </row>
    <row r="2275" spans="1:13" x14ac:dyDescent="0.35">
      <c r="A2275" t="s">
        <v>3567</v>
      </c>
      <c r="B2275" t="s">
        <v>3568</v>
      </c>
      <c r="C2275" s="2" t="s">
        <v>40</v>
      </c>
      <c r="D2275" s="2" t="s">
        <v>6315</v>
      </c>
      <c r="E2275" s="2" t="s">
        <v>6418</v>
      </c>
      <c r="F2275" s="59">
        <v>91.511671221410595</v>
      </c>
      <c r="G2275" s="59">
        <v>92.642894930525699</v>
      </c>
      <c r="H2275" s="59"/>
      <c r="I2275" s="59">
        <v>109.151068864157</v>
      </c>
      <c r="J2275" s="60">
        <v>0.34527833268740998</v>
      </c>
      <c r="K2275" s="60">
        <v>0.30350398276191898</v>
      </c>
      <c r="L2275" s="60">
        <v>0.22980792930803301</v>
      </c>
      <c r="M2275" s="60">
        <v>0.43952319968804499</v>
      </c>
    </row>
    <row r="2276" spans="1:13" x14ac:dyDescent="0.35">
      <c r="A2276" t="s">
        <v>3557</v>
      </c>
      <c r="B2276" t="s">
        <v>3558</v>
      </c>
      <c r="C2276" s="2" t="s">
        <v>31</v>
      </c>
      <c r="D2276" s="2" t="s">
        <v>6315</v>
      </c>
      <c r="E2276" s="2" t="s">
        <v>6419</v>
      </c>
      <c r="F2276" s="59">
        <v>87.562024231576999</v>
      </c>
      <c r="G2276" s="59">
        <v>95.556213591609904</v>
      </c>
      <c r="H2276" s="59">
        <v>104.04665293351501</v>
      </c>
      <c r="I2276" s="59">
        <v>104.963657363382</v>
      </c>
      <c r="J2276" s="60">
        <v>0.49547577397528098</v>
      </c>
      <c r="K2276" s="60">
        <v>0.43977989428966302</v>
      </c>
      <c r="L2276" s="60">
        <v>0.35568553324905</v>
      </c>
      <c r="M2276" s="60">
        <v>0.64119353592047801</v>
      </c>
    </row>
    <row r="2277" spans="1:13" x14ac:dyDescent="0.35">
      <c r="A2277" t="s">
        <v>3569</v>
      </c>
      <c r="B2277" t="s">
        <v>3570</v>
      </c>
      <c r="C2277" s="2" t="s">
        <v>40</v>
      </c>
      <c r="D2277" s="2" t="s">
        <v>6315</v>
      </c>
      <c r="E2277" s="2" t="s">
        <v>6418</v>
      </c>
      <c r="F2277" s="59">
        <v>91.511671221410595</v>
      </c>
      <c r="G2277" s="59">
        <v>92.642894930525699</v>
      </c>
      <c r="H2277" s="59"/>
      <c r="I2277" s="59">
        <v>109.151068864157</v>
      </c>
      <c r="J2277" s="60">
        <v>0.34527833268740998</v>
      </c>
      <c r="K2277" s="60">
        <v>0.30350398276191898</v>
      </c>
      <c r="L2277" s="60">
        <v>0.22980792930803301</v>
      </c>
      <c r="M2277" s="60">
        <v>0.43952319968804499</v>
      </c>
    </row>
    <row r="2278" spans="1:13" x14ac:dyDescent="0.35">
      <c r="A2278" t="s">
        <v>3571</v>
      </c>
      <c r="B2278" t="s">
        <v>3572</v>
      </c>
      <c r="C2278" s="2" t="s">
        <v>40</v>
      </c>
      <c r="D2278" s="2" t="s">
        <v>6315</v>
      </c>
      <c r="E2278" s="2" t="s">
        <v>6418</v>
      </c>
      <c r="F2278" s="59">
        <v>91.511671221410595</v>
      </c>
      <c r="G2278" s="59">
        <v>92.642894930525699</v>
      </c>
      <c r="H2278" s="59"/>
      <c r="I2278" s="59">
        <v>109.151068864157</v>
      </c>
      <c r="J2278" s="60">
        <v>0.34527833268740998</v>
      </c>
      <c r="K2278" s="60">
        <v>0.30350398276191898</v>
      </c>
      <c r="L2278" s="60">
        <v>0.22980792930803301</v>
      </c>
      <c r="M2278" s="60">
        <v>0.43952319968804499</v>
      </c>
    </row>
    <row r="2279" spans="1:13" x14ac:dyDescent="0.35">
      <c r="A2279" t="s">
        <v>3573</v>
      </c>
      <c r="B2279" t="s">
        <v>3574</v>
      </c>
      <c r="C2279" s="2" t="s">
        <v>40</v>
      </c>
      <c r="D2279" s="2" t="s">
        <v>6315</v>
      </c>
      <c r="E2279" s="2" t="s">
        <v>6418</v>
      </c>
      <c r="F2279" s="59">
        <v>91.511671221410595</v>
      </c>
      <c r="G2279" s="59">
        <v>92.642894930525699</v>
      </c>
      <c r="H2279" s="59"/>
      <c r="I2279" s="59">
        <v>109.151068864157</v>
      </c>
      <c r="J2279" s="60">
        <v>0.34527833268740998</v>
      </c>
      <c r="K2279" s="60">
        <v>0.30350398276191898</v>
      </c>
      <c r="L2279" s="60">
        <v>0.22980792930803301</v>
      </c>
      <c r="M2279" s="60">
        <v>0.43952319968804499</v>
      </c>
    </row>
    <row r="2280" spans="1:13" x14ac:dyDescent="0.35">
      <c r="A2280" t="s">
        <v>1961</v>
      </c>
      <c r="B2280" t="s">
        <v>1962</v>
      </c>
      <c r="C2280" s="2" t="s">
        <v>31</v>
      </c>
      <c r="D2280" s="2" t="s">
        <v>6374</v>
      </c>
      <c r="E2280" s="2" t="s">
        <v>6419</v>
      </c>
      <c r="F2280" s="59">
        <v>98.585722815075997</v>
      </c>
      <c r="G2280" s="59">
        <v>92.039330570459498</v>
      </c>
      <c r="H2280" s="59">
        <v>104.28081455216601</v>
      </c>
      <c r="I2280" s="59">
        <v>115.466259795836</v>
      </c>
      <c r="J2280" s="60">
        <v>0.563383190342859</v>
      </c>
      <c r="K2280" s="60">
        <v>0.49903319014754</v>
      </c>
      <c r="L2280" s="60">
        <v>0.42390988614741798</v>
      </c>
      <c r="M2280" s="60">
        <v>0.716574790100172</v>
      </c>
    </row>
    <row r="2281" spans="1:13" x14ac:dyDescent="0.35">
      <c r="A2281" t="s">
        <v>1967</v>
      </c>
      <c r="B2281" t="s">
        <v>1968</v>
      </c>
      <c r="C2281" s="2" t="s">
        <v>40</v>
      </c>
      <c r="D2281" s="2" t="s">
        <v>6374</v>
      </c>
      <c r="E2281" s="2" t="s">
        <v>6419</v>
      </c>
      <c r="F2281" s="59">
        <v>107.377802993125</v>
      </c>
      <c r="G2281" s="59">
        <v>94.237496131418794</v>
      </c>
      <c r="H2281" s="59">
        <v>107.158569526441</v>
      </c>
      <c r="I2281" s="59">
        <v>127.732052014281</v>
      </c>
      <c r="J2281" s="60">
        <v>0.52568844233743595</v>
      </c>
      <c r="K2281" s="60">
        <v>0.45793829513374001</v>
      </c>
      <c r="L2281" s="60">
        <v>0.37096076992072102</v>
      </c>
      <c r="M2281" s="60">
        <v>0.67494866606576598</v>
      </c>
    </row>
    <row r="2282" spans="1:13" x14ac:dyDescent="0.35">
      <c r="A2282" t="s">
        <v>1963</v>
      </c>
      <c r="B2282" t="s">
        <v>1964</v>
      </c>
      <c r="C2282" s="2" t="s">
        <v>31</v>
      </c>
      <c r="D2282" s="2" t="s">
        <v>6374</v>
      </c>
      <c r="E2282" s="2" t="s">
        <v>6419</v>
      </c>
      <c r="F2282" s="59">
        <v>111.842532293199</v>
      </c>
      <c r="G2282" s="59">
        <v>98.729494231571707</v>
      </c>
      <c r="H2282" s="59">
        <v>104.214175978608</v>
      </c>
      <c r="I2282" s="59">
        <v>119.999865954936</v>
      </c>
      <c r="J2282" s="60">
        <v>0.52673918006347198</v>
      </c>
      <c r="K2282" s="60">
        <v>0.45897640625118102</v>
      </c>
      <c r="L2282" s="60">
        <v>0.37449924733067302</v>
      </c>
      <c r="M2282" s="60">
        <v>0.68324774353465401</v>
      </c>
    </row>
    <row r="2283" spans="1:13" x14ac:dyDescent="0.35">
      <c r="A2283" t="s">
        <v>1969</v>
      </c>
      <c r="B2283" t="s">
        <v>1970</v>
      </c>
      <c r="C2283" s="2" t="s">
        <v>40</v>
      </c>
      <c r="D2283" s="2" t="s">
        <v>6374</v>
      </c>
      <c r="E2283" s="2" t="s">
        <v>6419</v>
      </c>
      <c r="F2283" s="59">
        <v>100.97919993598001</v>
      </c>
      <c r="G2283" s="59">
        <v>104.41837913795599</v>
      </c>
      <c r="H2283" s="59">
        <v>105.185553596052</v>
      </c>
      <c r="I2283" s="59">
        <v>118.177524158498</v>
      </c>
      <c r="J2283" s="60">
        <v>0.52857566565468395</v>
      </c>
      <c r="K2283" s="60">
        <v>0.46172863801661201</v>
      </c>
      <c r="L2283" s="60">
        <v>0.380242004200601</v>
      </c>
      <c r="M2283" s="60">
        <v>0.67782856942875302</v>
      </c>
    </row>
    <row r="2284" spans="1:13" x14ac:dyDescent="0.35">
      <c r="A2284" t="s">
        <v>1965</v>
      </c>
      <c r="B2284" t="s">
        <v>1966</v>
      </c>
      <c r="C2284" s="2" t="s">
        <v>31</v>
      </c>
      <c r="D2284" s="2" t="s">
        <v>6374</v>
      </c>
      <c r="E2284" s="2" t="s">
        <v>6418</v>
      </c>
      <c r="F2284" s="59">
        <v>103.284807624499</v>
      </c>
      <c r="G2284" s="59">
        <v>96.1321175848704</v>
      </c>
      <c r="H2284" s="59"/>
      <c r="I2284" s="59">
        <v>119.95554616581801</v>
      </c>
      <c r="J2284" s="60">
        <v>0.40577590028972799</v>
      </c>
      <c r="K2284" s="60">
        <v>0.34695043083720001</v>
      </c>
      <c r="L2284" s="60">
        <v>0.26044275377154902</v>
      </c>
      <c r="M2284" s="60">
        <v>0.52658695488088303</v>
      </c>
    </row>
    <row r="2285" spans="1:13" x14ac:dyDescent="0.35">
      <c r="A2285" t="s">
        <v>1971</v>
      </c>
      <c r="B2285" t="s">
        <v>1972</v>
      </c>
      <c r="C2285" s="2" t="s">
        <v>40</v>
      </c>
      <c r="D2285" s="2" t="s">
        <v>6374</v>
      </c>
      <c r="E2285" s="2" t="s">
        <v>6418</v>
      </c>
      <c r="F2285" s="59">
        <v>103.284807624499</v>
      </c>
      <c r="G2285" s="59">
        <v>96.1321175848704</v>
      </c>
      <c r="H2285" s="59"/>
      <c r="I2285" s="59">
        <v>119.95554616581801</v>
      </c>
      <c r="J2285" s="60">
        <v>0.40577590028972799</v>
      </c>
      <c r="K2285" s="60">
        <v>0.34695043083720001</v>
      </c>
      <c r="L2285" s="60">
        <v>0.26044275377154902</v>
      </c>
      <c r="M2285" s="60">
        <v>0.52658695488088303</v>
      </c>
    </row>
    <row r="2286" spans="1:13" x14ac:dyDescent="0.35">
      <c r="A2286" t="s">
        <v>1973</v>
      </c>
      <c r="B2286" t="s">
        <v>1974</v>
      </c>
      <c r="C2286" s="2" t="s">
        <v>40</v>
      </c>
      <c r="D2286" s="2" t="s">
        <v>6374</v>
      </c>
      <c r="E2286" s="2" t="s">
        <v>6419</v>
      </c>
      <c r="F2286" s="59">
        <v>109.905836690317</v>
      </c>
      <c r="G2286" s="59">
        <v>95.713915573315901</v>
      </c>
      <c r="H2286" s="59">
        <v>108.23323202883</v>
      </c>
      <c r="I2286" s="59">
        <v>115.268159940259</v>
      </c>
      <c r="J2286" s="60">
        <v>0.53986750218426005</v>
      </c>
      <c r="K2286" s="60">
        <v>0.467496333272371</v>
      </c>
      <c r="L2286" s="60">
        <v>0.37585968908039202</v>
      </c>
      <c r="M2286" s="60">
        <v>0.69004275873613796</v>
      </c>
    </row>
    <row r="2287" spans="1:13" x14ac:dyDescent="0.35">
      <c r="A2287" t="s">
        <v>1975</v>
      </c>
      <c r="B2287" t="s">
        <v>1976</v>
      </c>
      <c r="C2287" s="2" t="s">
        <v>40</v>
      </c>
      <c r="D2287" s="2" t="s">
        <v>6374</v>
      </c>
      <c r="E2287" s="2" t="s">
        <v>6418</v>
      </c>
      <c r="F2287" s="59">
        <v>103.284807624499</v>
      </c>
      <c r="G2287" s="59">
        <v>96.1321175848704</v>
      </c>
      <c r="H2287" s="59"/>
      <c r="I2287" s="59">
        <v>119.95554616581801</v>
      </c>
      <c r="J2287" s="60">
        <v>0.40577590028972799</v>
      </c>
      <c r="K2287" s="60">
        <v>0.34695043083720001</v>
      </c>
      <c r="L2287" s="60">
        <v>0.26044275377154902</v>
      </c>
      <c r="M2287" s="60">
        <v>0.52658695488088303</v>
      </c>
    </row>
    <row r="2288" spans="1:13" x14ac:dyDescent="0.35">
      <c r="A2288" t="s">
        <v>1981</v>
      </c>
      <c r="B2288" t="s">
        <v>1982</v>
      </c>
      <c r="C2288" s="2" t="s">
        <v>31</v>
      </c>
      <c r="D2288" s="2" t="s">
        <v>6374</v>
      </c>
      <c r="E2288" s="2" t="s">
        <v>6418</v>
      </c>
      <c r="F2288" s="59"/>
      <c r="G2288" s="59"/>
      <c r="H2288" s="59"/>
      <c r="I2288" s="59">
        <v>111.968230738901</v>
      </c>
      <c r="J2288" s="60">
        <v>0.28845609162538099</v>
      </c>
      <c r="K2288" s="60">
        <v>0.25404137415139699</v>
      </c>
      <c r="L2288" s="60">
        <v>0.12974057675817399</v>
      </c>
      <c r="M2288" s="60">
        <v>0.37200456321895498</v>
      </c>
    </row>
    <row r="2289" spans="1:13" x14ac:dyDescent="0.35">
      <c r="A2289" t="s">
        <v>1983</v>
      </c>
      <c r="B2289" t="s">
        <v>1984</v>
      </c>
      <c r="C2289" s="2" t="s">
        <v>40</v>
      </c>
      <c r="D2289" s="2" t="s">
        <v>6374</v>
      </c>
      <c r="E2289" s="2" t="s">
        <v>6418</v>
      </c>
      <c r="F2289" s="59"/>
      <c r="G2289" s="59"/>
      <c r="H2289" s="59"/>
      <c r="I2289" s="59">
        <v>111.968230738901</v>
      </c>
      <c r="J2289" s="60">
        <v>0.28845609162538099</v>
      </c>
      <c r="K2289" s="60">
        <v>0.25404137415139699</v>
      </c>
      <c r="L2289" s="60">
        <v>0.12974057675817399</v>
      </c>
      <c r="M2289" s="60">
        <v>0.37200456321895498</v>
      </c>
    </row>
    <row r="2290" spans="1:13" x14ac:dyDescent="0.35">
      <c r="A2290" t="s">
        <v>1985</v>
      </c>
      <c r="B2290" t="s">
        <v>1986</v>
      </c>
      <c r="C2290" s="2" t="s">
        <v>40</v>
      </c>
      <c r="D2290" s="2" t="s">
        <v>6374</v>
      </c>
      <c r="E2290" s="2" t="s">
        <v>6418</v>
      </c>
      <c r="F2290" s="59"/>
      <c r="G2290" s="59"/>
      <c r="H2290" s="59"/>
      <c r="I2290" s="59">
        <v>111.968230738901</v>
      </c>
      <c r="J2290" s="60">
        <v>0.28845609162538099</v>
      </c>
      <c r="K2290" s="60">
        <v>0.25404137415139699</v>
      </c>
      <c r="L2290" s="60">
        <v>0.12974057675817399</v>
      </c>
      <c r="M2290" s="60">
        <v>0.37200456321895498</v>
      </c>
    </row>
    <row r="2291" spans="1:13" x14ac:dyDescent="0.35">
      <c r="A2291" t="s">
        <v>1987</v>
      </c>
      <c r="B2291" t="s">
        <v>1988</v>
      </c>
      <c r="C2291" s="2" t="s">
        <v>40</v>
      </c>
      <c r="D2291" s="2" t="s">
        <v>6374</v>
      </c>
      <c r="E2291" s="2" t="s">
        <v>6419</v>
      </c>
      <c r="F2291" s="59">
        <v>86.322668163400706</v>
      </c>
      <c r="G2291" s="59">
        <v>92.895134741245798</v>
      </c>
      <c r="H2291" s="59">
        <v>97.436394486151997</v>
      </c>
      <c r="I2291" s="59">
        <v>111.968230738901</v>
      </c>
      <c r="J2291" s="60">
        <v>0.43588772012445598</v>
      </c>
      <c r="K2291" s="60">
        <v>0.411386778534652</v>
      </c>
      <c r="L2291" s="60">
        <v>0.15014468027415001</v>
      </c>
      <c r="M2291" s="60">
        <v>0.37200456321895498</v>
      </c>
    </row>
    <row r="2292" spans="1:13" x14ac:dyDescent="0.35">
      <c r="A2292" t="s">
        <v>1989</v>
      </c>
      <c r="B2292" t="s">
        <v>1990</v>
      </c>
      <c r="C2292" s="2" t="s">
        <v>40</v>
      </c>
      <c r="D2292" s="2" t="s">
        <v>6374</v>
      </c>
      <c r="E2292" s="2" t="s">
        <v>6418</v>
      </c>
      <c r="F2292" s="59"/>
      <c r="G2292" s="59"/>
      <c r="H2292" s="59"/>
      <c r="I2292" s="59">
        <v>111.968230738901</v>
      </c>
      <c r="J2292" s="60">
        <v>0.28845609162538099</v>
      </c>
      <c r="K2292" s="60">
        <v>0.25404137415139699</v>
      </c>
      <c r="L2292" s="60">
        <v>0.12974057675817399</v>
      </c>
      <c r="M2292" s="60">
        <v>0.37200456321895498</v>
      </c>
    </row>
    <row r="2293" spans="1:13" x14ac:dyDescent="0.35">
      <c r="A2293" t="s">
        <v>1991</v>
      </c>
      <c r="B2293" t="s">
        <v>1992</v>
      </c>
      <c r="C2293" s="2" t="s">
        <v>40</v>
      </c>
      <c r="D2293" s="2" t="s">
        <v>6374</v>
      </c>
      <c r="E2293" s="2" t="s">
        <v>6418</v>
      </c>
      <c r="F2293" s="59"/>
      <c r="G2293" s="59"/>
      <c r="H2293" s="59"/>
      <c r="I2293" s="59">
        <v>111.968230738901</v>
      </c>
      <c r="J2293" s="60">
        <v>0.28845609162538099</v>
      </c>
      <c r="K2293" s="60">
        <v>0.25404137415139699</v>
      </c>
      <c r="L2293" s="60">
        <v>0.12974057675817399</v>
      </c>
      <c r="M2293" s="60">
        <v>0.37200456321895498</v>
      </c>
    </row>
    <row r="2294" spans="1:13" x14ac:dyDescent="0.35">
      <c r="A2294" t="s">
        <v>1993</v>
      </c>
      <c r="B2294" t="s">
        <v>1994</v>
      </c>
      <c r="C2294" s="2" t="s">
        <v>40</v>
      </c>
      <c r="D2294" s="2" t="s">
        <v>6374</v>
      </c>
      <c r="E2294" s="2" t="s">
        <v>6418</v>
      </c>
      <c r="F2294" s="59"/>
      <c r="G2294" s="59"/>
      <c r="H2294" s="59"/>
      <c r="I2294" s="59">
        <v>111.968230738901</v>
      </c>
      <c r="J2294" s="60">
        <v>0.28845609162538099</v>
      </c>
      <c r="K2294" s="60">
        <v>0.25404137415139699</v>
      </c>
      <c r="L2294" s="60">
        <v>0.12974057675817399</v>
      </c>
      <c r="M2294" s="60">
        <v>0.37200456321895498</v>
      </c>
    </row>
    <row r="2295" spans="1:13" x14ac:dyDescent="0.35">
      <c r="A2295" t="s">
        <v>1652</v>
      </c>
      <c r="B2295" t="s">
        <v>1653</v>
      </c>
      <c r="C2295" s="2" t="s">
        <v>40</v>
      </c>
      <c r="D2295" s="2" t="s">
        <v>6321</v>
      </c>
      <c r="E2295" s="2" t="s">
        <v>6419</v>
      </c>
      <c r="F2295" s="59">
        <v>99.911841096925301</v>
      </c>
      <c r="G2295" s="59">
        <v>95.493807257186603</v>
      </c>
      <c r="H2295" s="59">
        <v>103.80006078692701</v>
      </c>
      <c r="I2295" s="59">
        <v>141.97704877194701</v>
      </c>
      <c r="J2295" s="60">
        <v>0.52137290261889002</v>
      </c>
      <c r="K2295" s="60">
        <v>0.46493188558390097</v>
      </c>
      <c r="L2295" s="60">
        <v>0.37846251659695701</v>
      </c>
      <c r="M2295" s="60">
        <v>0.69395100360142803</v>
      </c>
    </row>
    <row r="2296" spans="1:13" x14ac:dyDescent="0.35">
      <c r="A2296" t="s">
        <v>1654</v>
      </c>
      <c r="B2296" t="s">
        <v>1655</v>
      </c>
      <c r="C2296" s="2" t="s">
        <v>40</v>
      </c>
      <c r="D2296" s="2" t="s">
        <v>6321</v>
      </c>
      <c r="E2296" s="2" t="s">
        <v>6418</v>
      </c>
      <c r="F2296" s="59">
        <v>103.284807624499</v>
      </c>
      <c r="G2296" s="59">
        <v>96.1321175848704</v>
      </c>
      <c r="H2296" s="59"/>
      <c r="I2296" s="59">
        <v>119.95554616581801</v>
      </c>
      <c r="J2296" s="60">
        <v>0.40577590028972799</v>
      </c>
      <c r="K2296" s="60">
        <v>0.34695043083720001</v>
      </c>
      <c r="L2296" s="60">
        <v>0.26044275377154902</v>
      </c>
      <c r="M2296" s="60">
        <v>0.52658695488088303</v>
      </c>
    </row>
    <row r="2297" spans="1:13" x14ac:dyDescent="0.35">
      <c r="A2297" t="s">
        <v>1650</v>
      </c>
      <c r="B2297" t="s">
        <v>1651</v>
      </c>
      <c r="C2297" s="2" t="s">
        <v>31</v>
      </c>
      <c r="D2297" s="2" t="s">
        <v>6321</v>
      </c>
      <c r="E2297" s="2" t="s">
        <v>6418</v>
      </c>
      <c r="F2297" s="59">
        <v>103.284807624499</v>
      </c>
      <c r="G2297" s="59">
        <v>96.1321175848704</v>
      </c>
      <c r="H2297" s="59"/>
      <c r="I2297" s="59">
        <v>119.95554616581801</v>
      </c>
      <c r="J2297" s="60">
        <v>0.40577590028972799</v>
      </c>
      <c r="K2297" s="60">
        <v>0.34695043083720001</v>
      </c>
      <c r="L2297" s="60">
        <v>0.26044275377154902</v>
      </c>
      <c r="M2297" s="60">
        <v>0.52658695488088303</v>
      </c>
    </row>
    <row r="2298" spans="1:13" x14ac:dyDescent="0.35">
      <c r="A2298" t="s">
        <v>1026</v>
      </c>
      <c r="B2298" t="s">
        <v>1027</v>
      </c>
      <c r="C2298" s="2" t="s">
        <v>31</v>
      </c>
      <c r="D2298" s="2" t="s">
        <v>6316</v>
      </c>
      <c r="E2298" s="2" t="s">
        <v>6418</v>
      </c>
      <c r="F2298" s="59">
        <v>101.08188319114301</v>
      </c>
      <c r="G2298" s="59">
        <v>99.460944213563906</v>
      </c>
      <c r="H2298" s="59"/>
      <c r="I2298" s="59">
        <v>117.678130594005</v>
      </c>
      <c r="J2298" s="60">
        <v>0.36189127916716801</v>
      </c>
      <c r="K2298" s="60">
        <v>0.31682100662708002</v>
      </c>
      <c r="L2298" s="60">
        <v>0.26620460066708801</v>
      </c>
      <c r="M2298" s="60">
        <v>0.47496808974585603</v>
      </c>
    </row>
    <row r="2299" spans="1:13" x14ac:dyDescent="0.35">
      <c r="A2299" t="s">
        <v>1028</v>
      </c>
      <c r="B2299" t="s">
        <v>1029</v>
      </c>
      <c r="C2299" s="2" t="s">
        <v>31</v>
      </c>
      <c r="D2299" s="2" t="s">
        <v>6316</v>
      </c>
      <c r="E2299" s="2" t="s">
        <v>6418</v>
      </c>
      <c r="F2299" s="59">
        <v>101.08188319114301</v>
      </c>
      <c r="G2299" s="59">
        <v>99.460944213563906</v>
      </c>
      <c r="H2299" s="59"/>
      <c r="I2299" s="59">
        <v>117.678130594005</v>
      </c>
      <c r="J2299" s="60">
        <v>0.36189127916716801</v>
      </c>
      <c r="K2299" s="60">
        <v>0.31682100662708002</v>
      </c>
      <c r="L2299" s="60">
        <v>0.26620460066708801</v>
      </c>
      <c r="M2299" s="60">
        <v>0.47496808974585603</v>
      </c>
    </row>
    <row r="2300" spans="1:13" x14ac:dyDescent="0.35">
      <c r="A2300" t="s">
        <v>686</v>
      </c>
      <c r="B2300" t="s">
        <v>687</v>
      </c>
      <c r="C2300" s="2" t="s">
        <v>40</v>
      </c>
      <c r="D2300" s="2" t="s">
        <v>6373</v>
      </c>
      <c r="E2300" s="2" t="s">
        <v>6418</v>
      </c>
      <c r="F2300" s="59">
        <v>96.613138053920096</v>
      </c>
      <c r="G2300" s="59"/>
      <c r="H2300" s="59"/>
      <c r="I2300" s="59">
        <v>96.738268360030204</v>
      </c>
      <c r="J2300" s="60">
        <v>0.33253424159004802</v>
      </c>
      <c r="K2300" s="60">
        <v>0.29839714616343799</v>
      </c>
      <c r="L2300" s="60">
        <v>0.252571422573454</v>
      </c>
      <c r="M2300" s="60">
        <v>0.438620096093991</v>
      </c>
    </row>
    <row r="2301" spans="1:13" x14ac:dyDescent="0.35">
      <c r="A2301" t="s">
        <v>2890</v>
      </c>
      <c r="B2301" t="s">
        <v>2891</v>
      </c>
      <c r="C2301" s="2" t="s">
        <v>40</v>
      </c>
      <c r="D2301" s="2" t="s">
        <v>6351</v>
      </c>
      <c r="E2301" s="2" t="s">
        <v>6418</v>
      </c>
      <c r="F2301" s="59">
        <v>97.447161829712201</v>
      </c>
      <c r="G2301" s="59">
        <v>102.64292460725</v>
      </c>
      <c r="H2301" s="59"/>
      <c r="I2301" s="59">
        <v>109.68619115260201</v>
      </c>
      <c r="J2301" s="60">
        <v>0.35407546198759798</v>
      </c>
      <c r="K2301" s="60">
        <v>0.34459232527854</v>
      </c>
      <c r="L2301" s="60">
        <v>0.26889408393434899</v>
      </c>
      <c r="M2301" s="60">
        <v>0.47108695997600297</v>
      </c>
    </row>
    <row r="2302" spans="1:13" x14ac:dyDescent="0.35">
      <c r="A2302" t="s">
        <v>3706</v>
      </c>
      <c r="B2302" t="s">
        <v>3707</v>
      </c>
      <c r="C2302" s="2" t="s">
        <v>31</v>
      </c>
      <c r="D2302" s="2" t="s">
        <v>6320</v>
      </c>
      <c r="E2302" s="2" t="s">
        <v>6419</v>
      </c>
      <c r="F2302" s="59">
        <v>108.165247223072</v>
      </c>
      <c r="G2302" s="59">
        <v>90.801093410399005</v>
      </c>
      <c r="H2302" s="59">
        <v>104.05947062490399</v>
      </c>
      <c r="I2302" s="59">
        <v>96.947940885741701</v>
      </c>
      <c r="J2302" s="60">
        <v>0.44470193500521799</v>
      </c>
      <c r="K2302" s="60">
        <v>0.37818365581251501</v>
      </c>
      <c r="L2302" s="60">
        <v>0.30316426596729801</v>
      </c>
      <c r="M2302" s="60">
        <v>0.60646547758681701</v>
      </c>
    </row>
    <row r="2303" spans="1:13" x14ac:dyDescent="0.35">
      <c r="A2303" t="s">
        <v>2892</v>
      </c>
      <c r="B2303" t="s">
        <v>2893</v>
      </c>
      <c r="C2303" s="2" t="s">
        <v>40</v>
      </c>
      <c r="D2303" s="2" t="s">
        <v>6351</v>
      </c>
      <c r="E2303" s="2" t="s">
        <v>6419</v>
      </c>
      <c r="F2303" s="59">
        <v>98.470211094828201</v>
      </c>
      <c r="G2303" s="59">
        <v>103.111404071838</v>
      </c>
      <c r="H2303" s="59">
        <v>93.926974594775402</v>
      </c>
      <c r="I2303" s="59">
        <v>109.68619115260201</v>
      </c>
      <c r="J2303" s="60">
        <v>0.449764525325338</v>
      </c>
      <c r="K2303" s="60">
        <v>0.43861211900324298</v>
      </c>
      <c r="L2303" s="60">
        <v>0.26889408393434899</v>
      </c>
      <c r="M2303" s="60">
        <v>0.47108695997600297</v>
      </c>
    </row>
    <row r="2304" spans="1:13" x14ac:dyDescent="0.35">
      <c r="A2304" t="s">
        <v>4200</v>
      </c>
      <c r="B2304" t="s">
        <v>4201</v>
      </c>
      <c r="C2304" s="2" t="s">
        <v>40</v>
      </c>
      <c r="D2304" s="2" t="s">
        <v>6322</v>
      </c>
      <c r="E2304" s="2" t="s">
        <v>6419</v>
      </c>
      <c r="F2304" s="59">
        <v>105.299449342212</v>
      </c>
      <c r="G2304" s="59">
        <v>104.81557063801201</v>
      </c>
      <c r="H2304" s="59">
        <v>104.97417783716401</v>
      </c>
      <c r="I2304" s="59">
        <v>93.972096983826304</v>
      </c>
      <c r="J2304" s="60">
        <v>0.42163206775004303</v>
      </c>
      <c r="K2304" s="60">
        <v>0.34535522406734598</v>
      </c>
      <c r="L2304" s="60">
        <v>0.27911293376718399</v>
      </c>
      <c r="M2304" s="60">
        <v>0.59887310288681594</v>
      </c>
    </row>
    <row r="2305" spans="1:13" x14ac:dyDescent="0.35">
      <c r="A2305" t="s">
        <v>5146</v>
      </c>
      <c r="B2305" t="s">
        <v>5147</v>
      </c>
      <c r="C2305" s="2" t="s">
        <v>31</v>
      </c>
      <c r="D2305" s="2" t="s">
        <v>6319</v>
      </c>
      <c r="E2305" s="2" t="s">
        <v>6418</v>
      </c>
      <c r="F2305" s="59">
        <v>98.878389529357904</v>
      </c>
      <c r="G2305" s="59">
        <v>105.929381616543</v>
      </c>
      <c r="H2305" s="59"/>
      <c r="I2305" s="59">
        <v>108.95178142016</v>
      </c>
      <c r="J2305" s="60">
        <v>0.36054128169968402</v>
      </c>
      <c r="K2305" s="60">
        <v>0.32524176868096799</v>
      </c>
      <c r="L2305" s="60">
        <v>0.27806890109017401</v>
      </c>
      <c r="M2305" s="60">
        <v>0.46209507769495001</v>
      </c>
    </row>
    <row r="2306" spans="1:13" x14ac:dyDescent="0.35">
      <c r="A2306" t="s">
        <v>5144</v>
      </c>
      <c r="B2306" t="s">
        <v>5145</v>
      </c>
      <c r="C2306" s="2" t="s">
        <v>31</v>
      </c>
      <c r="D2306" s="2" t="s">
        <v>6319</v>
      </c>
      <c r="E2306" s="2" t="s">
        <v>6418</v>
      </c>
      <c r="F2306" s="59">
        <v>101.441052446288</v>
      </c>
      <c r="G2306" s="59"/>
      <c r="H2306" s="59"/>
      <c r="I2306" s="59">
        <v>100.61583804205</v>
      </c>
      <c r="J2306" s="60">
        <v>0.30159290631435798</v>
      </c>
      <c r="K2306" s="60">
        <v>0.27106673598118403</v>
      </c>
      <c r="L2306" s="60">
        <v>0.2297642012825</v>
      </c>
      <c r="M2306" s="60">
        <v>0.37590660123160102</v>
      </c>
    </row>
    <row r="2307" spans="1:13" x14ac:dyDescent="0.35">
      <c r="A2307" t="s">
        <v>5450</v>
      </c>
      <c r="B2307" t="s">
        <v>5451</v>
      </c>
      <c r="C2307" s="2" t="s">
        <v>31</v>
      </c>
      <c r="D2307" s="2" t="s">
        <v>6319</v>
      </c>
      <c r="E2307" s="2" t="s">
        <v>6418</v>
      </c>
      <c r="F2307" s="59">
        <v>101.937176673115</v>
      </c>
      <c r="G2307" s="59">
        <v>104.68115641170201</v>
      </c>
      <c r="H2307" s="59">
        <v>98.368642783930298</v>
      </c>
      <c r="I2307" s="59">
        <v>98.573832816470699</v>
      </c>
      <c r="J2307" s="60">
        <v>0.52193299652445801</v>
      </c>
      <c r="K2307" s="60">
        <v>0.479298280240821</v>
      </c>
      <c r="L2307" s="60">
        <v>0.41960393578184602</v>
      </c>
      <c r="M2307" s="60">
        <v>0.62315474156142103</v>
      </c>
    </row>
    <row r="2308" spans="1:13" x14ac:dyDescent="0.35">
      <c r="A2308" t="s">
        <v>6186</v>
      </c>
      <c r="B2308" t="s">
        <v>6187</v>
      </c>
      <c r="C2308" s="2" t="s">
        <v>31</v>
      </c>
      <c r="D2308" s="2" t="s">
        <v>6311</v>
      </c>
      <c r="E2308" s="2" t="s">
        <v>6418</v>
      </c>
      <c r="F2308" s="59">
        <v>98.717547789084904</v>
      </c>
      <c r="G2308" s="59">
        <v>101.933140649558</v>
      </c>
      <c r="H2308" s="59"/>
      <c r="I2308" s="59">
        <v>87.653621233113398</v>
      </c>
      <c r="J2308" s="60">
        <v>0.33708633289974599</v>
      </c>
      <c r="K2308" s="60">
        <v>0.30820617530684002</v>
      </c>
      <c r="L2308" s="60">
        <v>0.27639912873469602</v>
      </c>
      <c r="M2308" s="60">
        <v>0.42619265335705597</v>
      </c>
    </row>
    <row r="2309" spans="1:13" x14ac:dyDescent="0.35">
      <c r="A2309" t="s">
        <v>4868</v>
      </c>
      <c r="B2309" t="s">
        <v>4869</v>
      </c>
      <c r="C2309" s="2" t="s">
        <v>31</v>
      </c>
      <c r="D2309" s="2" t="s">
        <v>6302</v>
      </c>
      <c r="E2309" s="2" t="s">
        <v>6418</v>
      </c>
      <c r="F2309" s="59">
        <v>85.750246501643502</v>
      </c>
      <c r="G2309" s="59">
        <v>98.509302555432797</v>
      </c>
      <c r="H2309" s="59">
        <v>88.175016225637194</v>
      </c>
      <c r="I2309" s="59">
        <v>98.483030311240896</v>
      </c>
      <c r="J2309" s="60">
        <v>0.41818122072560998</v>
      </c>
      <c r="K2309" s="60">
        <v>0.37403907463004399</v>
      </c>
      <c r="L2309" s="60">
        <v>0.31954931648699297</v>
      </c>
      <c r="M2309" s="60">
        <v>0.55179185701672395</v>
      </c>
    </row>
    <row r="2310" spans="1:13" x14ac:dyDescent="0.35">
      <c r="A2310" t="s">
        <v>5326</v>
      </c>
      <c r="B2310" t="s">
        <v>5327</v>
      </c>
      <c r="C2310" s="2" t="s">
        <v>40</v>
      </c>
      <c r="D2310" s="2" t="s">
        <v>6319</v>
      </c>
      <c r="E2310" s="2" t="s">
        <v>6418</v>
      </c>
      <c r="F2310" s="59">
        <v>100.840873956802</v>
      </c>
      <c r="G2310" s="59">
        <v>100.924328802331</v>
      </c>
      <c r="H2310" s="59">
        <v>105.82525602644201</v>
      </c>
      <c r="I2310" s="59">
        <v>90.541229842213099</v>
      </c>
      <c r="J2310" s="60">
        <v>0.45276173623996702</v>
      </c>
      <c r="K2310" s="60">
        <v>0.39745438485296197</v>
      </c>
      <c r="L2310" s="60">
        <v>0.318281088838266</v>
      </c>
      <c r="M2310" s="60">
        <v>0.57438014294708595</v>
      </c>
    </row>
    <row r="2311" spans="1:13" x14ac:dyDescent="0.35">
      <c r="A2311" t="s">
        <v>5936</v>
      </c>
      <c r="B2311" t="s">
        <v>5937</v>
      </c>
      <c r="C2311" s="2" t="s">
        <v>40</v>
      </c>
      <c r="D2311" s="2" t="s">
        <v>6308</v>
      </c>
      <c r="E2311" s="2" t="s">
        <v>6418</v>
      </c>
      <c r="F2311" s="59"/>
      <c r="G2311" s="59"/>
      <c r="H2311" s="59"/>
      <c r="I2311" s="59">
        <v>119.878555061233</v>
      </c>
      <c r="J2311" s="60">
        <v>0.25591999783901997</v>
      </c>
      <c r="K2311" s="60">
        <v>0.16628233953560401</v>
      </c>
      <c r="L2311" s="60">
        <v>0.01</v>
      </c>
      <c r="M2311" s="60">
        <v>0.42644642517321102</v>
      </c>
    </row>
    <row r="2312" spans="1:13" x14ac:dyDescent="0.35">
      <c r="A2312" t="s">
        <v>5506</v>
      </c>
      <c r="B2312" t="s">
        <v>5507</v>
      </c>
      <c r="C2312" s="2" t="s">
        <v>40</v>
      </c>
      <c r="D2312" s="2" t="s">
        <v>6323</v>
      </c>
      <c r="E2312" s="2" t="s">
        <v>6418</v>
      </c>
      <c r="F2312" s="59">
        <v>110.901084005938</v>
      </c>
      <c r="G2312" s="59"/>
      <c r="H2312" s="59"/>
      <c r="I2312" s="59">
        <v>94.779657109367307</v>
      </c>
      <c r="J2312" s="60">
        <v>0.30757708203023298</v>
      </c>
      <c r="K2312" s="60">
        <v>0.22984134301655401</v>
      </c>
      <c r="L2312" s="60">
        <v>0.201614115285181</v>
      </c>
      <c r="M2312" s="60">
        <v>0.44760003690254702</v>
      </c>
    </row>
    <row r="2313" spans="1:13" x14ac:dyDescent="0.35">
      <c r="A2313" t="s">
        <v>5128</v>
      </c>
      <c r="B2313" t="s">
        <v>5129</v>
      </c>
      <c r="C2313" s="2" t="s">
        <v>31</v>
      </c>
      <c r="D2313" s="2" t="s">
        <v>6302</v>
      </c>
      <c r="E2313" s="2" t="s">
        <v>6418</v>
      </c>
      <c r="F2313" s="59">
        <v>100.95228653818</v>
      </c>
      <c r="G2313" s="59">
        <v>97.755072556285</v>
      </c>
      <c r="H2313" s="59">
        <v>103.359344884924</v>
      </c>
      <c r="I2313" s="59">
        <v>101.358952544932</v>
      </c>
      <c r="J2313" s="60">
        <v>0.39155870753048599</v>
      </c>
      <c r="K2313" s="60">
        <v>0.35792371259873001</v>
      </c>
      <c r="L2313" s="60">
        <v>0.31379736101647399</v>
      </c>
      <c r="M2313" s="60">
        <v>0.49867106134509398</v>
      </c>
    </row>
    <row r="2314" spans="1:13" x14ac:dyDescent="0.35">
      <c r="A2314" t="s">
        <v>1574</v>
      </c>
      <c r="B2314" t="s">
        <v>1575</v>
      </c>
      <c r="C2314" s="2" t="s">
        <v>31</v>
      </c>
      <c r="D2314" s="2" t="s">
        <v>6321</v>
      </c>
      <c r="E2314" s="2" t="s">
        <v>6418</v>
      </c>
      <c r="F2314" s="59"/>
      <c r="G2314" s="59"/>
      <c r="H2314" s="59"/>
      <c r="I2314" s="59">
        <v>103.037717428186</v>
      </c>
      <c r="J2314" s="60">
        <v>0.20950687132746201</v>
      </c>
      <c r="K2314" s="60">
        <v>0.16611747653839201</v>
      </c>
      <c r="L2314" s="60">
        <v>5.7868852628312303E-2</v>
      </c>
      <c r="M2314" s="60">
        <v>0.30972738791074</v>
      </c>
    </row>
    <row r="2315" spans="1:13" x14ac:dyDescent="0.35">
      <c r="A2315" t="s">
        <v>768</v>
      </c>
      <c r="B2315" t="s">
        <v>769</v>
      </c>
      <c r="C2315" s="2" t="s">
        <v>40</v>
      </c>
      <c r="D2315" s="2" t="s">
        <v>6373</v>
      </c>
      <c r="E2315" s="2" t="s">
        <v>6419</v>
      </c>
      <c r="F2315" s="59">
        <v>90.906727179283095</v>
      </c>
      <c r="G2315" s="59">
        <v>90.303320480636401</v>
      </c>
      <c r="H2315" s="59">
        <v>90.368219755107305</v>
      </c>
      <c r="I2315" s="59">
        <v>108.141062814779</v>
      </c>
      <c r="J2315" s="60">
        <v>0.52676531802292204</v>
      </c>
      <c r="K2315" s="60">
        <v>0.48251286842878999</v>
      </c>
      <c r="L2315" s="60">
        <v>0.405508683463077</v>
      </c>
      <c r="M2315" s="60">
        <v>0.64966573767170199</v>
      </c>
    </row>
    <row r="2316" spans="1:13" x14ac:dyDescent="0.35">
      <c r="A2316" t="s">
        <v>778</v>
      </c>
      <c r="B2316" t="s">
        <v>779</v>
      </c>
      <c r="C2316" s="2" t="s">
        <v>40</v>
      </c>
      <c r="D2316" s="2" t="s">
        <v>6373</v>
      </c>
      <c r="E2316" s="2" t="s">
        <v>6418</v>
      </c>
      <c r="F2316" s="59">
        <v>93.117554863450295</v>
      </c>
      <c r="G2316" s="59">
        <v>92.036147733731198</v>
      </c>
      <c r="H2316" s="59">
        <v>86.827377677872093</v>
      </c>
      <c r="I2316" s="59">
        <v>100.704363915011</v>
      </c>
      <c r="J2316" s="60">
        <v>0.40440238226878</v>
      </c>
      <c r="K2316" s="60">
        <v>0.37542652326223502</v>
      </c>
      <c r="L2316" s="60">
        <v>0.31139211571789799</v>
      </c>
      <c r="M2316" s="60">
        <v>0.486344914157195</v>
      </c>
    </row>
    <row r="2317" spans="1:13" x14ac:dyDescent="0.35">
      <c r="A2317" t="s">
        <v>782</v>
      </c>
      <c r="B2317" t="s">
        <v>783</v>
      </c>
      <c r="C2317" s="2" t="s">
        <v>31</v>
      </c>
      <c r="D2317" s="2" t="s">
        <v>6373</v>
      </c>
      <c r="E2317" s="2" t="s">
        <v>6419</v>
      </c>
      <c r="F2317" s="59">
        <v>91.022377735733201</v>
      </c>
      <c r="G2317" s="59">
        <v>92.5155814613925</v>
      </c>
      <c r="H2317" s="59">
        <v>89.705550788675794</v>
      </c>
      <c r="I2317" s="59">
        <v>93.277307222499601</v>
      </c>
      <c r="J2317" s="60">
        <v>0.53032196620206695</v>
      </c>
      <c r="K2317" s="60">
        <v>0.48500811235788999</v>
      </c>
      <c r="L2317" s="60">
        <v>0.40890500733927598</v>
      </c>
      <c r="M2317" s="60">
        <v>0.67951115756129798</v>
      </c>
    </row>
    <row r="2318" spans="1:13" x14ac:dyDescent="0.35">
      <c r="A2318" t="s">
        <v>776</v>
      </c>
      <c r="B2318" t="s">
        <v>777</v>
      </c>
      <c r="C2318" s="2" t="s">
        <v>40</v>
      </c>
      <c r="D2318" s="2" t="s">
        <v>6373</v>
      </c>
      <c r="E2318" s="2" t="s">
        <v>6419</v>
      </c>
      <c r="F2318" s="59">
        <v>90.784759575631995</v>
      </c>
      <c r="G2318" s="59">
        <v>90.997254669239098</v>
      </c>
      <c r="H2318" s="59">
        <v>82.714566125832803</v>
      </c>
      <c r="I2318" s="59">
        <v>98.759078922490104</v>
      </c>
      <c r="J2318" s="60">
        <v>0.50662610053208701</v>
      </c>
      <c r="K2318" s="60">
        <v>0.48373059918599198</v>
      </c>
      <c r="L2318" s="60">
        <v>0.36736528942434399</v>
      </c>
      <c r="M2318" s="60">
        <v>0.53280168656397597</v>
      </c>
    </row>
    <row r="2319" spans="1:13" x14ac:dyDescent="0.35">
      <c r="A2319" t="s">
        <v>766</v>
      </c>
      <c r="B2319" t="s">
        <v>767</v>
      </c>
      <c r="C2319" s="2" t="s">
        <v>31</v>
      </c>
      <c r="D2319" s="2" t="s">
        <v>6373</v>
      </c>
      <c r="E2319" s="2" t="s">
        <v>6418</v>
      </c>
      <c r="F2319" s="59">
        <v>93.117554863450295</v>
      </c>
      <c r="G2319" s="59">
        <v>92.036147733731198</v>
      </c>
      <c r="H2319" s="59">
        <v>86.827377677872093</v>
      </c>
      <c r="I2319" s="59">
        <v>100.704363915011</v>
      </c>
      <c r="J2319" s="60">
        <v>0.40440238226878</v>
      </c>
      <c r="K2319" s="60">
        <v>0.37542652326223502</v>
      </c>
      <c r="L2319" s="60">
        <v>0.31139211571789799</v>
      </c>
      <c r="M2319" s="60">
        <v>0.486344914157195</v>
      </c>
    </row>
    <row r="2320" spans="1:13" x14ac:dyDescent="0.35">
      <c r="A2320" t="s">
        <v>772</v>
      </c>
      <c r="B2320" t="s">
        <v>773</v>
      </c>
      <c r="C2320" s="2" t="s">
        <v>31</v>
      </c>
      <c r="D2320" s="2" t="s">
        <v>6373</v>
      </c>
      <c r="E2320" s="2" t="s">
        <v>6418</v>
      </c>
      <c r="F2320" s="59">
        <v>93.117554863450295</v>
      </c>
      <c r="G2320" s="59">
        <v>92.036147733731198</v>
      </c>
      <c r="H2320" s="59">
        <v>86.827377677872093</v>
      </c>
      <c r="I2320" s="59">
        <v>100.704363915011</v>
      </c>
      <c r="J2320" s="60">
        <v>0.40440238226878</v>
      </c>
      <c r="K2320" s="60">
        <v>0.37542652326223502</v>
      </c>
      <c r="L2320" s="60">
        <v>0.31139211571789799</v>
      </c>
      <c r="M2320" s="60">
        <v>0.486344914157195</v>
      </c>
    </row>
    <row r="2321" spans="1:13" x14ac:dyDescent="0.35">
      <c r="A2321" t="s">
        <v>539</v>
      </c>
      <c r="B2321" t="s">
        <v>540</v>
      </c>
      <c r="C2321" s="2" t="s">
        <v>40</v>
      </c>
      <c r="D2321" s="2" t="s">
        <v>6395</v>
      </c>
      <c r="E2321" s="2" t="s">
        <v>6418</v>
      </c>
      <c r="F2321" s="59">
        <v>93.117554863450295</v>
      </c>
      <c r="G2321" s="59">
        <v>92.036147733731198</v>
      </c>
      <c r="H2321" s="59">
        <v>86.827377677872093</v>
      </c>
      <c r="I2321" s="59">
        <v>100.704363915011</v>
      </c>
      <c r="J2321" s="60">
        <v>0.40440238226878</v>
      </c>
      <c r="K2321" s="60">
        <v>0.37542652326223502</v>
      </c>
      <c r="L2321" s="60">
        <v>0.31139211571789799</v>
      </c>
      <c r="M2321" s="60">
        <v>0.486344914157195</v>
      </c>
    </row>
    <row r="2322" spans="1:13" x14ac:dyDescent="0.35">
      <c r="A2322" t="s">
        <v>543</v>
      </c>
      <c r="B2322" t="s">
        <v>544</v>
      </c>
      <c r="C2322" s="2" t="s">
        <v>40</v>
      </c>
      <c r="D2322" s="2" t="s">
        <v>6395</v>
      </c>
      <c r="E2322" s="2" t="s">
        <v>6418</v>
      </c>
      <c r="F2322" s="59">
        <v>93.117554863450295</v>
      </c>
      <c r="G2322" s="59">
        <v>92.036147733731198</v>
      </c>
      <c r="H2322" s="59">
        <v>86.827377677872093</v>
      </c>
      <c r="I2322" s="59">
        <v>100.704363915011</v>
      </c>
      <c r="J2322" s="60">
        <v>0.40440238226878</v>
      </c>
      <c r="K2322" s="60">
        <v>0.37542652326223502</v>
      </c>
      <c r="L2322" s="60">
        <v>0.31139211571789799</v>
      </c>
      <c r="M2322" s="60">
        <v>0.486344914157195</v>
      </c>
    </row>
    <row r="2323" spans="1:13" x14ac:dyDescent="0.35">
      <c r="A2323" t="s">
        <v>541</v>
      </c>
      <c r="B2323" t="s">
        <v>542</v>
      </c>
      <c r="C2323" s="2" t="s">
        <v>40</v>
      </c>
      <c r="D2323" s="2" t="s">
        <v>6395</v>
      </c>
      <c r="E2323" s="2" t="s">
        <v>6418</v>
      </c>
      <c r="F2323" s="59">
        <v>93.117554863450295</v>
      </c>
      <c r="G2323" s="59">
        <v>92.036147733731198</v>
      </c>
      <c r="H2323" s="59">
        <v>86.827377677872093</v>
      </c>
      <c r="I2323" s="59">
        <v>100.704363915011</v>
      </c>
      <c r="J2323" s="60">
        <v>0.40440238226878</v>
      </c>
      <c r="K2323" s="60">
        <v>0.37542652326223502</v>
      </c>
      <c r="L2323" s="60">
        <v>0.31139211571789799</v>
      </c>
      <c r="M2323" s="60">
        <v>0.486344914157195</v>
      </c>
    </row>
    <row r="2324" spans="1:13" x14ac:dyDescent="0.35">
      <c r="A2324" t="s">
        <v>547</v>
      </c>
      <c r="B2324" t="s">
        <v>548</v>
      </c>
      <c r="C2324" s="2" t="s">
        <v>40</v>
      </c>
      <c r="D2324" s="2" t="s">
        <v>6395</v>
      </c>
      <c r="E2324" s="2" t="s">
        <v>6418</v>
      </c>
      <c r="F2324" s="59">
        <v>93.117554863450295</v>
      </c>
      <c r="G2324" s="59">
        <v>92.036147733731198</v>
      </c>
      <c r="H2324" s="59">
        <v>86.827377677872093</v>
      </c>
      <c r="I2324" s="59">
        <v>100.704363915011</v>
      </c>
      <c r="J2324" s="60">
        <v>0.40440238226878</v>
      </c>
      <c r="K2324" s="60">
        <v>0.37542652326223502</v>
      </c>
      <c r="L2324" s="60">
        <v>0.31139211571789799</v>
      </c>
      <c r="M2324" s="60">
        <v>0.486344914157195</v>
      </c>
    </row>
    <row r="2325" spans="1:13" x14ac:dyDescent="0.35">
      <c r="A2325" t="s">
        <v>545</v>
      </c>
      <c r="B2325" t="s">
        <v>546</v>
      </c>
      <c r="C2325" s="2" t="s">
        <v>40</v>
      </c>
      <c r="D2325" s="2" t="s">
        <v>6395</v>
      </c>
      <c r="E2325" s="2" t="s">
        <v>6418</v>
      </c>
      <c r="F2325" s="59">
        <v>93.117554863450295</v>
      </c>
      <c r="G2325" s="59">
        <v>92.036147733731198</v>
      </c>
      <c r="H2325" s="59">
        <v>86.827377677872093</v>
      </c>
      <c r="I2325" s="59">
        <v>100.704363915011</v>
      </c>
      <c r="J2325" s="60">
        <v>0.40440238226878</v>
      </c>
      <c r="K2325" s="60">
        <v>0.37542652326223502</v>
      </c>
      <c r="L2325" s="60">
        <v>0.31139211571789799</v>
      </c>
      <c r="M2325" s="60">
        <v>0.486344914157195</v>
      </c>
    </row>
    <row r="2326" spans="1:13" x14ac:dyDescent="0.35">
      <c r="A2326" t="s">
        <v>535</v>
      </c>
      <c r="B2326" t="s">
        <v>536</v>
      </c>
      <c r="C2326" s="2" t="s">
        <v>31</v>
      </c>
      <c r="D2326" s="2" t="s">
        <v>6395</v>
      </c>
      <c r="E2326" s="2" t="s">
        <v>6418</v>
      </c>
      <c r="F2326" s="59">
        <v>93.117554863450295</v>
      </c>
      <c r="G2326" s="59">
        <v>92.036147733731198</v>
      </c>
      <c r="H2326" s="59">
        <v>86.827377677872093</v>
      </c>
      <c r="I2326" s="59">
        <v>100.704363915011</v>
      </c>
      <c r="J2326" s="60">
        <v>0.40440238226878</v>
      </c>
      <c r="K2326" s="60">
        <v>0.37542652326223502</v>
      </c>
      <c r="L2326" s="60">
        <v>0.31139211571789799</v>
      </c>
      <c r="M2326" s="60">
        <v>0.486344914157195</v>
      </c>
    </row>
    <row r="2327" spans="1:13" x14ac:dyDescent="0.35">
      <c r="A2327" t="s">
        <v>529</v>
      </c>
      <c r="B2327" t="s">
        <v>530</v>
      </c>
      <c r="C2327" s="2" t="s">
        <v>31</v>
      </c>
      <c r="D2327" s="2" t="s">
        <v>6395</v>
      </c>
      <c r="E2327" s="2" t="s">
        <v>6418</v>
      </c>
      <c r="F2327" s="59">
        <v>93.117554863450295</v>
      </c>
      <c r="G2327" s="59">
        <v>92.036147733731198</v>
      </c>
      <c r="H2327" s="59">
        <v>86.827377677872093</v>
      </c>
      <c r="I2327" s="59">
        <v>100.704363915011</v>
      </c>
      <c r="J2327" s="60">
        <v>0.40440238226878</v>
      </c>
      <c r="K2327" s="60">
        <v>0.37542652326223502</v>
      </c>
      <c r="L2327" s="60">
        <v>0.31139211571789799</v>
      </c>
      <c r="M2327" s="60">
        <v>0.486344914157195</v>
      </c>
    </row>
    <row r="2328" spans="1:13" x14ac:dyDescent="0.35">
      <c r="A2328" t="s">
        <v>533</v>
      </c>
      <c r="B2328" t="s">
        <v>534</v>
      </c>
      <c r="C2328" s="2" t="s">
        <v>31</v>
      </c>
      <c r="D2328" s="2" t="s">
        <v>6395</v>
      </c>
      <c r="E2328" s="2" t="s">
        <v>6418</v>
      </c>
      <c r="F2328" s="59">
        <v>93.117554863450295</v>
      </c>
      <c r="G2328" s="59">
        <v>92.036147733731198</v>
      </c>
      <c r="H2328" s="59">
        <v>86.827377677872093</v>
      </c>
      <c r="I2328" s="59">
        <v>100.704363915011</v>
      </c>
      <c r="J2328" s="60">
        <v>0.40440238226878</v>
      </c>
      <c r="K2328" s="60">
        <v>0.37542652326223502</v>
      </c>
      <c r="L2328" s="60">
        <v>0.31139211571789799</v>
      </c>
      <c r="M2328" s="60">
        <v>0.486344914157195</v>
      </c>
    </row>
    <row r="2329" spans="1:13" x14ac:dyDescent="0.35">
      <c r="A2329" t="s">
        <v>537</v>
      </c>
      <c r="B2329" t="s">
        <v>538</v>
      </c>
      <c r="C2329" s="2" t="s">
        <v>31</v>
      </c>
      <c r="D2329" s="2" t="s">
        <v>6395</v>
      </c>
      <c r="E2329" s="2" t="s">
        <v>6418</v>
      </c>
      <c r="F2329" s="59">
        <v>93.117554863450295</v>
      </c>
      <c r="G2329" s="59">
        <v>92.036147733731198</v>
      </c>
      <c r="H2329" s="59">
        <v>86.827377677872093</v>
      </c>
      <c r="I2329" s="59">
        <v>100.704363915011</v>
      </c>
      <c r="J2329" s="60">
        <v>0.40440238226878</v>
      </c>
      <c r="K2329" s="60">
        <v>0.37542652326223502</v>
      </c>
      <c r="L2329" s="60">
        <v>0.31139211571789799</v>
      </c>
      <c r="M2329" s="60">
        <v>0.486344914157195</v>
      </c>
    </row>
    <row r="2330" spans="1:13" x14ac:dyDescent="0.35">
      <c r="A2330" t="s">
        <v>531</v>
      </c>
      <c r="B2330" t="s">
        <v>532</v>
      </c>
      <c r="C2330" s="2" t="s">
        <v>31</v>
      </c>
      <c r="D2330" s="2" t="s">
        <v>6395</v>
      </c>
      <c r="E2330" s="2" t="s">
        <v>6418</v>
      </c>
      <c r="F2330" s="59">
        <v>93.117554863450295</v>
      </c>
      <c r="G2330" s="59">
        <v>92.036147733731198</v>
      </c>
      <c r="H2330" s="59">
        <v>86.827377677872093</v>
      </c>
      <c r="I2330" s="59">
        <v>100.704363915011</v>
      </c>
      <c r="J2330" s="60">
        <v>0.40440238226878</v>
      </c>
      <c r="K2330" s="60">
        <v>0.37542652326223502</v>
      </c>
      <c r="L2330" s="60">
        <v>0.31139211571789799</v>
      </c>
      <c r="M2330" s="60">
        <v>0.486344914157195</v>
      </c>
    </row>
    <row r="2331" spans="1:13" x14ac:dyDescent="0.35">
      <c r="A2331" t="s">
        <v>770</v>
      </c>
      <c r="B2331" t="s">
        <v>771</v>
      </c>
      <c r="C2331" s="2" t="s">
        <v>40</v>
      </c>
      <c r="D2331" s="2" t="s">
        <v>6373</v>
      </c>
      <c r="E2331" s="2" t="s">
        <v>6419</v>
      </c>
      <c r="F2331" s="59">
        <v>96.505678833401007</v>
      </c>
      <c r="G2331" s="59">
        <v>92.577646777594893</v>
      </c>
      <c r="H2331" s="59">
        <v>82.154676150767301</v>
      </c>
      <c r="I2331" s="59">
        <v>110.761843046979</v>
      </c>
      <c r="J2331" s="60">
        <v>0.52676531802292204</v>
      </c>
      <c r="K2331" s="60">
        <v>0.48251286842878999</v>
      </c>
      <c r="L2331" s="60">
        <v>0.419402870001715</v>
      </c>
      <c r="M2331" s="60">
        <v>0.66606376293132397</v>
      </c>
    </row>
    <row r="2332" spans="1:13" x14ac:dyDescent="0.35">
      <c r="A2332" t="s">
        <v>774</v>
      </c>
      <c r="B2332" t="s">
        <v>775</v>
      </c>
      <c r="C2332" s="2" t="s">
        <v>31</v>
      </c>
      <c r="D2332" s="2" t="s">
        <v>6373</v>
      </c>
      <c r="E2332" s="2" t="s">
        <v>6418</v>
      </c>
      <c r="F2332" s="59">
        <v>93.117554863450295</v>
      </c>
      <c r="G2332" s="59">
        <v>92.036147733731198</v>
      </c>
      <c r="H2332" s="59">
        <v>86.827377677872093</v>
      </c>
      <c r="I2332" s="59">
        <v>100.704363915011</v>
      </c>
      <c r="J2332" s="60">
        <v>0.40440238226878</v>
      </c>
      <c r="K2332" s="60">
        <v>0.37542652326223502</v>
      </c>
      <c r="L2332" s="60">
        <v>0.31139211571789799</v>
      </c>
      <c r="M2332" s="60">
        <v>0.486344914157195</v>
      </c>
    </row>
    <row r="2333" spans="1:13" x14ac:dyDescent="0.35">
      <c r="A2333" t="s">
        <v>780</v>
      </c>
      <c r="B2333" t="s">
        <v>781</v>
      </c>
      <c r="C2333" s="2" t="s">
        <v>40</v>
      </c>
      <c r="D2333" s="2" t="s">
        <v>6373</v>
      </c>
      <c r="E2333" s="2" t="s">
        <v>6418</v>
      </c>
      <c r="F2333" s="59">
        <v>93.117554863450295</v>
      </c>
      <c r="G2333" s="59">
        <v>92.036147733731198</v>
      </c>
      <c r="H2333" s="59">
        <v>86.827377677872093</v>
      </c>
      <c r="I2333" s="59">
        <v>100.704363915011</v>
      </c>
      <c r="J2333" s="60">
        <v>0.40440238226878</v>
      </c>
      <c r="K2333" s="60">
        <v>0.37542652326223502</v>
      </c>
      <c r="L2333" s="60">
        <v>0.31139211571789799</v>
      </c>
      <c r="M2333" s="60">
        <v>0.486344914157195</v>
      </c>
    </row>
    <row r="2334" spans="1:13" x14ac:dyDescent="0.35">
      <c r="A2334" t="s">
        <v>764</v>
      </c>
      <c r="B2334" t="s">
        <v>765</v>
      </c>
      <c r="C2334" s="2" t="s">
        <v>40</v>
      </c>
      <c r="D2334" s="2" t="s">
        <v>6373</v>
      </c>
      <c r="E2334" s="2" t="s">
        <v>6418</v>
      </c>
      <c r="F2334" s="59">
        <v>93.117554863450295</v>
      </c>
      <c r="G2334" s="59">
        <v>92.036147733731198</v>
      </c>
      <c r="H2334" s="59">
        <v>86.827377677872093</v>
      </c>
      <c r="I2334" s="59">
        <v>100.704363915011</v>
      </c>
      <c r="J2334" s="60">
        <v>0.40440238226878</v>
      </c>
      <c r="K2334" s="60">
        <v>0.37542652326223502</v>
      </c>
      <c r="L2334" s="60">
        <v>0.31139211571789799</v>
      </c>
      <c r="M2334" s="60">
        <v>0.486344914157195</v>
      </c>
    </row>
    <row r="2335" spans="1:13" x14ac:dyDescent="0.35">
      <c r="A2335" t="s">
        <v>784</v>
      </c>
      <c r="B2335" t="s">
        <v>785</v>
      </c>
      <c r="C2335" s="2" t="s">
        <v>31</v>
      </c>
      <c r="D2335" s="2" t="s">
        <v>6373</v>
      </c>
      <c r="E2335" s="2" t="s">
        <v>6418</v>
      </c>
      <c r="F2335" s="59">
        <v>93.117554863450295</v>
      </c>
      <c r="G2335" s="59">
        <v>92.036147733731198</v>
      </c>
      <c r="H2335" s="59">
        <v>86.827377677872093</v>
      </c>
      <c r="I2335" s="59">
        <v>100.704363915011</v>
      </c>
      <c r="J2335" s="60">
        <v>0.40440238226878</v>
      </c>
      <c r="K2335" s="60">
        <v>0.37542652326223502</v>
      </c>
      <c r="L2335" s="60">
        <v>0.31139211571789799</v>
      </c>
      <c r="M2335" s="60">
        <v>0.486344914157195</v>
      </c>
    </row>
    <row r="2336" spans="1:13" x14ac:dyDescent="0.35">
      <c r="A2336" t="s">
        <v>6262</v>
      </c>
      <c r="B2336" t="s">
        <v>6263</v>
      </c>
      <c r="C2336" s="2" t="s">
        <v>31</v>
      </c>
      <c r="D2336" s="2" t="s">
        <v>6368</v>
      </c>
      <c r="E2336" s="2" t="s">
        <v>6418</v>
      </c>
      <c r="F2336" s="59"/>
      <c r="G2336" s="59"/>
      <c r="H2336" s="59"/>
      <c r="I2336" s="59">
        <v>95.414359950214205</v>
      </c>
      <c r="J2336" s="60">
        <v>0.26212384048489701</v>
      </c>
      <c r="K2336" s="60">
        <v>0.24842595457862399</v>
      </c>
      <c r="L2336" s="60">
        <v>0.22583660952197199</v>
      </c>
      <c r="M2336" s="60">
        <v>0.31440447116042602</v>
      </c>
    </row>
    <row r="2337" spans="1:13" x14ac:dyDescent="0.35">
      <c r="A2337" t="s">
        <v>5768</v>
      </c>
      <c r="B2337" t="s">
        <v>5769</v>
      </c>
      <c r="C2337" s="2" t="s">
        <v>31</v>
      </c>
      <c r="D2337" s="2" t="s">
        <v>6304</v>
      </c>
      <c r="E2337" s="2" t="s">
        <v>6418</v>
      </c>
      <c r="F2337" s="59"/>
      <c r="G2337" s="59"/>
      <c r="H2337" s="59"/>
      <c r="I2337" s="59">
        <v>91.815133199199195</v>
      </c>
      <c r="J2337" s="60">
        <v>0.20670094201939901</v>
      </c>
      <c r="K2337" s="60">
        <v>0.16696995282036201</v>
      </c>
      <c r="L2337" s="60">
        <v>0.128179237326598</v>
      </c>
      <c r="M2337" s="60">
        <v>0.32567896880307101</v>
      </c>
    </row>
    <row r="2338" spans="1:13" x14ac:dyDescent="0.35">
      <c r="A2338" t="s">
        <v>1596</v>
      </c>
      <c r="B2338" t="s">
        <v>1597</v>
      </c>
      <c r="C2338" s="2" t="s">
        <v>40</v>
      </c>
      <c r="D2338" s="2" t="s">
        <v>6321</v>
      </c>
      <c r="E2338" s="2" t="s">
        <v>6418</v>
      </c>
      <c r="F2338" s="59"/>
      <c r="G2338" s="59"/>
      <c r="H2338" s="59"/>
      <c r="I2338" s="59">
        <v>100.299320460305</v>
      </c>
      <c r="J2338" s="60">
        <v>0.240831802690161</v>
      </c>
      <c r="K2338" s="60">
        <v>0.15978549486219901</v>
      </c>
      <c r="L2338" s="60">
        <v>0.01</v>
      </c>
      <c r="M2338" s="60">
        <v>0.42321944358463998</v>
      </c>
    </row>
    <row r="2339" spans="1:13" x14ac:dyDescent="0.35">
      <c r="A2339" t="s">
        <v>3391</v>
      </c>
      <c r="B2339" t="s">
        <v>3392</v>
      </c>
      <c r="C2339" s="2" t="s">
        <v>31</v>
      </c>
      <c r="D2339" s="2" t="s">
        <v>6315</v>
      </c>
      <c r="E2339" s="2" t="s">
        <v>6419</v>
      </c>
      <c r="F2339" s="59">
        <v>98.555664777295206</v>
      </c>
      <c r="G2339" s="59">
        <v>92.061686209384703</v>
      </c>
      <c r="H2339" s="59">
        <v>91.768564154296101</v>
      </c>
      <c r="I2339" s="59">
        <v>102.612484970341</v>
      </c>
      <c r="J2339" s="60">
        <v>0.47714198947324798</v>
      </c>
      <c r="K2339" s="60">
        <v>0.45114683680740603</v>
      </c>
      <c r="L2339" s="60">
        <v>0.274465286905759</v>
      </c>
      <c r="M2339" s="60">
        <v>0.46828799244691</v>
      </c>
    </row>
    <row r="2340" spans="1:13" x14ac:dyDescent="0.35">
      <c r="A2340" t="s">
        <v>1594</v>
      </c>
      <c r="B2340" t="s">
        <v>1595</v>
      </c>
      <c r="C2340" s="2" t="s">
        <v>40</v>
      </c>
      <c r="D2340" s="2" t="s">
        <v>6321</v>
      </c>
      <c r="E2340" s="2" t="s">
        <v>6418</v>
      </c>
      <c r="F2340" s="59"/>
      <c r="G2340" s="59"/>
      <c r="H2340" s="59"/>
      <c r="I2340" s="59">
        <v>100.299320460305</v>
      </c>
      <c r="J2340" s="60">
        <v>0.240831802690161</v>
      </c>
      <c r="K2340" s="60">
        <v>0.15978549486219901</v>
      </c>
      <c r="L2340" s="60">
        <v>0.01</v>
      </c>
      <c r="M2340" s="60">
        <v>0.42321944358463998</v>
      </c>
    </row>
    <row r="2341" spans="1:13" x14ac:dyDescent="0.35">
      <c r="A2341" t="s">
        <v>2898</v>
      </c>
      <c r="B2341" t="s">
        <v>2899</v>
      </c>
      <c r="C2341" s="2" t="s">
        <v>40</v>
      </c>
      <c r="D2341" s="2" t="s">
        <v>6351</v>
      </c>
      <c r="E2341" s="2" t="s">
        <v>6418</v>
      </c>
      <c r="F2341" s="59">
        <v>97.447161829712201</v>
      </c>
      <c r="G2341" s="59">
        <v>102.64292460725</v>
      </c>
      <c r="H2341" s="59"/>
      <c r="I2341" s="59">
        <v>109.68619115260201</v>
      </c>
      <c r="J2341" s="60">
        <v>0.35407546198759798</v>
      </c>
      <c r="K2341" s="60">
        <v>0.34459232527854</v>
      </c>
      <c r="L2341" s="60">
        <v>0.26889408393434899</v>
      </c>
      <c r="M2341" s="60">
        <v>0.47108695997600297</v>
      </c>
    </row>
    <row r="2342" spans="1:13" x14ac:dyDescent="0.35">
      <c r="A2342" t="s">
        <v>1320</v>
      </c>
      <c r="B2342" t="s">
        <v>1321</v>
      </c>
      <c r="C2342" s="2" t="s">
        <v>40</v>
      </c>
      <c r="D2342" s="2" t="s">
        <v>6316</v>
      </c>
      <c r="E2342" s="2" t="s">
        <v>6419</v>
      </c>
      <c r="F2342" s="59">
        <v>107.511398128712</v>
      </c>
      <c r="G2342" s="59">
        <v>95.503962021986496</v>
      </c>
      <c r="H2342" s="59">
        <v>93.999658080382304</v>
      </c>
      <c r="I2342" s="59">
        <v>104.98687850716701</v>
      </c>
      <c r="J2342" s="60">
        <v>0.45531364115825801</v>
      </c>
      <c r="K2342" s="60">
        <v>0.401310434478375</v>
      </c>
      <c r="L2342" s="60">
        <v>0.35464386303546802</v>
      </c>
      <c r="M2342" s="60">
        <v>0.62246277631956404</v>
      </c>
    </row>
    <row r="2343" spans="1:13" x14ac:dyDescent="0.35">
      <c r="A2343" t="s">
        <v>1592</v>
      </c>
      <c r="B2343" t="s">
        <v>1593</v>
      </c>
      <c r="C2343" s="2" t="s">
        <v>31</v>
      </c>
      <c r="D2343" s="2" t="s">
        <v>6321</v>
      </c>
      <c r="E2343" s="2" t="s">
        <v>6418</v>
      </c>
      <c r="F2343" s="59"/>
      <c r="G2343" s="59"/>
      <c r="H2343" s="59"/>
      <c r="I2343" s="59">
        <v>100.299320460305</v>
      </c>
      <c r="J2343" s="60">
        <v>0.240831802690161</v>
      </c>
      <c r="K2343" s="60">
        <v>0.15978549486219901</v>
      </c>
      <c r="L2343" s="60">
        <v>0.01</v>
      </c>
      <c r="M2343" s="60">
        <v>0.42321944358463998</v>
      </c>
    </row>
    <row r="2344" spans="1:13" x14ac:dyDescent="0.35">
      <c r="A2344" t="s">
        <v>1676</v>
      </c>
      <c r="B2344" t="s">
        <v>1677</v>
      </c>
      <c r="C2344" s="2" t="s">
        <v>40</v>
      </c>
      <c r="D2344" s="2" t="s">
        <v>6321</v>
      </c>
      <c r="E2344" s="2" t="s">
        <v>6419</v>
      </c>
      <c r="F2344" s="59">
        <v>108.47263057478899</v>
      </c>
      <c r="G2344" s="59">
        <v>92.017050713361201</v>
      </c>
      <c r="H2344" s="59">
        <v>93.194151610631096</v>
      </c>
      <c r="I2344" s="59">
        <v>95.4182006616998</v>
      </c>
      <c r="J2344" s="60">
        <v>0.52635437097197502</v>
      </c>
      <c r="K2344" s="60">
        <v>0.46736256504739299</v>
      </c>
      <c r="L2344" s="60">
        <v>0.41308058227236499</v>
      </c>
      <c r="M2344" s="60">
        <v>0.68057178027659304</v>
      </c>
    </row>
    <row r="2345" spans="1:13" x14ac:dyDescent="0.35">
      <c r="A2345" t="s">
        <v>6160</v>
      </c>
      <c r="B2345" t="s">
        <v>6161</v>
      </c>
      <c r="C2345" s="2" t="s">
        <v>40</v>
      </c>
      <c r="D2345" s="2" t="s">
        <v>6305</v>
      </c>
      <c r="E2345" s="2" t="s">
        <v>6418</v>
      </c>
      <c r="F2345" s="59"/>
      <c r="G2345" s="59"/>
      <c r="H2345" s="59"/>
      <c r="I2345" s="59">
        <v>88.175629513262095</v>
      </c>
      <c r="J2345" s="60">
        <v>0.14636211935760801</v>
      </c>
      <c r="K2345" s="60">
        <v>0.01</v>
      </c>
      <c r="L2345" s="60">
        <v>0.01</v>
      </c>
      <c r="M2345" s="60">
        <v>0.30970670202906803</v>
      </c>
    </row>
    <row r="2346" spans="1:13" x14ac:dyDescent="0.35">
      <c r="A2346" t="s">
        <v>5766</v>
      </c>
      <c r="B2346" t="s">
        <v>5767</v>
      </c>
      <c r="C2346" s="2" t="s">
        <v>31</v>
      </c>
      <c r="D2346" s="2" t="s">
        <v>6304</v>
      </c>
      <c r="E2346" s="2" t="s">
        <v>6418</v>
      </c>
      <c r="F2346" s="59"/>
      <c r="G2346" s="59"/>
      <c r="H2346" s="59"/>
      <c r="I2346" s="59">
        <v>103.53723733187201</v>
      </c>
      <c r="J2346" s="60">
        <v>0.18155144539975501</v>
      </c>
      <c r="K2346" s="60">
        <v>0.01</v>
      </c>
      <c r="L2346" s="60">
        <v>0.01</v>
      </c>
      <c r="M2346" s="60">
        <v>0.366557213701239</v>
      </c>
    </row>
    <row r="2347" spans="1:13" x14ac:dyDescent="0.35">
      <c r="A2347" t="s">
        <v>4454</v>
      </c>
      <c r="B2347" t="s">
        <v>4455</v>
      </c>
      <c r="C2347" s="2" t="s">
        <v>40</v>
      </c>
      <c r="D2347" s="2" t="s">
        <v>6303</v>
      </c>
      <c r="E2347" s="2" t="s">
        <v>6419</v>
      </c>
      <c r="F2347" s="59">
        <v>114.642754364845</v>
      </c>
      <c r="G2347" s="59">
        <v>117.775407337511</v>
      </c>
      <c r="H2347" s="59">
        <v>105.235740303941</v>
      </c>
      <c r="I2347" s="59">
        <v>95.976746236639897</v>
      </c>
      <c r="J2347" s="60">
        <v>0.46473271123964499</v>
      </c>
      <c r="K2347" s="60">
        <v>0.401033580225863</v>
      </c>
      <c r="L2347" s="60">
        <v>0.34682424794435801</v>
      </c>
      <c r="M2347" s="60">
        <v>0.61901819141348502</v>
      </c>
    </row>
    <row r="2348" spans="1:13" x14ac:dyDescent="0.35">
      <c r="A2348" t="s">
        <v>2646</v>
      </c>
      <c r="B2348" t="s">
        <v>2647</v>
      </c>
      <c r="C2348" s="2" t="s">
        <v>31</v>
      </c>
      <c r="D2348" s="2" t="s">
        <v>6324</v>
      </c>
      <c r="E2348" s="2" t="s">
        <v>6418</v>
      </c>
      <c r="F2348" s="59"/>
      <c r="G2348" s="59"/>
      <c r="H2348" s="59"/>
      <c r="I2348" s="59">
        <v>97.394016783748199</v>
      </c>
      <c r="J2348" s="60">
        <v>0.29849575900526998</v>
      </c>
      <c r="K2348" s="60">
        <v>0.241609094892757</v>
      </c>
      <c r="L2348" s="60">
        <v>0.16481889432306601</v>
      </c>
      <c r="M2348" s="60">
        <v>0.42471999508320002</v>
      </c>
    </row>
    <row r="2349" spans="1:13" x14ac:dyDescent="0.35">
      <c r="A2349" t="s">
        <v>3760</v>
      </c>
      <c r="B2349" t="s">
        <v>3761</v>
      </c>
      <c r="C2349" s="2" t="s">
        <v>31</v>
      </c>
      <c r="D2349" s="2" t="s">
        <v>6320</v>
      </c>
      <c r="E2349" s="2" t="s">
        <v>6418</v>
      </c>
      <c r="F2349" s="59"/>
      <c r="G2349" s="59"/>
      <c r="H2349" s="59"/>
      <c r="I2349" s="59">
        <v>94.179773350278793</v>
      </c>
      <c r="J2349" s="60">
        <v>0.182488957399603</v>
      </c>
      <c r="K2349" s="60">
        <v>0.139292820423501</v>
      </c>
      <c r="L2349" s="60">
        <v>6.8018155275410899E-2</v>
      </c>
      <c r="M2349" s="60">
        <v>0.30174850245468698</v>
      </c>
    </row>
    <row r="2350" spans="1:13" x14ac:dyDescent="0.35">
      <c r="A2350" t="s">
        <v>1168</v>
      </c>
      <c r="B2350" t="s">
        <v>1169</v>
      </c>
      <c r="C2350" s="2" t="s">
        <v>31</v>
      </c>
      <c r="D2350" s="2" t="s">
        <v>6316</v>
      </c>
      <c r="E2350" s="2" t="s">
        <v>6418</v>
      </c>
      <c r="F2350" s="59">
        <v>106.53627859150799</v>
      </c>
      <c r="G2350" s="59">
        <v>108.235536280785</v>
      </c>
      <c r="H2350" s="59">
        <v>109.619690165498</v>
      </c>
      <c r="I2350" s="59">
        <v>99.130564160590595</v>
      </c>
      <c r="J2350" s="60">
        <v>0.410855853050275</v>
      </c>
      <c r="K2350" s="60">
        <v>0.36213263974662402</v>
      </c>
      <c r="L2350" s="60">
        <v>0.306582993026634</v>
      </c>
      <c r="M2350" s="60">
        <v>0.51783349958984803</v>
      </c>
    </row>
    <row r="2351" spans="1:13" x14ac:dyDescent="0.35">
      <c r="A2351" t="s">
        <v>1172</v>
      </c>
      <c r="B2351" t="s">
        <v>1173</v>
      </c>
      <c r="C2351" s="2" t="s">
        <v>40</v>
      </c>
      <c r="D2351" s="2" t="s">
        <v>6316</v>
      </c>
      <c r="E2351" s="2" t="s">
        <v>6418</v>
      </c>
      <c r="F2351" s="59">
        <v>106.53627859150799</v>
      </c>
      <c r="G2351" s="59">
        <v>108.235536280785</v>
      </c>
      <c r="H2351" s="59">
        <v>109.619690165498</v>
      </c>
      <c r="I2351" s="59">
        <v>99.130564160590595</v>
      </c>
      <c r="J2351" s="60">
        <v>0.410855853050275</v>
      </c>
      <c r="K2351" s="60">
        <v>0.36213263974662402</v>
      </c>
      <c r="L2351" s="60">
        <v>0.306582993026634</v>
      </c>
      <c r="M2351" s="60">
        <v>0.51783349958984803</v>
      </c>
    </row>
    <row r="2352" spans="1:13" x14ac:dyDescent="0.35">
      <c r="A2352" t="s">
        <v>3509</v>
      </c>
      <c r="B2352" t="s">
        <v>3510</v>
      </c>
      <c r="C2352" s="2" t="s">
        <v>31</v>
      </c>
      <c r="D2352" s="2" t="s">
        <v>6315</v>
      </c>
      <c r="E2352" s="2" t="s">
        <v>6418</v>
      </c>
      <c r="F2352" s="59">
        <v>113.269351943424</v>
      </c>
      <c r="G2352" s="59">
        <v>102.687416117802</v>
      </c>
      <c r="H2352" s="59"/>
      <c r="I2352" s="59">
        <v>110.578979698151</v>
      </c>
      <c r="J2352" s="60">
        <v>0.36864350602136098</v>
      </c>
      <c r="K2352" s="60">
        <v>0.30751919132158101</v>
      </c>
      <c r="L2352" s="60">
        <v>0.23383690353595701</v>
      </c>
      <c r="M2352" s="60">
        <v>0.48965014618298303</v>
      </c>
    </row>
    <row r="2353" spans="1:13" x14ac:dyDescent="0.35">
      <c r="A2353" t="s">
        <v>3507</v>
      </c>
      <c r="B2353" t="s">
        <v>3508</v>
      </c>
      <c r="C2353" s="2" t="s">
        <v>31</v>
      </c>
      <c r="D2353" s="2" t="s">
        <v>6315</v>
      </c>
      <c r="E2353" s="2" t="s">
        <v>6418</v>
      </c>
      <c r="F2353" s="59">
        <v>113.269351943424</v>
      </c>
      <c r="G2353" s="59">
        <v>102.687416117802</v>
      </c>
      <c r="H2353" s="59"/>
      <c r="I2353" s="59">
        <v>110.578979698151</v>
      </c>
      <c r="J2353" s="60">
        <v>0.36864350602136098</v>
      </c>
      <c r="K2353" s="60">
        <v>0.30751919132158101</v>
      </c>
      <c r="L2353" s="60">
        <v>0.23383690353595701</v>
      </c>
      <c r="M2353" s="60">
        <v>0.48965014618298303</v>
      </c>
    </row>
    <row r="2354" spans="1:13" x14ac:dyDescent="0.35">
      <c r="A2354" t="s">
        <v>2201</v>
      </c>
      <c r="B2354" t="s">
        <v>2202</v>
      </c>
      <c r="C2354" s="2" t="s">
        <v>40</v>
      </c>
      <c r="D2354" s="2" t="s">
        <v>6374</v>
      </c>
      <c r="E2354" s="2" t="s">
        <v>6418</v>
      </c>
      <c r="F2354" s="59">
        <v>106.78736733413</v>
      </c>
      <c r="G2354" s="59">
        <v>97.823272411372102</v>
      </c>
      <c r="H2354" s="59">
        <v>104.40287944567901</v>
      </c>
      <c r="I2354" s="59">
        <v>109.68770722292599</v>
      </c>
      <c r="J2354" s="60">
        <v>0.41749193212591301</v>
      </c>
      <c r="K2354" s="60">
        <v>0.379140665572542</v>
      </c>
      <c r="L2354" s="60">
        <v>0.32601767173533702</v>
      </c>
      <c r="M2354" s="60">
        <v>0.520470841532513</v>
      </c>
    </row>
    <row r="2355" spans="1:13" x14ac:dyDescent="0.35">
      <c r="A2355" t="s">
        <v>1162</v>
      </c>
      <c r="B2355" t="s">
        <v>1163</v>
      </c>
      <c r="C2355" s="2" t="s">
        <v>31</v>
      </c>
      <c r="D2355" s="2" t="s">
        <v>6316</v>
      </c>
      <c r="E2355" s="2" t="s">
        <v>6419</v>
      </c>
      <c r="F2355" s="59">
        <v>103.329322676017</v>
      </c>
      <c r="G2355" s="59">
        <v>108.996575277077</v>
      </c>
      <c r="H2355" s="59">
        <v>109.510819802469</v>
      </c>
      <c r="I2355" s="59">
        <v>109.13373512679399</v>
      </c>
      <c r="J2355" s="60">
        <v>0.54052716804051704</v>
      </c>
      <c r="K2355" s="60">
        <v>0.47556983192075503</v>
      </c>
      <c r="L2355" s="60">
        <v>0.41384603090030703</v>
      </c>
      <c r="M2355" s="60">
        <v>0.69142884332241505</v>
      </c>
    </row>
    <row r="2356" spans="1:13" x14ac:dyDescent="0.35">
      <c r="A2356" t="s">
        <v>471</v>
      </c>
      <c r="B2356" t="s">
        <v>472</v>
      </c>
      <c r="C2356" s="2" t="s">
        <v>31</v>
      </c>
      <c r="D2356" s="2" t="s">
        <v>6395</v>
      </c>
      <c r="E2356" s="2" t="s">
        <v>6418</v>
      </c>
      <c r="F2356" s="59">
        <v>106.588408114537</v>
      </c>
      <c r="G2356" s="59"/>
      <c r="H2356" s="59"/>
      <c r="I2356" s="59">
        <v>98.357886286404707</v>
      </c>
      <c r="J2356" s="60">
        <v>0.31637149988493002</v>
      </c>
      <c r="K2356" s="60">
        <v>0.28142805632076601</v>
      </c>
      <c r="L2356" s="60">
        <v>0.244251357863848</v>
      </c>
      <c r="M2356" s="60">
        <v>0.40304331348377898</v>
      </c>
    </row>
    <row r="2357" spans="1:13" x14ac:dyDescent="0.35">
      <c r="A2357" t="s">
        <v>475</v>
      </c>
      <c r="B2357" t="s">
        <v>476</v>
      </c>
      <c r="C2357" s="2" t="s">
        <v>31</v>
      </c>
      <c r="D2357" s="2" t="s">
        <v>6395</v>
      </c>
      <c r="E2357" s="2" t="s">
        <v>6419</v>
      </c>
      <c r="F2357" s="59">
        <v>108.475407298834</v>
      </c>
      <c r="G2357" s="59">
        <v>104.60079736249401</v>
      </c>
      <c r="H2357" s="59">
        <v>106.121399932855</v>
      </c>
      <c r="I2357" s="59">
        <v>99.738049496280098</v>
      </c>
      <c r="J2357" s="60">
        <v>0.49835296406805901</v>
      </c>
      <c r="K2357" s="60">
        <v>0.43568093301642902</v>
      </c>
      <c r="L2357" s="60">
        <v>0.37827729277893202</v>
      </c>
      <c r="M2357" s="60">
        <v>0.64606294644394002</v>
      </c>
    </row>
    <row r="2358" spans="1:13" x14ac:dyDescent="0.35">
      <c r="A2358" t="s">
        <v>3906</v>
      </c>
      <c r="B2358" t="s">
        <v>3907</v>
      </c>
      <c r="C2358" s="2" t="s">
        <v>40</v>
      </c>
      <c r="D2358" s="2" t="s">
        <v>6320</v>
      </c>
      <c r="E2358" s="2" t="s">
        <v>6419</v>
      </c>
      <c r="F2358" s="59">
        <v>116.540957630661</v>
      </c>
      <c r="G2358" s="59">
        <v>103.46859792367501</v>
      </c>
      <c r="H2358" s="59">
        <v>109.189474136345</v>
      </c>
      <c r="I2358" s="59">
        <v>121.857835403971</v>
      </c>
      <c r="J2358" s="60">
        <v>0.530462508458168</v>
      </c>
      <c r="K2358" s="60">
        <v>0.45964080132842999</v>
      </c>
      <c r="L2358" s="60">
        <v>0.37786436798393103</v>
      </c>
      <c r="M2358" s="60">
        <v>0.69748684077315504</v>
      </c>
    </row>
    <row r="2359" spans="1:13" x14ac:dyDescent="0.35">
      <c r="A2359" t="s">
        <v>2434</v>
      </c>
      <c r="B2359" t="s">
        <v>2435</v>
      </c>
      <c r="C2359" s="2" t="s">
        <v>40</v>
      </c>
      <c r="D2359" s="2" t="s">
        <v>6324</v>
      </c>
      <c r="E2359" s="2" t="s">
        <v>6419</v>
      </c>
      <c r="F2359" s="59">
        <v>106.899685821727</v>
      </c>
      <c r="G2359" s="59">
        <v>101.87612240302499</v>
      </c>
      <c r="H2359" s="59">
        <v>102.475187450208</v>
      </c>
      <c r="I2359" s="59">
        <v>101.991227146478</v>
      </c>
      <c r="J2359" s="60">
        <v>0.49776881019761199</v>
      </c>
      <c r="K2359" s="60">
        <v>0.42924514977612699</v>
      </c>
      <c r="L2359" s="60">
        <v>0.36130445605795602</v>
      </c>
      <c r="M2359" s="60">
        <v>0.65853085784770904</v>
      </c>
    </row>
    <row r="2360" spans="1:13" x14ac:dyDescent="0.35">
      <c r="A2360" t="s">
        <v>2436</v>
      </c>
      <c r="B2360" t="s">
        <v>2437</v>
      </c>
      <c r="C2360" s="2" t="s">
        <v>40</v>
      </c>
      <c r="D2360" s="2" t="s">
        <v>6324</v>
      </c>
      <c r="E2360" s="2" t="s">
        <v>6419</v>
      </c>
      <c r="F2360" s="59">
        <v>106.17802218439201</v>
      </c>
      <c r="G2360" s="59">
        <v>101.771641998326</v>
      </c>
      <c r="H2360" s="59">
        <v>105.64576188737701</v>
      </c>
      <c r="I2360" s="59">
        <v>99.492586593089797</v>
      </c>
      <c r="J2360" s="60">
        <v>0.548581535518053</v>
      </c>
      <c r="K2360" s="60">
        <v>0.47563991338112899</v>
      </c>
      <c r="L2360" s="60">
        <v>0.40307959404774102</v>
      </c>
      <c r="M2360" s="60">
        <v>0.69822162427631496</v>
      </c>
    </row>
    <row r="2361" spans="1:13" x14ac:dyDescent="0.35">
      <c r="A2361" t="s">
        <v>2203</v>
      </c>
      <c r="B2361" t="s">
        <v>2204</v>
      </c>
      <c r="C2361" s="2" t="s">
        <v>40</v>
      </c>
      <c r="D2361" s="2" t="s">
        <v>6374</v>
      </c>
      <c r="E2361" s="2" t="s">
        <v>6418</v>
      </c>
      <c r="F2361" s="59">
        <v>106.78736733413</v>
      </c>
      <c r="G2361" s="59">
        <v>97.823272411372102</v>
      </c>
      <c r="H2361" s="59">
        <v>104.40287944567901</v>
      </c>
      <c r="I2361" s="59">
        <v>109.68770722292599</v>
      </c>
      <c r="J2361" s="60">
        <v>0.41749193212591301</v>
      </c>
      <c r="K2361" s="60">
        <v>0.379140665572542</v>
      </c>
      <c r="L2361" s="60">
        <v>0.32601767173533702</v>
      </c>
      <c r="M2361" s="60">
        <v>0.520470841532513</v>
      </c>
    </row>
    <row r="2362" spans="1:13" x14ac:dyDescent="0.35">
      <c r="A2362" t="s">
        <v>1164</v>
      </c>
      <c r="B2362" t="s">
        <v>1165</v>
      </c>
      <c r="C2362" s="2" t="s">
        <v>31</v>
      </c>
      <c r="D2362" s="2" t="s">
        <v>6316</v>
      </c>
      <c r="E2362" s="2" t="s">
        <v>6418</v>
      </c>
      <c r="F2362" s="59">
        <v>106.53627859150799</v>
      </c>
      <c r="G2362" s="59">
        <v>108.235536280785</v>
      </c>
      <c r="H2362" s="59">
        <v>109.619690165498</v>
      </c>
      <c r="I2362" s="59">
        <v>99.130564160590595</v>
      </c>
      <c r="J2362" s="60">
        <v>0.410855853050275</v>
      </c>
      <c r="K2362" s="60">
        <v>0.36213263974662402</v>
      </c>
      <c r="L2362" s="60">
        <v>0.306582993026634</v>
      </c>
      <c r="M2362" s="60">
        <v>0.51783349958984803</v>
      </c>
    </row>
    <row r="2363" spans="1:13" x14ac:dyDescent="0.35">
      <c r="A2363" t="s">
        <v>469</v>
      </c>
      <c r="B2363" t="s">
        <v>470</v>
      </c>
      <c r="C2363" s="2" t="s">
        <v>40</v>
      </c>
      <c r="D2363" s="2" t="s">
        <v>6395</v>
      </c>
      <c r="E2363" s="2" t="s">
        <v>6418</v>
      </c>
      <c r="F2363" s="59">
        <v>106.588408114537</v>
      </c>
      <c r="G2363" s="59"/>
      <c r="H2363" s="59"/>
      <c r="I2363" s="59">
        <v>98.357886286404707</v>
      </c>
      <c r="J2363" s="60">
        <v>0.31637149988493002</v>
      </c>
      <c r="K2363" s="60">
        <v>0.28142805632076601</v>
      </c>
      <c r="L2363" s="60">
        <v>0.244251357863848</v>
      </c>
      <c r="M2363" s="60">
        <v>0.40304331348377898</v>
      </c>
    </row>
    <row r="2364" spans="1:13" x14ac:dyDescent="0.35">
      <c r="A2364" t="s">
        <v>1170</v>
      </c>
      <c r="B2364" t="s">
        <v>1171</v>
      </c>
      <c r="C2364" s="2" t="s">
        <v>40</v>
      </c>
      <c r="D2364" s="2" t="s">
        <v>6316</v>
      </c>
      <c r="E2364" s="2" t="s">
        <v>6418</v>
      </c>
      <c r="F2364" s="59">
        <v>106.53627859150799</v>
      </c>
      <c r="G2364" s="59">
        <v>108.235536280785</v>
      </c>
      <c r="H2364" s="59">
        <v>109.619690165498</v>
      </c>
      <c r="I2364" s="59">
        <v>99.130564160590595</v>
      </c>
      <c r="J2364" s="60">
        <v>0.410855853050275</v>
      </c>
      <c r="K2364" s="60">
        <v>0.36213263974662402</v>
      </c>
      <c r="L2364" s="60">
        <v>0.306582993026634</v>
      </c>
      <c r="M2364" s="60">
        <v>0.51783349958984803</v>
      </c>
    </row>
    <row r="2365" spans="1:13" x14ac:dyDescent="0.35">
      <c r="A2365" t="s">
        <v>477</v>
      </c>
      <c r="B2365" t="s">
        <v>478</v>
      </c>
      <c r="C2365" s="2" t="s">
        <v>31</v>
      </c>
      <c r="D2365" s="2" t="s">
        <v>6395</v>
      </c>
      <c r="E2365" s="2" t="s">
        <v>6418</v>
      </c>
      <c r="F2365" s="59">
        <v>106.588408114537</v>
      </c>
      <c r="G2365" s="59"/>
      <c r="H2365" s="59"/>
      <c r="I2365" s="59">
        <v>98.357886286404707</v>
      </c>
      <c r="J2365" s="60">
        <v>0.31637149988493002</v>
      </c>
      <c r="K2365" s="60">
        <v>0.28142805632076601</v>
      </c>
      <c r="L2365" s="60">
        <v>0.244251357863848</v>
      </c>
      <c r="M2365" s="60">
        <v>0.40304331348377898</v>
      </c>
    </row>
    <row r="2366" spans="1:13" x14ac:dyDescent="0.35">
      <c r="A2366" t="s">
        <v>3505</v>
      </c>
      <c r="B2366" t="s">
        <v>3506</v>
      </c>
      <c r="C2366" s="2" t="s">
        <v>31</v>
      </c>
      <c r="D2366" s="2" t="s">
        <v>6315</v>
      </c>
      <c r="E2366" s="2" t="s">
        <v>6418</v>
      </c>
      <c r="F2366" s="59">
        <v>113.269351943424</v>
      </c>
      <c r="G2366" s="59">
        <v>102.687416117802</v>
      </c>
      <c r="H2366" s="59"/>
      <c r="I2366" s="59">
        <v>110.578979698151</v>
      </c>
      <c r="J2366" s="60">
        <v>0.36864350602136098</v>
      </c>
      <c r="K2366" s="60">
        <v>0.30751919132158101</v>
      </c>
      <c r="L2366" s="60">
        <v>0.23383690353595701</v>
      </c>
      <c r="M2366" s="60">
        <v>0.48965014618298303</v>
      </c>
    </row>
    <row r="2367" spans="1:13" x14ac:dyDescent="0.35">
      <c r="A2367" t="s">
        <v>1166</v>
      </c>
      <c r="B2367" t="s">
        <v>1167</v>
      </c>
      <c r="C2367" s="2" t="s">
        <v>31</v>
      </c>
      <c r="D2367" s="2" t="s">
        <v>6316</v>
      </c>
      <c r="E2367" s="2" t="s">
        <v>6419</v>
      </c>
      <c r="F2367" s="59">
        <v>112.847602270127</v>
      </c>
      <c r="G2367" s="59">
        <v>104.826918966585</v>
      </c>
      <c r="H2367" s="59">
        <v>111.426917543063</v>
      </c>
      <c r="I2367" s="59">
        <v>95.807476985044204</v>
      </c>
      <c r="J2367" s="60">
        <v>0.54052716804051704</v>
      </c>
      <c r="K2367" s="60">
        <v>0.47556983192075503</v>
      </c>
      <c r="L2367" s="60">
        <v>0.40900483906867902</v>
      </c>
      <c r="M2367" s="60">
        <v>0.683350343261375</v>
      </c>
    </row>
    <row r="2368" spans="1:13" x14ac:dyDescent="0.35">
      <c r="A2368" t="s">
        <v>2199</v>
      </c>
      <c r="B2368" t="s">
        <v>2200</v>
      </c>
      <c r="C2368" s="2" t="s">
        <v>40</v>
      </c>
      <c r="D2368" s="2" t="s">
        <v>6374</v>
      </c>
      <c r="E2368" s="2" t="s">
        <v>6418</v>
      </c>
      <c r="F2368" s="59">
        <v>106.78736733413</v>
      </c>
      <c r="G2368" s="59">
        <v>97.823272411372102</v>
      </c>
      <c r="H2368" s="59">
        <v>104.40287944567901</v>
      </c>
      <c r="I2368" s="59">
        <v>109.68770722292599</v>
      </c>
      <c r="J2368" s="60">
        <v>0.41749193212591301</v>
      </c>
      <c r="K2368" s="60">
        <v>0.379140665572542</v>
      </c>
      <c r="L2368" s="60">
        <v>0.32601767173533702</v>
      </c>
      <c r="M2368" s="60">
        <v>0.520470841532513</v>
      </c>
    </row>
    <row r="2369" spans="1:13" x14ac:dyDescent="0.35">
      <c r="A2369" t="s">
        <v>2205</v>
      </c>
      <c r="B2369" t="s">
        <v>2206</v>
      </c>
      <c r="C2369" s="2" t="s">
        <v>40</v>
      </c>
      <c r="D2369" s="2" t="s">
        <v>6374</v>
      </c>
      <c r="E2369" s="2" t="s">
        <v>6419</v>
      </c>
      <c r="F2369" s="59">
        <v>102.687152482988</v>
      </c>
      <c r="G2369" s="59">
        <v>99.523422540722706</v>
      </c>
      <c r="H2369" s="59">
        <v>102.219146966709</v>
      </c>
      <c r="I2369" s="59">
        <v>104.051614724727</v>
      </c>
      <c r="J2369" s="60">
        <v>0.54846513716506196</v>
      </c>
      <c r="K2369" s="60">
        <v>0.490191457438861</v>
      </c>
      <c r="L2369" s="60">
        <v>0.43029220318598899</v>
      </c>
      <c r="M2369" s="60">
        <v>0.71184517252124402</v>
      </c>
    </row>
    <row r="2370" spans="1:13" x14ac:dyDescent="0.35">
      <c r="A2370" t="s">
        <v>473</v>
      </c>
      <c r="B2370" t="s">
        <v>474</v>
      </c>
      <c r="C2370" s="2" t="s">
        <v>31</v>
      </c>
      <c r="D2370" s="2" t="s">
        <v>6395</v>
      </c>
      <c r="E2370" s="2" t="s">
        <v>6418</v>
      </c>
      <c r="F2370" s="59">
        <v>106.588408114537</v>
      </c>
      <c r="G2370" s="59"/>
      <c r="H2370" s="59"/>
      <c r="I2370" s="59">
        <v>98.357886286404707</v>
      </c>
      <c r="J2370" s="60">
        <v>0.31637149988493002</v>
      </c>
      <c r="K2370" s="60">
        <v>0.28142805632076601</v>
      </c>
      <c r="L2370" s="60">
        <v>0.244251357863848</v>
      </c>
      <c r="M2370" s="60">
        <v>0.40304331348377898</v>
      </c>
    </row>
    <row r="2371" spans="1:13" x14ac:dyDescent="0.35">
      <c r="A2371" t="s">
        <v>1174</v>
      </c>
      <c r="B2371" t="s">
        <v>1175</v>
      </c>
      <c r="C2371" s="2" t="s">
        <v>40</v>
      </c>
      <c r="D2371" s="2" t="s">
        <v>6316</v>
      </c>
      <c r="E2371" s="2" t="s">
        <v>6418</v>
      </c>
      <c r="F2371" s="59">
        <v>106.53627859150799</v>
      </c>
      <c r="G2371" s="59">
        <v>108.235536280785</v>
      </c>
      <c r="H2371" s="59">
        <v>109.619690165498</v>
      </c>
      <c r="I2371" s="59">
        <v>99.130564160590595</v>
      </c>
      <c r="J2371" s="60">
        <v>0.410855853050275</v>
      </c>
      <c r="K2371" s="60">
        <v>0.36213263974662402</v>
      </c>
      <c r="L2371" s="60">
        <v>0.306582993026634</v>
      </c>
      <c r="M2371" s="60">
        <v>0.51783349958984803</v>
      </c>
    </row>
    <row r="2372" spans="1:13" x14ac:dyDescent="0.35">
      <c r="A2372" t="s">
        <v>3503</v>
      </c>
      <c r="B2372" t="s">
        <v>3504</v>
      </c>
      <c r="C2372" s="2" t="s">
        <v>40</v>
      </c>
      <c r="D2372" s="2" t="s">
        <v>6315</v>
      </c>
      <c r="E2372" s="2" t="s">
        <v>6419</v>
      </c>
      <c r="F2372" s="59">
        <v>116.736300167186</v>
      </c>
      <c r="G2372" s="59">
        <v>102.826074126417</v>
      </c>
      <c r="H2372" s="59">
        <v>107.983330925262</v>
      </c>
      <c r="I2372" s="59">
        <v>119.508153813414</v>
      </c>
      <c r="J2372" s="60">
        <v>0.51443990934087003</v>
      </c>
      <c r="K2372" s="60">
        <v>0.44282075796937598</v>
      </c>
      <c r="L2372" s="60">
        <v>0.37009808745815098</v>
      </c>
      <c r="M2372" s="60">
        <v>0.67654549410700704</v>
      </c>
    </row>
    <row r="2373" spans="1:13" x14ac:dyDescent="0.35">
      <c r="A2373" t="s">
        <v>792</v>
      </c>
      <c r="B2373" t="s">
        <v>793</v>
      </c>
      <c r="C2373" s="2" t="s">
        <v>40</v>
      </c>
      <c r="D2373" s="2" t="s">
        <v>6373</v>
      </c>
      <c r="E2373" s="2" t="s">
        <v>6418</v>
      </c>
      <c r="F2373" s="59">
        <v>104.050923142879</v>
      </c>
      <c r="G2373" s="59"/>
      <c r="H2373" s="59"/>
      <c r="I2373" s="59">
        <v>97.263510923535307</v>
      </c>
      <c r="J2373" s="60">
        <v>0.31224104247954299</v>
      </c>
      <c r="K2373" s="60">
        <v>0.27621649702090001</v>
      </c>
      <c r="L2373" s="60">
        <v>0.22522709808552199</v>
      </c>
      <c r="M2373" s="60">
        <v>0.43181446110466198</v>
      </c>
    </row>
    <row r="2374" spans="1:13" x14ac:dyDescent="0.35">
      <c r="A2374" t="s">
        <v>2530</v>
      </c>
      <c r="B2374" t="s">
        <v>2531</v>
      </c>
      <c r="C2374" s="2" t="s">
        <v>40</v>
      </c>
      <c r="D2374" s="2" t="s">
        <v>6324</v>
      </c>
      <c r="E2374" s="2" t="s">
        <v>6418</v>
      </c>
      <c r="F2374" s="59"/>
      <c r="G2374" s="59"/>
      <c r="H2374" s="59"/>
      <c r="I2374" s="59">
        <v>108.842396946335</v>
      </c>
      <c r="J2374" s="60">
        <v>0.27148512737535002</v>
      </c>
      <c r="K2374" s="60">
        <v>0.193722457616854</v>
      </c>
      <c r="L2374" s="60">
        <v>0.01</v>
      </c>
      <c r="M2374" s="60">
        <v>0.429495103275924</v>
      </c>
    </row>
    <row r="2375" spans="1:13" x14ac:dyDescent="0.35">
      <c r="A2375" t="s">
        <v>3583</v>
      </c>
      <c r="B2375" t="s">
        <v>3584</v>
      </c>
      <c r="C2375" s="2" t="s">
        <v>31</v>
      </c>
      <c r="D2375" s="2" t="s">
        <v>6320</v>
      </c>
      <c r="E2375" s="2" t="s">
        <v>6418</v>
      </c>
      <c r="F2375" s="59">
        <v>92.557454914640203</v>
      </c>
      <c r="G2375" s="59">
        <v>94.2392770043501</v>
      </c>
      <c r="H2375" s="59">
        <v>105.37651809769</v>
      </c>
      <c r="I2375" s="59">
        <v>99.983434321848705</v>
      </c>
      <c r="J2375" s="60">
        <v>0.36378700100938499</v>
      </c>
      <c r="K2375" s="60">
        <v>0.33733523049090902</v>
      </c>
      <c r="L2375" s="60">
        <v>0.30647612616217501</v>
      </c>
      <c r="M2375" s="60">
        <v>0.42721376552315499</v>
      </c>
    </row>
    <row r="2376" spans="1:13" x14ac:dyDescent="0.35">
      <c r="A2376" t="s">
        <v>3752</v>
      </c>
      <c r="B2376" t="s">
        <v>3753</v>
      </c>
      <c r="C2376" s="2" t="s">
        <v>40</v>
      </c>
      <c r="D2376" s="2" t="s">
        <v>6320</v>
      </c>
      <c r="E2376" s="2" t="s">
        <v>6418</v>
      </c>
      <c r="F2376" s="59"/>
      <c r="G2376" s="59"/>
      <c r="H2376" s="59"/>
      <c r="I2376" s="59">
        <v>94.179773350278793</v>
      </c>
      <c r="J2376" s="60">
        <v>0.182488957399603</v>
      </c>
      <c r="K2376" s="60">
        <v>0.139292820423501</v>
      </c>
      <c r="L2376" s="60">
        <v>6.8018155275410899E-2</v>
      </c>
      <c r="M2376" s="60">
        <v>0.30174850245468698</v>
      </c>
    </row>
    <row r="2377" spans="1:13" x14ac:dyDescent="0.35">
      <c r="A2377" t="s">
        <v>2492</v>
      </c>
      <c r="B2377" t="s">
        <v>2493</v>
      </c>
      <c r="C2377" s="2" t="s">
        <v>31</v>
      </c>
      <c r="D2377" s="2" t="s">
        <v>6324</v>
      </c>
      <c r="E2377" s="2" t="s">
        <v>6419</v>
      </c>
      <c r="F2377" s="59">
        <v>98.189588421088999</v>
      </c>
      <c r="G2377" s="59">
        <v>100.30011806244499</v>
      </c>
      <c r="H2377" s="59">
        <v>98.457349674318706</v>
      </c>
      <c r="I2377" s="59">
        <v>94.736752319218098</v>
      </c>
      <c r="J2377" s="60">
        <v>0.47179292412756002</v>
      </c>
      <c r="K2377" s="60">
        <v>0.39930385795421097</v>
      </c>
      <c r="L2377" s="60">
        <v>0.342002496978074</v>
      </c>
      <c r="M2377" s="60">
        <v>0.65384102477365103</v>
      </c>
    </row>
    <row r="2378" spans="1:13" x14ac:dyDescent="0.35">
      <c r="A2378" t="s">
        <v>219</v>
      </c>
      <c r="B2378" t="s">
        <v>220</v>
      </c>
      <c r="C2378" s="2" t="s">
        <v>31</v>
      </c>
      <c r="D2378" s="2" t="s">
        <v>6317</v>
      </c>
      <c r="E2378" s="2" t="s">
        <v>6418</v>
      </c>
      <c r="F2378" s="59"/>
      <c r="G2378" s="59"/>
      <c r="H2378" s="59"/>
      <c r="I2378" s="59">
        <v>100.07179620653601</v>
      </c>
      <c r="J2378" s="60">
        <v>0.25498292515689402</v>
      </c>
      <c r="K2378" s="60">
        <v>0.22548727070438901</v>
      </c>
      <c r="L2378" s="60">
        <v>0.18399524548056501</v>
      </c>
      <c r="M2378" s="60">
        <v>0.34612579132807197</v>
      </c>
    </row>
    <row r="2379" spans="1:13" x14ac:dyDescent="0.35">
      <c r="A2379" t="s">
        <v>6176</v>
      </c>
      <c r="B2379" t="s">
        <v>6177</v>
      </c>
      <c r="C2379" s="2" t="s">
        <v>40</v>
      </c>
      <c r="D2379" s="2" t="s">
        <v>6305</v>
      </c>
      <c r="E2379" s="2" t="s">
        <v>6418</v>
      </c>
      <c r="F2379" s="59"/>
      <c r="G2379" s="59"/>
      <c r="H2379" s="59"/>
      <c r="I2379" s="59">
        <v>93.695262542792904</v>
      </c>
      <c r="J2379" s="60">
        <v>0.22341813676811301</v>
      </c>
      <c r="K2379" s="60">
        <v>0.187596649624687</v>
      </c>
      <c r="L2379" s="60">
        <v>0.15346103104094899</v>
      </c>
      <c r="M2379" s="60">
        <v>0.32707912970837999</v>
      </c>
    </row>
    <row r="2380" spans="1:13" x14ac:dyDescent="0.35">
      <c r="A2380" t="s">
        <v>6106</v>
      </c>
      <c r="B2380" t="s">
        <v>6107</v>
      </c>
      <c r="C2380" s="2" t="s">
        <v>40</v>
      </c>
      <c r="D2380" s="2" t="s">
        <v>6310</v>
      </c>
      <c r="E2380" s="2" t="s">
        <v>6418</v>
      </c>
      <c r="F2380" s="59"/>
      <c r="G2380" s="59"/>
      <c r="H2380" s="59"/>
      <c r="I2380" s="59">
        <v>100.461870993584</v>
      </c>
      <c r="J2380" s="60">
        <v>0.144742099782489</v>
      </c>
      <c r="K2380" s="60">
        <v>0.01</v>
      </c>
      <c r="L2380" s="60">
        <v>0.01</v>
      </c>
      <c r="M2380" s="60">
        <v>0.31347728063285102</v>
      </c>
    </row>
    <row r="2381" spans="1:13" x14ac:dyDescent="0.35">
      <c r="A2381" t="s">
        <v>696</v>
      </c>
      <c r="B2381" t="s">
        <v>697</v>
      </c>
      <c r="C2381" s="2" t="s">
        <v>40</v>
      </c>
      <c r="D2381" s="2" t="s">
        <v>6373</v>
      </c>
      <c r="E2381" s="2" t="s">
        <v>6419</v>
      </c>
      <c r="F2381" s="59">
        <v>92.638153457181204</v>
      </c>
      <c r="G2381" s="59">
        <v>95.601152214940797</v>
      </c>
      <c r="H2381" s="59">
        <v>105.419761674318</v>
      </c>
      <c r="I2381" s="59">
        <v>92.371050918912204</v>
      </c>
      <c r="J2381" s="60">
        <v>0.50427578113889604</v>
      </c>
      <c r="K2381" s="60">
        <v>0.442958827880502</v>
      </c>
      <c r="L2381" s="60">
        <v>0.381320058615229</v>
      </c>
      <c r="M2381" s="60">
        <v>0.65725623602533301</v>
      </c>
    </row>
    <row r="2382" spans="1:13" x14ac:dyDescent="0.35">
      <c r="A2382" t="s">
        <v>3750</v>
      </c>
      <c r="B2382" t="s">
        <v>3751</v>
      </c>
      <c r="C2382" s="2" t="s">
        <v>40</v>
      </c>
      <c r="D2382" s="2" t="s">
        <v>6320</v>
      </c>
      <c r="E2382" s="2" t="s">
        <v>6419</v>
      </c>
      <c r="F2382" s="59">
        <v>103.584961080985</v>
      </c>
      <c r="G2382" s="59">
        <v>96.366586557190601</v>
      </c>
      <c r="H2382" s="59">
        <v>98.795947343915699</v>
      </c>
      <c r="I2382" s="59">
        <v>90.872971296788506</v>
      </c>
      <c r="J2382" s="60">
        <v>0.42236779103566802</v>
      </c>
      <c r="K2382" s="60">
        <v>0.36382512244570397</v>
      </c>
      <c r="L2382" s="60">
        <v>0.31092963204426199</v>
      </c>
      <c r="M2382" s="60">
        <v>0.60376381921438305</v>
      </c>
    </row>
    <row r="2383" spans="1:13" x14ac:dyDescent="0.35">
      <c r="A2383" t="s">
        <v>1188</v>
      </c>
      <c r="B2383" t="s">
        <v>1189</v>
      </c>
      <c r="C2383" s="2" t="s">
        <v>31</v>
      </c>
      <c r="D2383" s="2" t="s">
        <v>6316</v>
      </c>
      <c r="E2383" s="2" t="s">
        <v>6418</v>
      </c>
      <c r="F2383" s="59"/>
      <c r="G2383" s="59"/>
      <c r="H2383" s="59"/>
      <c r="I2383" s="59">
        <v>99.551819460620905</v>
      </c>
      <c r="J2383" s="60">
        <v>0.26263444529228003</v>
      </c>
      <c r="K2383" s="60">
        <v>0.22678213792381399</v>
      </c>
      <c r="L2383" s="60">
        <v>0.14251368255337701</v>
      </c>
      <c r="M2383" s="60">
        <v>0.38988678564236001</v>
      </c>
    </row>
    <row r="2384" spans="1:13" x14ac:dyDescent="0.35">
      <c r="A2384" t="s">
        <v>4744</v>
      </c>
      <c r="B2384" t="s">
        <v>4745</v>
      </c>
      <c r="C2384" s="2" t="s">
        <v>31</v>
      </c>
      <c r="D2384" s="2" t="s">
        <v>6303</v>
      </c>
      <c r="E2384" s="2" t="s">
        <v>6418</v>
      </c>
      <c r="F2384" s="59"/>
      <c r="G2384" s="59"/>
      <c r="H2384" s="59"/>
      <c r="I2384" s="59">
        <v>91.687707488526399</v>
      </c>
      <c r="J2384" s="60">
        <v>0.170834708904953</v>
      </c>
      <c r="K2384" s="60">
        <v>7.4640147149825004E-2</v>
      </c>
      <c r="L2384" s="60">
        <v>0.01</v>
      </c>
      <c r="M2384" s="60">
        <v>0.32567407841519302</v>
      </c>
    </row>
    <row r="2385" spans="1:13" x14ac:dyDescent="0.35">
      <c r="A2385" t="s">
        <v>5304</v>
      </c>
      <c r="B2385" t="s">
        <v>5305</v>
      </c>
      <c r="C2385" s="2" t="s">
        <v>31</v>
      </c>
      <c r="D2385" s="2" t="s">
        <v>6319</v>
      </c>
      <c r="E2385" s="2" t="s">
        <v>6418</v>
      </c>
      <c r="F2385" s="59">
        <v>94.8711255156026</v>
      </c>
      <c r="G2385" s="59"/>
      <c r="H2385" s="59"/>
      <c r="I2385" s="59">
        <v>91.941320785774707</v>
      </c>
      <c r="J2385" s="60">
        <v>0.35427097734059299</v>
      </c>
      <c r="K2385" s="60">
        <v>0.29248318890478697</v>
      </c>
      <c r="L2385" s="60">
        <v>0.188156596221529</v>
      </c>
      <c r="M2385" s="60">
        <v>0.47305932054198202</v>
      </c>
    </row>
    <row r="2386" spans="1:13" x14ac:dyDescent="0.35">
      <c r="A2386" t="s">
        <v>4404</v>
      </c>
      <c r="B2386" t="s">
        <v>4405</v>
      </c>
      <c r="C2386" s="2" t="s">
        <v>40</v>
      </c>
      <c r="D2386" s="2" t="s">
        <v>6322</v>
      </c>
      <c r="E2386" s="2" t="s">
        <v>6419</v>
      </c>
      <c r="F2386" s="59">
        <v>80.123492898030904</v>
      </c>
      <c r="G2386" s="59">
        <v>87.430696660578704</v>
      </c>
      <c r="H2386" s="59">
        <v>98.0023861572394</v>
      </c>
      <c r="I2386" s="59">
        <v>115.014016018398</v>
      </c>
      <c r="J2386" s="60">
        <v>0.475767083660396</v>
      </c>
      <c r="K2386" s="60">
        <v>0.41086588920318201</v>
      </c>
      <c r="L2386" s="60">
        <v>0.33976261320468298</v>
      </c>
      <c r="M2386" s="60">
        <v>0.65727555172742502</v>
      </c>
    </row>
    <row r="2387" spans="1:13" x14ac:dyDescent="0.35">
      <c r="A2387" t="s">
        <v>5318</v>
      </c>
      <c r="B2387" t="s">
        <v>5319</v>
      </c>
      <c r="C2387" s="2" t="s">
        <v>40</v>
      </c>
      <c r="D2387" s="2" t="s">
        <v>6319</v>
      </c>
      <c r="E2387" s="2" t="s">
        <v>6418</v>
      </c>
      <c r="F2387" s="59">
        <v>94.8711255156026</v>
      </c>
      <c r="G2387" s="59"/>
      <c r="H2387" s="59"/>
      <c r="I2387" s="59">
        <v>91.941320785774707</v>
      </c>
      <c r="J2387" s="60">
        <v>0.35427097734059299</v>
      </c>
      <c r="K2387" s="60">
        <v>0.29248318890478697</v>
      </c>
      <c r="L2387" s="60">
        <v>0.188156596221529</v>
      </c>
      <c r="M2387" s="60">
        <v>0.47305932054198202</v>
      </c>
    </row>
    <row r="2388" spans="1:13" x14ac:dyDescent="0.35">
      <c r="A2388" t="s">
        <v>5306</v>
      </c>
      <c r="B2388" t="s">
        <v>5307</v>
      </c>
      <c r="C2388" s="2" t="s">
        <v>31</v>
      </c>
      <c r="D2388" s="2" t="s">
        <v>6319</v>
      </c>
      <c r="E2388" s="2" t="s">
        <v>6418</v>
      </c>
      <c r="F2388" s="59">
        <v>94.8711255156026</v>
      </c>
      <c r="G2388" s="59"/>
      <c r="H2388" s="59"/>
      <c r="I2388" s="59">
        <v>91.941320785774707</v>
      </c>
      <c r="J2388" s="60">
        <v>0.35427097734059299</v>
      </c>
      <c r="K2388" s="60">
        <v>0.29248318890478697</v>
      </c>
      <c r="L2388" s="60">
        <v>0.188156596221529</v>
      </c>
      <c r="M2388" s="60">
        <v>0.47305932054198202</v>
      </c>
    </row>
    <row r="2389" spans="1:13" x14ac:dyDescent="0.35">
      <c r="A2389" t="s">
        <v>5316</v>
      </c>
      <c r="B2389" t="s">
        <v>5317</v>
      </c>
      <c r="C2389" s="2" t="s">
        <v>31</v>
      </c>
      <c r="D2389" s="2" t="s">
        <v>6319</v>
      </c>
      <c r="E2389" s="2" t="s">
        <v>6418</v>
      </c>
      <c r="F2389" s="59">
        <v>94.8711255156026</v>
      </c>
      <c r="G2389" s="59"/>
      <c r="H2389" s="59"/>
      <c r="I2389" s="59">
        <v>91.941320785774707</v>
      </c>
      <c r="J2389" s="60">
        <v>0.35427097734059299</v>
      </c>
      <c r="K2389" s="60">
        <v>0.29248318890478697</v>
      </c>
      <c r="L2389" s="60">
        <v>0.188156596221529</v>
      </c>
      <c r="M2389" s="60">
        <v>0.47305932054198202</v>
      </c>
    </row>
    <row r="2390" spans="1:13" x14ac:dyDescent="0.35">
      <c r="A2390" t="s">
        <v>4406</v>
      </c>
      <c r="B2390" t="s">
        <v>4407</v>
      </c>
      <c r="C2390" s="2" t="s">
        <v>40</v>
      </c>
      <c r="D2390" s="2" t="s">
        <v>6322</v>
      </c>
      <c r="E2390" s="2" t="s">
        <v>6418</v>
      </c>
      <c r="F2390" s="59"/>
      <c r="G2390" s="59"/>
      <c r="H2390" s="59"/>
      <c r="I2390" s="59">
        <v>102.30072784940999</v>
      </c>
      <c r="J2390" s="60">
        <v>0.28252148163806801</v>
      </c>
      <c r="K2390" s="60">
        <v>0.243739793094332</v>
      </c>
      <c r="L2390" s="60">
        <v>0.16506583992567</v>
      </c>
      <c r="M2390" s="60">
        <v>0.36785010178217697</v>
      </c>
    </row>
    <row r="2391" spans="1:13" x14ac:dyDescent="0.35">
      <c r="A2391" t="s">
        <v>5314</v>
      </c>
      <c r="B2391" t="s">
        <v>5315</v>
      </c>
      <c r="C2391" s="2" t="s">
        <v>31</v>
      </c>
      <c r="D2391" s="2" t="s">
        <v>6319</v>
      </c>
      <c r="E2391" s="2" t="s">
        <v>6419</v>
      </c>
      <c r="F2391" s="59">
        <v>95.501303037483794</v>
      </c>
      <c r="G2391" s="59">
        <v>94.215936201675703</v>
      </c>
      <c r="H2391" s="59">
        <v>105.007164163374</v>
      </c>
      <c r="I2391" s="59">
        <v>87.563389781038794</v>
      </c>
      <c r="J2391" s="60">
        <v>0.49968304346966702</v>
      </c>
      <c r="K2391" s="60">
        <v>0.42439073256965198</v>
      </c>
      <c r="L2391" s="60">
        <v>0.33794711159980101</v>
      </c>
      <c r="M2391" s="60">
        <v>0.67245042855617898</v>
      </c>
    </row>
    <row r="2392" spans="1:13" x14ac:dyDescent="0.35">
      <c r="A2392" t="s">
        <v>5320</v>
      </c>
      <c r="B2392" t="s">
        <v>5321</v>
      </c>
      <c r="C2392" s="2" t="s">
        <v>40</v>
      </c>
      <c r="D2392" s="2" t="s">
        <v>6319</v>
      </c>
      <c r="E2392" s="2" t="s">
        <v>6419</v>
      </c>
      <c r="F2392" s="59">
        <v>82.368856087500603</v>
      </c>
      <c r="G2392" s="59">
        <v>87.545165110058306</v>
      </c>
      <c r="H2392" s="59">
        <v>102.629892803912</v>
      </c>
      <c r="I2392" s="59">
        <v>97.110312017366397</v>
      </c>
      <c r="J2392" s="60">
        <v>0.496209294483069</v>
      </c>
      <c r="K2392" s="60">
        <v>0.44476414538025599</v>
      </c>
      <c r="L2392" s="60">
        <v>0.30152594486732698</v>
      </c>
      <c r="M2392" s="60">
        <v>0.561662064006198</v>
      </c>
    </row>
    <row r="2393" spans="1:13" x14ac:dyDescent="0.35">
      <c r="A2393" t="s">
        <v>5310</v>
      </c>
      <c r="B2393" t="s">
        <v>5311</v>
      </c>
      <c r="C2393" s="2" t="s">
        <v>31</v>
      </c>
      <c r="D2393" s="2" t="s">
        <v>6319</v>
      </c>
      <c r="E2393" s="2" t="s">
        <v>6419</v>
      </c>
      <c r="F2393" s="59">
        <v>92.053167119123003</v>
      </c>
      <c r="G2393" s="59">
        <v>99.071099761622307</v>
      </c>
      <c r="H2393" s="59">
        <v>106.269451237344</v>
      </c>
      <c r="I2393" s="59">
        <v>88.4197168353124</v>
      </c>
      <c r="J2393" s="60">
        <v>0.583448509191415</v>
      </c>
      <c r="K2393" s="60">
        <v>0.51527186131344505</v>
      </c>
      <c r="L2393" s="60">
        <v>0.43866760599709198</v>
      </c>
      <c r="M2393" s="60">
        <v>0.72823155074101598</v>
      </c>
    </row>
    <row r="2394" spans="1:13" x14ac:dyDescent="0.35">
      <c r="A2394" t="s">
        <v>5308</v>
      </c>
      <c r="B2394" t="s">
        <v>5309</v>
      </c>
      <c r="C2394" s="2" t="s">
        <v>31</v>
      </c>
      <c r="D2394" s="2" t="s">
        <v>6319</v>
      </c>
      <c r="E2394" s="2" t="s">
        <v>6418</v>
      </c>
      <c r="F2394" s="59">
        <v>94.8711255156026</v>
      </c>
      <c r="G2394" s="59"/>
      <c r="H2394" s="59"/>
      <c r="I2394" s="59">
        <v>91.941320785774707</v>
      </c>
      <c r="J2394" s="60">
        <v>0.35427097734059299</v>
      </c>
      <c r="K2394" s="60">
        <v>0.29248318890478697</v>
      </c>
      <c r="L2394" s="60">
        <v>0.188156596221529</v>
      </c>
      <c r="M2394" s="60">
        <v>0.47305932054198202</v>
      </c>
    </row>
    <row r="2395" spans="1:13" x14ac:dyDescent="0.35">
      <c r="A2395" t="s">
        <v>5312</v>
      </c>
      <c r="B2395" t="s">
        <v>5313</v>
      </c>
      <c r="C2395" s="2" t="s">
        <v>31</v>
      </c>
      <c r="D2395" s="2" t="s">
        <v>6319</v>
      </c>
      <c r="E2395" s="2" t="s">
        <v>6419</v>
      </c>
      <c r="F2395" s="59">
        <v>99.878367688569796</v>
      </c>
      <c r="G2395" s="59">
        <v>91.219409094693802</v>
      </c>
      <c r="H2395" s="59">
        <v>111.78119791360299</v>
      </c>
      <c r="I2395" s="59">
        <v>90.310458671169101</v>
      </c>
      <c r="J2395" s="60">
        <v>0.48512715004687501</v>
      </c>
      <c r="K2395" s="60">
        <v>0.414012719760669</v>
      </c>
      <c r="L2395" s="60">
        <v>0.32524825084582498</v>
      </c>
      <c r="M2395" s="60">
        <v>0.64657605807390195</v>
      </c>
    </row>
    <row r="2396" spans="1:13" x14ac:dyDescent="0.35">
      <c r="A2396" t="s">
        <v>4402</v>
      </c>
      <c r="B2396" t="s">
        <v>4403</v>
      </c>
      <c r="C2396" s="2" t="s">
        <v>31</v>
      </c>
      <c r="D2396" s="2" t="s">
        <v>6322</v>
      </c>
      <c r="E2396" s="2" t="s">
        <v>6418</v>
      </c>
      <c r="F2396" s="59"/>
      <c r="G2396" s="59"/>
      <c r="H2396" s="59"/>
      <c r="I2396" s="59">
        <v>102.30072784940999</v>
      </c>
      <c r="J2396" s="60">
        <v>0.28252148163806801</v>
      </c>
      <c r="K2396" s="60">
        <v>0.243739793094332</v>
      </c>
      <c r="L2396" s="60">
        <v>0.16506583992567</v>
      </c>
      <c r="M2396" s="60">
        <v>0.36785010178217697</v>
      </c>
    </row>
    <row r="2397" spans="1:13" x14ac:dyDescent="0.35">
      <c r="A2397" t="s">
        <v>5322</v>
      </c>
      <c r="B2397" t="s">
        <v>5323</v>
      </c>
      <c r="C2397" s="2" t="s">
        <v>40</v>
      </c>
      <c r="D2397" s="2" t="s">
        <v>6319</v>
      </c>
      <c r="E2397" s="2" t="s">
        <v>6419</v>
      </c>
      <c r="F2397" s="59">
        <v>96.316514507874899</v>
      </c>
      <c r="G2397" s="59">
        <v>90.249666947215999</v>
      </c>
      <c r="H2397" s="59">
        <v>111.99852566531101</v>
      </c>
      <c r="I2397" s="59">
        <v>88.719443938227499</v>
      </c>
      <c r="J2397" s="60">
        <v>0.48435891298752698</v>
      </c>
      <c r="K2397" s="60">
        <v>0.41328994692340099</v>
      </c>
      <c r="L2397" s="60">
        <v>0.31398473600702298</v>
      </c>
      <c r="M2397" s="60">
        <v>0.65283967146425304</v>
      </c>
    </row>
    <row r="2398" spans="1:13" x14ac:dyDescent="0.35">
      <c r="A2398" t="s">
        <v>5324</v>
      </c>
      <c r="B2398" t="s">
        <v>5325</v>
      </c>
      <c r="C2398" s="2" t="s">
        <v>40</v>
      </c>
      <c r="D2398" s="2" t="s">
        <v>6319</v>
      </c>
      <c r="E2398" s="2" t="s">
        <v>6418</v>
      </c>
      <c r="F2398" s="59">
        <v>94.8711255156026</v>
      </c>
      <c r="G2398" s="59"/>
      <c r="H2398" s="59"/>
      <c r="I2398" s="59">
        <v>91.941320785774707</v>
      </c>
      <c r="J2398" s="60">
        <v>0.35427097734059299</v>
      </c>
      <c r="K2398" s="60">
        <v>0.29248318890478697</v>
      </c>
      <c r="L2398" s="60">
        <v>0.188156596221529</v>
      </c>
      <c r="M2398" s="60">
        <v>0.47305932054198202</v>
      </c>
    </row>
    <row r="2399" spans="1:13" x14ac:dyDescent="0.35">
      <c r="A2399" t="s">
        <v>1182</v>
      </c>
      <c r="B2399" t="s">
        <v>1183</v>
      </c>
      <c r="C2399" s="2" t="s">
        <v>31</v>
      </c>
      <c r="D2399" s="2" t="s">
        <v>6316</v>
      </c>
      <c r="E2399" s="2" t="s">
        <v>6418</v>
      </c>
      <c r="F2399" s="59"/>
      <c r="G2399" s="59"/>
      <c r="H2399" s="59"/>
      <c r="I2399" s="59">
        <v>99.551819460620905</v>
      </c>
      <c r="J2399" s="60">
        <v>0.26263444529228003</v>
      </c>
      <c r="K2399" s="60">
        <v>0.22678213792381399</v>
      </c>
      <c r="L2399" s="60">
        <v>0.14251368255337701</v>
      </c>
      <c r="M2399" s="60">
        <v>0.38988678564236001</v>
      </c>
    </row>
    <row r="2400" spans="1:13" x14ac:dyDescent="0.35">
      <c r="A2400" t="s">
        <v>5156</v>
      </c>
      <c r="B2400" t="s">
        <v>5157</v>
      </c>
      <c r="C2400" s="2" t="s">
        <v>31</v>
      </c>
      <c r="D2400" s="2" t="s">
        <v>6319</v>
      </c>
      <c r="E2400" s="2" t="s">
        <v>6418</v>
      </c>
      <c r="F2400" s="59">
        <v>97.837603939408197</v>
      </c>
      <c r="G2400" s="59"/>
      <c r="H2400" s="59"/>
      <c r="I2400" s="59">
        <v>100.634566564111</v>
      </c>
      <c r="J2400" s="60">
        <v>0.30022889989527501</v>
      </c>
      <c r="K2400" s="60">
        <v>0.27924839858498501</v>
      </c>
      <c r="L2400" s="60">
        <v>0.248649686426656</v>
      </c>
      <c r="M2400" s="60">
        <v>0.36819058273231697</v>
      </c>
    </row>
    <row r="2401" spans="1:13" x14ac:dyDescent="0.35">
      <c r="A2401" t="s">
        <v>1788</v>
      </c>
      <c r="B2401" t="s">
        <v>1789</v>
      </c>
      <c r="C2401" s="2" t="s">
        <v>31</v>
      </c>
      <c r="D2401" s="2" t="s">
        <v>6374</v>
      </c>
      <c r="E2401" s="2" t="s">
        <v>6418</v>
      </c>
      <c r="F2401" s="59"/>
      <c r="G2401" s="59"/>
      <c r="H2401" s="59"/>
      <c r="I2401" s="59">
        <v>101.188475490645</v>
      </c>
      <c r="J2401" s="60">
        <v>0.23361122162994999</v>
      </c>
      <c r="K2401" s="60">
        <v>0.20223934044795</v>
      </c>
      <c r="L2401" s="60">
        <v>0.17528864757929399</v>
      </c>
      <c r="M2401" s="60">
        <v>0.31930571388408702</v>
      </c>
    </row>
    <row r="2402" spans="1:13" x14ac:dyDescent="0.35">
      <c r="A2402" t="s">
        <v>3754</v>
      </c>
      <c r="B2402" t="s">
        <v>3755</v>
      </c>
      <c r="C2402" s="2" t="s">
        <v>40</v>
      </c>
      <c r="D2402" s="2" t="s">
        <v>6320</v>
      </c>
      <c r="E2402" s="2" t="s">
        <v>6418</v>
      </c>
      <c r="F2402" s="59"/>
      <c r="G2402" s="59"/>
      <c r="H2402" s="59"/>
      <c r="I2402" s="59">
        <v>94.179773350278793</v>
      </c>
      <c r="J2402" s="60">
        <v>0.182488957399603</v>
      </c>
      <c r="K2402" s="60">
        <v>0.139292820423501</v>
      </c>
      <c r="L2402" s="60">
        <v>6.8018155275410899E-2</v>
      </c>
      <c r="M2402" s="60">
        <v>0.30174850245468698</v>
      </c>
    </row>
    <row r="2403" spans="1:13" x14ac:dyDescent="0.35">
      <c r="A2403" t="s">
        <v>698</v>
      </c>
      <c r="B2403" t="s">
        <v>699</v>
      </c>
      <c r="C2403" s="2" t="s">
        <v>40</v>
      </c>
      <c r="D2403" s="2" t="s">
        <v>6373</v>
      </c>
      <c r="E2403" s="2" t="s">
        <v>6418</v>
      </c>
      <c r="F2403" s="59">
        <v>96.613138053920096</v>
      </c>
      <c r="G2403" s="59"/>
      <c r="H2403" s="59"/>
      <c r="I2403" s="59">
        <v>96.738268360030204</v>
      </c>
      <c r="J2403" s="60">
        <v>0.33253424159004802</v>
      </c>
      <c r="K2403" s="60">
        <v>0.29839714616343799</v>
      </c>
      <c r="L2403" s="60">
        <v>0.252571422573454</v>
      </c>
      <c r="M2403" s="60">
        <v>0.438620096093991</v>
      </c>
    </row>
    <row r="2404" spans="1:13" x14ac:dyDescent="0.35">
      <c r="A2404" t="s">
        <v>237</v>
      </c>
      <c r="B2404" t="s">
        <v>238</v>
      </c>
      <c r="C2404" s="2" t="s">
        <v>40</v>
      </c>
      <c r="D2404" s="2" t="s">
        <v>6395</v>
      </c>
      <c r="E2404" s="2" t="s">
        <v>6419</v>
      </c>
      <c r="F2404" s="59">
        <v>95.400855045176897</v>
      </c>
      <c r="G2404" s="59">
        <v>97.685239602828901</v>
      </c>
      <c r="H2404" s="59">
        <v>95.887621943379798</v>
      </c>
      <c r="I2404" s="59">
        <v>107.209285994083</v>
      </c>
      <c r="J2404" s="60">
        <v>0.52773116293518896</v>
      </c>
      <c r="K2404" s="60">
        <v>0.47585474668739602</v>
      </c>
      <c r="L2404" s="60">
        <v>0.42029560219732198</v>
      </c>
      <c r="M2404" s="60">
        <v>0.676286871629733</v>
      </c>
    </row>
    <row r="2405" spans="1:13" x14ac:dyDescent="0.35">
      <c r="A2405" t="s">
        <v>233</v>
      </c>
      <c r="B2405" t="s">
        <v>234</v>
      </c>
      <c r="C2405" s="2" t="s">
        <v>31</v>
      </c>
      <c r="D2405" s="2" t="s">
        <v>6395</v>
      </c>
      <c r="E2405" s="2" t="s">
        <v>6418</v>
      </c>
      <c r="F2405" s="59">
        <v>97.532372548825293</v>
      </c>
      <c r="G2405" s="59">
        <v>99.724085240078594</v>
      </c>
      <c r="H2405" s="59">
        <v>94.211359056571098</v>
      </c>
      <c r="I2405" s="59">
        <v>109.725886927234</v>
      </c>
      <c r="J2405" s="60">
        <v>0.40967282678127098</v>
      </c>
      <c r="K2405" s="60">
        <v>0.37175743057966698</v>
      </c>
      <c r="L2405" s="60">
        <v>0.32030349861895302</v>
      </c>
      <c r="M2405" s="60">
        <v>0.51835076546697501</v>
      </c>
    </row>
    <row r="2406" spans="1:13" x14ac:dyDescent="0.35">
      <c r="A2406" t="s">
        <v>235</v>
      </c>
      <c r="B2406" t="s">
        <v>236</v>
      </c>
      <c r="C2406" s="2" t="s">
        <v>40</v>
      </c>
      <c r="D2406" s="2" t="s">
        <v>6395</v>
      </c>
      <c r="E2406" s="2" t="s">
        <v>6419</v>
      </c>
      <c r="F2406" s="59">
        <v>95.9607467396836</v>
      </c>
      <c r="G2406" s="59">
        <v>101.475841656797</v>
      </c>
      <c r="H2406" s="59">
        <v>94.602394144264395</v>
      </c>
      <c r="I2406" s="59">
        <v>104.95468728063599</v>
      </c>
      <c r="J2406" s="60">
        <v>0.52773116293518896</v>
      </c>
      <c r="K2406" s="60">
        <v>0.47585474668739602</v>
      </c>
      <c r="L2406" s="60">
        <v>0.42029560219732198</v>
      </c>
      <c r="M2406" s="60">
        <v>0.676286871629733</v>
      </c>
    </row>
    <row r="2407" spans="1:13" x14ac:dyDescent="0.35">
      <c r="A2407" t="s">
        <v>231</v>
      </c>
      <c r="B2407" t="s">
        <v>232</v>
      </c>
      <c r="C2407" s="2" t="s">
        <v>31</v>
      </c>
      <c r="D2407" s="2" t="s">
        <v>6395</v>
      </c>
      <c r="E2407" s="2" t="s">
        <v>6419</v>
      </c>
      <c r="F2407" s="59">
        <v>96.300201254113901</v>
      </c>
      <c r="G2407" s="59">
        <v>101.321477106746</v>
      </c>
      <c r="H2407" s="59">
        <v>94.982588655269097</v>
      </c>
      <c r="I2407" s="59">
        <v>105.56498138927699</v>
      </c>
      <c r="J2407" s="60">
        <v>0.504172742523883</v>
      </c>
      <c r="K2407" s="60">
        <v>0.47702944048950102</v>
      </c>
      <c r="L2407" s="60">
        <v>0.41342183488821799</v>
      </c>
      <c r="M2407" s="60">
        <v>0.66857173608057396</v>
      </c>
    </row>
    <row r="2408" spans="1:13" x14ac:dyDescent="0.35">
      <c r="A2408" t="s">
        <v>4676</v>
      </c>
      <c r="B2408" t="s">
        <v>4677</v>
      </c>
      <c r="C2408" s="2" t="s">
        <v>40</v>
      </c>
      <c r="D2408" s="2" t="s">
        <v>6303</v>
      </c>
      <c r="E2408" s="2" t="s">
        <v>6418</v>
      </c>
      <c r="F2408" s="59"/>
      <c r="G2408" s="59"/>
      <c r="H2408" s="59"/>
      <c r="I2408" s="59">
        <v>99.145361006945905</v>
      </c>
      <c r="J2408" s="60">
        <v>0.295819104705556</v>
      </c>
      <c r="K2408" s="60">
        <v>0.26648616694688099</v>
      </c>
      <c r="L2408" s="60">
        <v>0.21433572987663099</v>
      </c>
      <c r="M2408" s="60">
        <v>0.37909659451122701</v>
      </c>
    </row>
    <row r="2409" spans="1:13" x14ac:dyDescent="0.35">
      <c r="A2409" t="s">
        <v>4664</v>
      </c>
      <c r="B2409" t="s">
        <v>4665</v>
      </c>
      <c r="C2409" s="2" t="s">
        <v>31</v>
      </c>
      <c r="D2409" s="2" t="s">
        <v>6303</v>
      </c>
      <c r="E2409" s="2" t="s">
        <v>6418</v>
      </c>
      <c r="F2409" s="59"/>
      <c r="G2409" s="59"/>
      <c r="H2409" s="59"/>
      <c r="I2409" s="59">
        <v>99.145361006945905</v>
      </c>
      <c r="J2409" s="60">
        <v>0.295819104705556</v>
      </c>
      <c r="K2409" s="60">
        <v>0.26648616694688099</v>
      </c>
      <c r="L2409" s="60">
        <v>0.21433572987663099</v>
      </c>
      <c r="M2409" s="60">
        <v>0.37909659451122701</v>
      </c>
    </row>
    <row r="2410" spans="1:13" x14ac:dyDescent="0.35">
      <c r="A2410" t="s">
        <v>4674</v>
      </c>
      <c r="B2410" t="s">
        <v>4675</v>
      </c>
      <c r="C2410" s="2" t="s">
        <v>40</v>
      </c>
      <c r="D2410" s="2" t="s">
        <v>6303</v>
      </c>
      <c r="E2410" s="2" t="s">
        <v>6418</v>
      </c>
      <c r="F2410" s="59"/>
      <c r="G2410" s="59"/>
      <c r="H2410" s="59"/>
      <c r="I2410" s="59">
        <v>99.145361006945905</v>
      </c>
      <c r="J2410" s="60">
        <v>0.295819104705556</v>
      </c>
      <c r="K2410" s="60">
        <v>0.26648616694688099</v>
      </c>
      <c r="L2410" s="60">
        <v>0.21433572987663099</v>
      </c>
      <c r="M2410" s="60">
        <v>0.37909659451122701</v>
      </c>
    </row>
    <row r="2411" spans="1:13" x14ac:dyDescent="0.35">
      <c r="A2411" t="s">
        <v>4662</v>
      </c>
      <c r="B2411" t="s">
        <v>4663</v>
      </c>
      <c r="C2411" s="2" t="s">
        <v>31</v>
      </c>
      <c r="D2411" s="2" t="s">
        <v>6303</v>
      </c>
      <c r="E2411" s="2" t="s">
        <v>6418</v>
      </c>
      <c r="F2411" s="59"/>
      <c r="G2411" s="59"/>
      <c r="H2411" s="59"/>
      <c r="I2411" s="59">
        <v>99.145361006945905</v>
      </c>
      <c r="J2411" s="60">
        <v>0.295819104705556</v>
      </c>
      <c r="K2411" s="60">
        <v>0.26648616694688099</v>
      </c>
      <c r="L2411" s="60">
        <v>0.21433572987663099</v>
      </c>
      <c r="M2411" s="60">
        <v>0.37909659451122701</v>
      </c>
    </row>
    <row r="2412" spans="1:13" x14ac:dyDescent="0.35">
      <c r="A2412" t="s">
        <v>4672</v>
      </c>
      <c r="B2412" t="s">
        <v>4673</v>
      </c>
      <c r="C2412" s="2" t="s">
        <v>31</v>
      </c>
      <c r="D2412" s="2" t="s">
        <v>6303</v>
      </c>
      <c r="E2412" s="2" t="s">
        <v>6418</v>
      </c>
      <c r="F2412" s="59"/>
      <c r="G2412" s="59"/>
      <c r="H2412" s="59"/>
      <c r="I2412" s="59">
        <v>99.145361006945905</v>
      </c>
      <c r="J2412" s="60">
        <v>0.295819104705556</v>
      </c>
      <c r="K2412" s="60">
        <v>0.26648616694688099</v>
      </c>
      <c r="L2412" s="60">
        <v>0.21433572987663099</v>
      </c>
      <c r="M2412" s="60">
        <v>0.37909659451122701</v>
      </c>
    </row>
    <row r="2413" spans="1:13" x14ac:dyDescent="0.35">
      <c r="A2413" t="s">
        <v>4668</v>
      </c>
      <c r="B2413" t="s">
        <v>4669</v>
      </c>
      <c r="C2413" s="2" t="s">
        <v>31</v>
      </c>
      <c r="D2413" s="2" t="s">
        <v>6303</v>
      </c>
      <c r="E2413" s="2" t="s">
        <v>6418</v>
      </c>
      <c r="F2413" s="59"/>
      <c r="G2413" s="59"/>
      <c r="H2413" s="59"/>
      <c r="I2413" s="59">
        <v>99.145361006945905</v>
      </c>
      <c r="J2413" s="60">
        <v>0.295819104705556</v>
      </c>
      <c r="K2413" s="60">
        <v>0.26648616694688099</v>
      </c>
      <c r="L2413" s="60">
        <v>0.21433572987663099</v>
      </c>
      <c r="M2413" s="60">
        <v>0.37909659451122701</v>
      </c>
    </row>
    <row r="2414" spans="1:13" x14ac:dyDescent="0.35">
      <c r="A2414" t="s">
        <v>4666</v>
      </c>
      <c r="B2414" t="s">
        <v>4667</v>
      </c>
      <c r="C2414" s="2" t="s">
        <v>31</v>
      </c>
      <c r="D2414" s="2" t="s">
        <v>6303</v>
      </c>
      <c r="E2414" s="2" t="s">
        <v>6418</v>
      </c>
      <c r="F2414" s="59"/>
      <c r="G2414" s="59"/>
      <c r="H2414" s="59"/>
      <c r="I2414" s="59">
        <v>99.145361006945905</v>
      </c>
      <c r="J2414" s="60">
        <v>0.295819104705556</v>
      </c>
      <c r="K2414" s="60">
        <v>0.26648616694688099</v>
      </c>
      <c r="L2414" s="60">
        <v>0.21433572987663099</v>
      </c>
      <c r="M2414" s="60">
        <v>0.37909659451122701</v>
      </c>
    </row>
    <row r="2415" spans="1:13" x14ac:dyDescent="0.35">
      <c r="A2415" t="s">
        <v>4670</v>
      </c>
      <c r="B2415" t="s">
        <v>4671</v>
      </c>
      <c r="C2415" s="2" t="s">
        <v>31</v>
      </c>
      <c r="D2415" s="2" t="s">
        <v>6303</v>
      </c>
      <c r="E2415" s="2" t="s">
        <v>6418</v>
      </c>
      <c r="F2415" s="59"/>
      <c r="G2415" s="59"/>
      <c r="H2415" s="59"/>
      <c r="I2415" s="59">
        <v>99.145361006945905</v>
      </c>
      <c r="J2415" s="60">
        <v>0.295819104705556</v>
      </c>
      <c r="K2415" s="60">
        <v>0.26648616694688099</v>
      </c>
      <c r="L2415" s="60">
        <v>0.21433572987663099</v>
      </c>
      <c r="M2415" s="60">
        <v>0.37909659451122701</v>
      </c>
    </row>
    <row r="2416" spans="1:13" x14ac:dyDescent="0.35">
      <c r="A2416" t="s">
        <v>3168</v>
      </c>
      <c r="B2416" t="s">
        <v>3169</v>
      </c>
      <c r="C2416" s="2" t="s">
        <v>40</v>
      </c>
      <c r="D2416" s="2" t="s">
        <v>6315</v>
      </c>
      <c r="E2416" s="2" t="s">
        <v>6418</v>
      </c>
      <c r="F2416" s="59">
        <v>102.24944011734</v>
      </c>
      <c r="G2416" s="59"/>
      <c r="H2416" s="59"/>
      <c r="I2416" s="59">
        <v>102.599876318819</v>
      </c>
      <c r="J2416" s="60">
        <v>0.33534926502861701</v>
      </c>
      <c r="K2416" s="60">
        <v>0.29894601578604302</v>
      </c>
      <c r="L2416" s="60">
        <v>0.25875284064425302</v>
      </c>
      <c r="M2416" s="60">
        <v>0.42149499969440102</v>
      </c>
    </row>
    <row r="2417" spans="1:13" x14ac:dyDescent="0.35">
      <c r="A2417" t="s">
        <v>3170</v>
      </c>
      <c r="B2417" t="s">
        <v>3171</v>
      </c>
      <c r="C2417" s="2" t="s">
        <v>40</v>
      </c>
      <c r="D2417" s="2" t="s">
        <v>6315</v>
      </c>
      <c r="E2417" s="2" t="s">
        <v>6419</v>
      </c>
      <c r="F2417" s="59">
        <v>103.253482012191</v>
      </c>
      <c r="G2417" s="59">
        <v>102.761072264424</v>
      </c>
      <c r="H2417" s="59">
        <v>108.838910534956</v>
      </c>
      <c r="I2417" s="59">
        <v>108.03420512482499</v>
      </c>
      <c r="J2417" s="60">
        <v>0.50368887616626401</v>
      </c>
      <c r="K2417" s="60">
        <v>0.44175530852270201</v>
      </c>
      <c r="L2417" s="60">
        <v>0.377501571253958</v>
      </c>
      <c r="M2417" s="60">
        <v>0.64745745231659702</v>
      </c>
    </row>
    <row r="2418" spans="1:13" x14ac:dyDescent="0.35">
      <c r="A2418" t="s">
        <v>3166</v>
      </c>
      <c r="B2418" t="s">
        <v>3167</v>
      </c>
      <c r="C2418" s="2" t="s">
        <v>31</v>
      </c>
      <c r="D2418" s="2" t="s">
        <v>6315</v>
      </c>
      <c r="E2418" s="2" t="s">
        <v>6419</v>
      </c>
      <c r="F2418" s="59">
        <v>103.850412428727</v>
      </c>
      <c r="G2418" s="59">
        <v>101.925312386843</v>
      </c>
      <c r="H2418" s="59">
        <v>105.825808379636</v>
      </c>
      <c r="I2418" s="59">
        <v>101.007648729618</v>
      </c>
      <c r="J2418" s="60">
        <v>0.61905772133708903</v>
      </c>
      <c r="K2418" s="60">
        <v>0.56177510047573698</v>
      </c>
      <c r="L2418" s="60">
        <v>0.50711658347719202</v>
      </c>
      <c r="M2418" s="60">
        <v>0.75383843558510499</v>
      </c>
    </row>
    <row r="2419" spans="1:13" x14ac:dyDescent="0.35">
      <c r="A2419" t="s">
        <v>3172</v>
      </c>
      <c r="B2419" t="s">
        <v>3173</v>
      </c>
      <c r="C2419" s="2" t="s">
        <v>40</v>
      </c>
      <c r="D2419" s="2" t="s">
        <v>6315</v>
      </c>
      <c r="E2419" s="2" t="s">
        <v>6418</v>
      </c>
      <c r="F2419" s="59">
        <v>102.24944011734</v>
      </c>
      <c r="G2419" s="59"/>
      <c r="H2419" s="59"/>
      <c r="I2419" s="59">
        <v>102.599876318819</v>
      </c>
      <c r="J2419" s="60">
        <v>0.33534926502861701</v>
      </c>
      <c r="K2419" s="60">
        <v>0.29894601578604302</v>
      </c>
      <c r="L2419" s="60">
        <v>0.25875284064425302</v>
      </c>
      <c r="M2419" s="60">
        <v>0.42149499969440102</v>
      </c>
    </row>
    <row r="2420" spans="1:13" x14ac:dyDescent="0.35">
      <c r="A2420" t="s">
        <v>5614</v>
      </c>
      <c r="B2420" t="s">
        <v>5615</v>
      </c>
      <c r="C2420" s="2" t="s">
        <v>40</v>
      </c>
      <c r="D2420" s="2" t="s">
        <v>6323</v>
      </c>
      <c r="E2420" s="2" t="s">
        <v>6418</v>
      </c>
      <c r="F2420" s="59">
        <v>102.588238630715</v>
      </c>
      <c r="G2420" s="59"/>
      <c r="H2420" s="59"/>
      <c r="I2420" s="59">
        <v>100.18768462204901</v>
      </c>
      <c r="J2420" s="60">
        <v>0.31345637923814901</v>
      </c>
      <c r="K2420" s="60">
        <v>0.26541489489255399</v>
      </c>
      <c r="L2420" s="60">
        <v>0.202298382993986</v>
      </c>
      <c r="M2420" s="60">
        <v>0.42288029319890502</v>
      </c>
    </row>
    <row r="2421" spans="1:13" x14ac:dyDescent="0.35">
      <c r="A2421" t="s">
        <v>1418</v>
      </c>
      <c r="B2421" t="s">
        <v>1419</v>
      </c>
      <c r="C2421" s="2" t="s">
        <v>40</v>
      </c>
      <c r="D2421" s="2" t="s">
        <v>6321</v>
      </c>
      <c r="E2421" s="2" t="s">
        <v>6419</v>
      </c>
      <c r="F2421" s="59">
        <v>81.376940840732601</v>
      </c>
      <c r="G2421" s="59">
        <v>94.110296335025893</v>
      </c>
      <c r="H2421" s="59">
        <v>88.682510080041496</v>
      </c>
      <c r="I2421" s="59">
        <v>122.909811333465</v>
      </c>
      <c r="J2421" s="60">
        <v>0.60652248025577504</v>
      </c>
      <c r="K2421" s="60">
        <v>0.558502519013506</v>
      </c>
      <c r="L2421" s="60">
        <v>0.50720430784311699</v>
      </c>
      <c r="M2421" s="60">
        <v>0.74913715121571101</v>
      </c>
    </row>
    <row r="2422" spans="1:13" x14ac:dyDescent="0.35">
      <c r="A2422" t="s">
        <v>1402</v>
      </c>
      <c r="B2422" t="s">
        <v>1403</v>
      </c>
      <c r="C2422" s="2" t="s">
        <v>31</v>
      </c>
      <c r="D2422" s="2" t="s">
        <v>6321</v>
      </c>
      <c r="E2422" s="2" t="s">
        <v>6419</v>
      </c>
      <c r="F2422" s="59">
        <v>92.7100011918306</v>
      </c>
      <c r="G2422" s="59">
        <v>92.030577769456599</v>
      </c>
      <c r="H2422" s="59">
        <v>89.361646398680804</v>
      </c>
      <c r="I2422" s="59">
        <v>120.733138634635</v>
      </c>
      <c r="J2422" s="60">
        <v>0.56594005609099096</v>
      </c>
      <c r="K2422" s="60">
        <v>0.51484727424362797</v>
      </c>
      <c r="L2422" s="60">
        <v>0.46131286167920299</v>
      </c>
      <c r="M2422" s="60">
        <v>0.71330471114621996</v>
      </c>
    </row>
    <row r="2423" spans="1:13" x14ac:dyDescent="0.35">
      <c r="A2423" t="s">
        <v>1414</v>
      </c>
      <c r="B2423" t="s">
        <v>1415</v>
      </c>
      <c r="C2423" s="2" t="s">
        <v>40</v>
      </c>
      <c r="D2423" s="2" t="s">
        <v>6321</v>
      </c>
      <c r="E2423" s="2" t="s">
        <v>6418</v>
      </c>
      <c r="F2423" s="59">
        <v>90.218724379177004</v>
      </c>
      <c r="G2423" s="59">
        <v>94.112380335264703</v>
      </c>
      <c r="H2423" s="59">
        <v>89.488945742080304</v>
      </c>
      <c r="I2423" s="59">
        <v>110.203221668523</v>
      </c>
      <c r="J2423" s="60">
        <v>0.461637894757776</v>
      </c>
      <c r="K2423" s="60">
        <v>0.42717676414463801</v>
      </c>
      <c r="L2423" s="60">
        <v>0.38223652076987702</v>
      </c>
      <c r="M2423" s="60">
        <v>0.55704632112746599</v>
      </c>
    </row>
    <row r="2424" spans="1:13" x14ac:dyDescent="0.35">
      <c r="A2424" t="s">
        <v>1408</v>
      </c>
      <c r="B2424" t="s">
        <v>1409</v>
      </c>
      <c r="C2424" s="2" t="s">
        <v>31</v>
      </c>
      <c r="D2424" s="2" t="s">
        <v>6321</v>
      </c>
      <c r="E2424" s="2" t="s">
        <v>6418</v>
      </c>
      <c r="F2424" s="59">
        <v>90.218724379177004</v>
      </c>
      <c r="G2424" s="59">
        <v>94.112380335264703</v>
      </c>
      <c r="H2424" s="59">
        <v>89.488945742080304</v>
      </c>
      <c r="I2424" s="59">
        <v>110.203221668523</v>
      </c>
      <c r="J2424" s="60">
        <v>0.461637894757776</v>
      </c>
      <c r="K2424" s="60">
        <v>0.42717676414463801</v>
      </c>
      <c r="L2424" s="60">
        <v>0.38223652076987702</v>
      </c>
      <c r="M2424" s="60">
        <v>0.55704632112746599</v>
      </c>
    </row>
    <row r="2425" spans="1:13" x14ac:dyDescent="0.35">
      <c r="A2425" t="s">
        <v>1406</v>
      </c>
      <c r="B2425" t="s">
        <v>1407</v>
      </c>
      <c r="C2425" s="2" t="s">
        <v>31</v>
      </c>
      <c r="D2425" s="2" t="s">
        <v>6321</v>
      </c>
      <c r="E2425" s="2" t="s">
        <v>6418</v>
      </c>
      <c r="F2425" s="59">
        <v>90.218724379177004</v>
      </c>
      <c r="G2425" s="59">
        <v>94.112380335264703</v>
      </c>
      <c r="H2425" s="59">
        <v>89.488945742080304</v>
      </c>
      <c r="I2425" s="59">
        <v>110.203221668523</v>
      </c>
      <c r="J2425" s="60">
        <v>0.461637894757776</v>
      </c>
      <c r="K2425" s="60">
        <v>0.42717676414463801</v>
      </c>
      <c r="L2425" s="60">
        <v>0.38223652076987702</v>
      </c>
      <c r="M2425" s="60">
        <v>0.55704632112746599</v>
      </c>
    </row>
    <row r="2426" spans="1:13" x14ac:dyDescent="0.35">
      <c r="A2426" t="s">
        <v>1416</v>
      </c>
      <c r="B2426" t="s">
        <v>1417</v>
      </c>
      <c r="C2426" s="2" t="s">
        <v>40</v>
      </c>
      <c r="D2426" s="2" t="s">
        <v>6321</v>
      </c>
      <c r="E2426" s="2" t="s">
        <v>6418</v>
      </c>
      <c r="F2426" s="59">
        <v>90.218724379177004</v>
      </c>
      <c r="G2426" s="59">
        <v>94.112380335264703</v>
      </c>
      <c r="H2426" s="59">
        <v>89.488945742080304</v>
      </c>
      <c r="I2426" s="59">
        <v>110.203221668523</v>
      </c>
      <c r="J2426" s="60">
        <v>0.461637894757776</v>
      </c>
      <c r="K2426" s="60">
        <v>0.42717676414463801</v>
      </c>
      <c r="L2426" s="60">
        <v>0.38223652076987702</v>
      </c>
      <c r="M2426" s="60">
        <v>0.55704632112746599</v>
      </c>
    </row>
    <row r="2427" spans="1:13" x14ac:dyDescent="0.35">
      <c r="A2427" t="s">
        <v>1420</v>
      </c>
      <c r="B2427" t="s">
        <v>1421</v>
      </c>
      <c r="C2427" s="2" t="s">
        <v>40</v>
      </c>
      <c r="D2427" s="2" t="s">
        <v>6321</v>
      </c>
      <c r="E2427" s="2" t="s">
        <v>6419</v>
      </c>
      <c r="F2427" s="59">
        <v>93.021133121007793</v>
      </c>
      <c r="G2427" s="59">
        <v>95.632450109436107</v>
      </c>
      <c r="H2427" s="59">
        <v>92.147984338394494</v>
      </c>
      <c r="I2427" s="59">
        <v>116.656223392589</v>
      </c>
      <c r="J2427" s="60">
        <v>0.56929959690577203</v>
      </c>
      <c r="K2427" s="60">
        <v>0.52096389883854499</v>
      </c>
      <c r="L2427" s="60">
        <v>0.46367473831253497</v>
      </c>
      <c r="M2427" s="60">
        <v>0.69725485487505801</v>
      </c>
    </row>
    <row r="2428" spans="1:13" x14ac:dyDescent="0.35">
      <c r="A2428" t="s">
        <v>1404</v>
      </c>
      <c r="B2428" t="s">
        <v>1405</v>
      </c>
      <c r="C2428" s="2" t="s">
        <v>31</v>
      </c>
      <c r="D2428" s="2" t="s">
        <v>6321</v>
      </c>
      <c r="E2428" s="2" t="s">
        <v>6419</v>
      </c>
      <c r="F2428" s="59">
        <v>90.935292727890101</v>
      </c>
      <c r="G2428" s="59">
        <v>92.263796341633594</v>
      </c>
      <c r="H2428" s="59">
        <v>89.380539975195106</v>
      </c>
      <c r="I2428" s="59">
        <v>105.617437422463</v>
      </c>
      <c r="J2428" s="60">
        <v>0.56840970980986705</v>
      </c>
      <c r="K2428" s="60">
        <v>0.52008129815053605</v>
      </c>
      <c r="L2428" s="60">
        <v>0.47024388121972599</v>
      </c>
      <c r="M2428" s="60">
        <v>0.70517251688162297</v>
      </c>
    </row>
    <row r="2429" spans="1:13" x14ac:dyDescent="0.35">
      <c r="A2429" t="s">
        <v>1410</v>
      </c>
      <c r="B2429" t="s">
        <v>1411</v>
      </c>
      <c r="C2429" s="2" t="s">
        <v>40</v>
      </c>
      <c r="D2429" s="2" t="s">
        <v>6321</v>
      </c>
      <c r="E2429" s="2" t="s">
        <v>6419</v>
      </c>
      <c r="F2429" s="59">
        <v>90.484838669784097</v>
      </c>
      <c r="G2429" s="59">
        <v>96.256968144630406</v>
      </c>
      <c r="H2429" s="59">
        <v>91.201034153754904</v>
      </c>
      <c r="I2429" s="59">
        <v>104.620141095962</v>
      </c>
      <c r="J2429" s="60">
        <v>0.56606475848521798</v>
      </c>
      <c r="K2429" s="60">
        <v>0.51497764372460597</v>
      </c>
      <c r="L2429" s="60">
        <v>0.46503344179488099</v>
      </c>
      <c r="M2429" s="60">
        <v>0.70107036600872596</v>
      </c>
    </row>
    <row r="2430" spans="1:13" x14ac:dyDescent="0.35">
      <c r="A2430" t="s">
        <v>1412</v>
      </c>
      <c r="B2430" t="s">
        <v>1413</v>
      </c>
      <c r="C2430" s="2" t="s">
        <v>40</v>
      </c>
      <c r="D2430" s="2" t="s">
        <v>6321</v>
      </c>
      <c r="E2430" s="2" t="s">
        <v>6418</v>
      </c>
      <c r="F2430" s="59">
        <v>90.218724379177004</v>
      </c>
      <c r="G2430" s="59">
        <v>94.112380335264703</v>
      </c>
      <c r="H2430" s="59">
        <v>89.488945742080304</v>
      </c>
      <c r="I2430" s="59">
        <v>110.203221668523</v>
      </c>
      <c r="J2430" s="60">
        <v>0.461637894757776</v>
      </c>
      <c r="K2430" s="60">
        <v>0.42717676414463801</v>
      </c>
      <c r="L2430" s="60">
        <v>0.38223652076987702</v>
      </c>
      <c r="M2430" s="60">
        <v>0.55704632112746599</v>
      </c>
    </row>
    <row r="2431" spans="1:13" x14ac:dyDescent="0.35">
      <c r="A2431" t="s">
        <v>5612</v>
      </c>
      <c r="B2431" t="s">
        <v>5613</v>
      </c>
      <c r="C2431" s="2" t="s">
        <v>31</v>
      </c>
      <c r="D2431" s="2" t="s">
        <v>6323</v>
      </c>
      <c r="E2431" s="2" t="s">
        <v>6418</v>
      </c>
      <c r="F2431" s="59"/>
      <c r="G2431" s="59"/>
      <c r="H2431" s="59"/>
      <c r="I2431" s="59">
        <v>96.613243094035994</v>
      </c>
      <c r="J2431" s="60">
        <v>0.199244153100052</v>
      </c>
      <c r="K2431" s="60">
        <v>0.14339739250092901</v>
      </c>
      <c r="L2431" s="60">
        <v>1.31035325242075E-2</v>
      </c>
      <c r="M2431" s="60">
        <v>0.33140776655383802</v>
      </c>
    </row>
    <row r="2432" spans="1:13" x14ac:dyDescent="0.35">
      <c r="A2432" t="s">
        <v>1210</v>
      </c>
      <c r="B2432" t="s">
        <v>1211</v>
      </c>
      <c r="C2432" s="2" t="s">
        <v>40</v>
      </c>
      <c r="D2432" s="2" t="s">
        <v>6316</v>
      </c>
      <c r="E2432" s="2" t="s">
        <v>6418</v>
      </c>
      <c r="F2432" s="59">
        <v>90.218724379177004</v>
      </c>
      <c r="G2432" s="59">
        <v>94.112380335264703</v>
      </c>
      <c r="H2432" s="59">
        <v>89.488945742080304</v>
      </c>
      <c r="I2432" s="59">
        <v>110.203221668523</v>
      </c>
      <c r="J2432" s="60">
        <v>0.461637894757776</v>
      </c>
      <c r="K2432" s="60">
        <v>0.42717676414463801</v>
      </c>
      <c r="L2432" s="60">
        <v>0.38223652076987702</v>
      </c>
      <c r="M2432" s="60">
        <v>0.55704632112746599</v>
      </c>
    </row>
    <row r="2433" spans="1:13" x14ac:dyDescent="0.35">
      <c r="A2433" t="s">
        <v>1202</v>
      </c>
      <c r="B2433" t="s">
        <v>1203</v>
      </c>
      <c r="C2433" s="2" t="s">
        <v>31</v>
      </c>
      <c r="D2433" s="2" t="s">
        <v>6316</v>
      </c>
      <c r="E2433" s="2" t="s">
        <v>6418</v>
      </c>
      <c r="F2433" s="59">
        <v>90.218724379177004</v>
      </c>
      <c r="G2433" s="59">
        <v>94.112380335264703</v>
      </c>
      <c r="H2433" s="59">
        <v>89.488945742080304</v>
      </c>
      <c r="I2433" s="59">
        <v>110.203221668523</v>
      </c>
      <c r="J2433" s="60">
        <v>0.461637894757776</v>
      </c>
      <c r="K2433" s="60">
        <v>0.42717676414463801</v>
      </c>
      <c r="L2433" s="60">
        <v>0.38223652076987702</v>
      </c>
      <c r="M2433" s="60">
        <v>0.55704632112746599</v>
      </c>
    </row>
    <row r="2434" spans="1:13" x14ac:dyDescent="0.35">
      <c r="A2434" t="s">
        <v>1208</v>
      </c>
      <c r="B2434" t="s">
        <v>1209</v>
      </c>
      <c r="C2434" s="2" t="s">
        <v>31</v>
      </c>
      <c r="D2434" s="2" t="s">
        <v>6316</v>
      </c>
      <c r="E2434" s="2" t="s">
        <v>6419</v>
      </c>
      <c r="F2434" s="59">
        <v>88.258461330968103</v>
      </c>
      <c r="G2434" s="59">
        <v>90.815681412070504</v>
      </c>
      <c r="H2434" s="59">
        <v>90.125339215490598</v>
      </c>
      <c r="I2434" s="59">
        <v>112.306971384802</v>
      </c>
      <c r="J2434" s="60">
        <v>0.531584985256354</v>
      </c>
      <c r="K2434" s="60">
        <v>0.51853074729968596</v>
      </c>
      <c r="L2434" s="60">
        <v>0.46906648980774401</v>
      </c>
      <c r="M2434" s="60">
        <v>0.70705940212427498</v>
      </c>
    </row>
    <row r="2435" spans="1:13" x14ac:dyDescent="0.35">
      <c r="A2435" t="s">
        <v>1212</v>
      </c>
      <c r="B2435" t="s">
        <v>1213</v>
      </c>
      <c r="C2435" s="2" t="s">
        <v>40</v>
      </c>
      <c r="D2435" s="2" t="s">
        <v>6316</v>
      </c>
      <c r="E2435" s="2" t="s">
        <v>6418</v>
      </c>
      <c r="F2435" s="59">
        <v>90.218724379177004</v>
      </c>
      <c r="G2435" s="59">
        <v>94.112380335264703</v>
      </c>
      <c r="H2435" s="59">
        <v>89.488945742080304</v>
      </c>
      <c r="I2435" s="59">
        <v>110.203221668523</v>
      </c>
      <c r="J2435" s="60">
        <v>0.461637894757776</v>
      </c>
      <c r="K2435" s="60">
        <v>0.42717676414463801</v>
      </c>
      <c r="L2435" s="60">
        <v>0.38223652076987702</v>
      </c>
      <c r="M2435" s="60">
        <v>0.55704632112746599</v>
      </c>
    </row>
    <row r="2436" spans="1:13" x14ac:dyDescent="0.35">
      <c r="A2436" t="s">
        <v>1198</v>
      </c>
      <c r="B2436" t="s">
        <v>1199</v>
      </c>
      <c r="C2436" s="2" t="s">
        <v>31</v>
      </c>
      <c r="D2436" s="2" t="s">
        <v>6316</v>
      </c>
      <c r="E2436" s="2" t="s">
        <v>6418</v>
      </c>
      <c r="F2436" s="59">
        <v>90.218724379177004</v>
      </c>
      <c r="G2436" s="59">
        <v>94.112380335264703</v>
      </c>
      <c r="H2436" s="59">
        <v>89.488945742080304</v>
      </c>
      <c r="I2436" s="59">
        <v>110.203221668523</v>
      </c>
      <c r="J2436" s="60">
        <v>0.461637894757776</v>
      </c>
      <c r="K2436" s="60">
        <v>0.42717676414463801</v>
      </c>
      <c r="L2436" s="60">
        <v>0.38223652076987702</v>
      </c>
      <c r="M2436" s="60">
        <v>0.55704632112746599</v>
      </c>
    </row>
    <row r="2437" spans="1:13" x14ac:dyDescent="0.35">
      <c r="A2437" t="s">
        <v>1200</v>
      </c>
      <c r="B2437" t="s">
        <v>1201</v>
      </c>
      <c r="C2437" s="2" t="s">
        <v>31</v>
      </c>
      <c r="D2437" s="2" t="s">
        <v>6316</v>
      </c>
      <c r="E2437" s="2" t="s">
        <v>6418</v>
      </c>
      <c r="F2437" s="59">
        <v>90.218724379177004</v>
      </c>
      <c r="G2437" s="59">
        <v>94.112380335264703</v>
      </c>
      <c r="H2437" s="59">
        <v>89.488945742080304</v>
      </c>
      <c r="I2437" s="59">
        <v>110.203221668523</v>
      </c>
      <c r="J2437" s="60">
        <v>0.461637894757776</v>
      </c>
      <c r="K2437" s="60">
        <v>0.42717676414463801</v>
      </c>
      <c r="L2437" s="60">
        <v>0.38223652076987702</v>
      </c>
      <c r="M2437" s="60">
        <v>0.55704632112746599</v>
      </c>
    </row>
    <row r="2438" spans="1:13" x14ac:dyDescent="0.35">
      <c r="A2438" t="s">
        <v>1204</v>
      </c>
      <c r="B2438" t="s">
        <v>1205</v>
      </c>
      <c r="C2438" s="2" t="s">
        <v>31</v>
      </c>
      <c r="D2438" s="2" t="s">
        <v>6316</v>
      </c>
      <c r="E2438" s="2" t="s">
        <v>6418</v>
      </c>
      <c r="F2438" s="59">
        <v>90.218724379177004</v>
      </c>
      <c r="G2438" s="59">
        <v>94.112380335264703</v>
      </c>
      <c r="H2438" s="59">
        <v>89.488945742080304</v>
      </c>
      <c r="I2438" s="59">
        <v>110.203221668523</v>
      </c>
      <c r="J2438" s="60">
        <v>0.461637894757776</v>
      </c>
      <c r="K2438" s="60">
        <v>0.42717676414463801</v>
      </c>
      <c r="L2438" s="60">
        <v>0.38223652076987702</v>
      </c>
      <c r="M2438" s="60">
        <v>0.55704632112746599</v>
      </c>
    </row>
    <row r="2439" spans="1:13" x14ac:dyDescent="0.35">
      <c r="A2439" t="s">
        <v>1206</v>
      </c>
      <c r="B2439" t="s">
        <v>1207</v>
      </c>
      <c r="C2439" s="2" t="s">
        <v>31</v>
      </c>
      <c r="D2439" s="2" t="s">
        <v>6316</v>
      </c>
      <c r="E2439" s="2" t="s">
        <v>6418</v>
      </c>
      <c r="F2439" s="59">
        <v>90.218724379177004</v>
      </c>
      <c r="G2439" s="59">
        <v>94.112380335264703</v>
      </c>
      <c r="H2439" s="59">
        <v>89.488945742080304</v>
      </c>
      <c r="I2439" s="59">
        <v>110.203221668523</v>
      </c>
      <c r="J2439" s="60">
        <v>0.461637894757776</v>
      </c>
      <c r="K2439" s="60">
        <v>0.42717676414463801</v>
      </c>
      <c r="L2439" s="60">
        <v>0.38223652076987702</v>
      </c>
      <c r="M2439" s="60">
        <v>0.55704632112746599</v>
      </c>
    </row>
    <row r="2440" spans="1:13" x14ac:dyDescent="0.35">
      <c r="A2440" t="s">
        <v>1192</v>
      </c>
      <c r="B2440" t="s">
        <v>1193</v>
      </c>
      <c r="C2440" s="2" t="s">
        <v>40</v>
      </c>
      <c r="D2440" s="2" t="s">
        <v>6316</v>
      </c>
      <c r="E2440" s="2" t="s">
        <v>6418</v>
      </c>
      <c r="F2440" s="59"/>
      <c r="G2440" s="59"/>
      <c r="H2440" s="59"/>
      <c r="I2440" s="59">
        <v>99.551819460620905</v>
      </c>
      <c r="J2440" s="60">
        <v>0.26263444529228003</v>
      </c>
      <c r="K2440" s="60">
        <v>0.22678213792381399</v>
      </c>
      <c r="L2440" s="60">
        <v>0.14251368255337701</v>
      </c>
      <c r="M2440" s="60">
        <v>0.38988678564236001</v>
      </c>
    </row>
    <row r="2441" spans="1:13" x14ac:dyDescent="0.35">
      <c r="A2441" t="s">
        <v>1190</v>
      </c>
      <c r="B2441" t="s">
        <v>1191</v>
      </c>
      <c r="C2441" s="2" t="s">
        <v>31</v>
      </c>
      <c r="D2441" s="2" t="s">
        <v>6316</v>
      </c>
      <c r="E2441" s="2" t="s">
        <v>6418</v>
      </c>
      <c r="F2441" s="59"/>
      <c r="G2441" s="59"/>
      <c r="H2441" s="59"/>
      <c r="I2441" s="59">
        <v>99.551819460620905</v>
      </c>
      <c r="J2441" s="60">
        <v>0.26263444529228003</v>
      </c>
      <c r="K2441" s="60">
        <v>0.22678213792381399</v>
      </c>
      <c r="L2441" s="60">
        <v>0.14251368255337701</v>
      </c>
      <c r="M2441" s="60">
        <v>0.38988678564236001</v>
      </c>
    </row>
    <row r="2442" spans="1:13" x14ac:dyDescent="0.35">
      <c r="A2442" t="s">
        <v>2910</v>
      </c>
      <c r="B2442" t="s">
        <v>2911</v>
      </c>
      <c r="C2442" s="2" t="s">
        <v>31</v>
      </c>
      <c r="D2442" s="2" t="s">
        <v>6351</v>
      </c>
      <c r="E2442" s="2" t="s">
        <v>6418</v>
      </c>
      <c r="F2442" s="59">
        <v>97.447161829712201</v>
      </c>
      <c r="G2442" s="59">
        <v>102.64292460725</v>
      </c>
      <c r="H2442" s="59"/>
      <c r="I2442" s="59">
        <v>109.68619115260201</v>
      </c>
      <c r="J2442" s="60">
        <v>0.35407546198759798</v>
      </c>
      <c r="K2442" s="60">
        <v>0.34459232527854</v>
      </c>
      <c r="L2442" s="60">
        <v>0.26889408393434899</v>
      </c>
      <c r="M2442" s="60">
        <v>0.47108695997600297</v>
      </c>
    </row>
    <row r="2443" spans="1:13" x14ac:dyDescent="0.35">
      <c r="A2443" t="s">
        <v>1184</v>
      </c>
      <c r="B2443" t="s">
        <v>1185</v>
      </c>
      <c r="C2443" s="2" t="s">
        <v>31</v>
      </c>
      <c r="D2443" s="2" t="s">
        <v>6316</v>
      </c>
      <c r="E2443" s="2" t="s">
        <v>6418</v>
      </c>
      <c r="F2443" s="59"/>
      <c r="G2443" s="59"/>
      <c r="H2443" s="59"/>
      <c r="I2443" s="59">
        <v>99.551819460620905</v>
      </c>
      <c r="J2443" s="60">
        <v>0.26263444529228003</v>
      </c>
      <c r="K2443" s="60">
        <v>0.22678213792381399</v>
      </c>
      <c r="L2443" s="60">
        <v>0.14251368255337701</v>
      </c>
      <c r="M2443" s="60">
        <v>0.38988678564236001</v>
      </c>
    </row>
    <row r="2444" spans="1:13" x14ac:dyDescent="0.35">
      <c r="A2444" t="s">
        <v>421</v>
      </c>
      <c r="B2444" t="s">
        <v>422</v>
      </c>
      <c r="C2444" s="2" t="s">
        <v>40</v>
      </c>
      <c r="D2444" s="2" t="s">
        <v>6395</v>
      </c>
      <c r="E2444" s="2" t="s">
        <v>6418</v>
      </c>
      <c r="F2444" s="59"/>
      <c r="G2444" s="59"/>
      <c r="H2444" s="59"/>
      <c r="I2444" s="59">
        <v>97.840484333254906</v>
      </c>
      <c r="J2444" s="60">
        <v>0.26641374327519002</v>
      </c>
      <c r="K2444" s="60">
        <v>0.22855399151954001</v>
      </c>
      <c r="L2444" s="60">
        <v>0.18296270413247701</v>
      </c>
      <c r="M2444" s="60">
        <v>0.38271130408016302</v>
      </c>
    </row>
    <row r="2445" spans="1:13" x14ac:dyDescent="0.35">
      <c r="A2445" t="s">
        <v>2852</v>
      </c>
      <c r="B2445" t="s">
        <v>2853</v>
      </c>
      <c r="C2445" s="2" t="s">
        <v>31</v>
      </c>
      <c r="D2445" s="2" t="s">
        <v>6351</v>
      </c>
      <c r="E2445" s="2" t="s">
        <v>6418</v>
      </c>
      <c r="F2445" s="59"/>
      <c r="G2445" s="59"/>
      <c r="H2445" s="59"/>
      <c r="I2445" s="59">
        <v>97.605976048863994</v>
      </c>
      <c r="J2445" s="60">
        <v>0.29438064079152299</v>
      </c>
      <c r="K2445" s="60">
        <v>0.25195488542557398</v>
      </c>
      <c r="L2445" s="60">
        <v>0.19269841975507199</v>
      </c>
      <c r="M2445" s="60">
        <v>0.40476400193831802</v>
      </c>
    </row>
    <row r="2446" spans="1:13" x14ac:dyDescent="0.35">
      <c r="A2446" t="s">
        <v>423</v>
      </c>
      <c r="B2446" t="s">
        <v>424</v>
      </c>
      <c r="C2446" s="2" t="s">
        <v>40</v>
      </c>
      <c r="D2446" s="2" t="s">
        <v>6395</v>
      </c>
      <c r="E2446" s="2" t="s">
        <v>6418</v>
      </c>
      <c r="F2446" s="59"/>
      <c r="G2446" s="59"/>
      <c r="H2446" s="59"/>
      <c r="I2446" s="59">
        <v>97.840484333254906</v>
      </c>
      <c r="J2446" s="60">
        <v>0.26641374327519002</v>
      </c>
      <c r="K2446" s="60">
        <v>0.22855399151954001</v>
      </c>
      <c r="L2446" s="60">
        <v>0.18296270413247701</v>
      </c>
      <c r="M2446" s="60">
        <v>0.38271130408016302</v>
      </c>
    </row>
    <row r="2447" spans="1:13" x14ac:dyDescent="0.35">
      <c r="A2447" t="s">
        <v>3377</v>
      </c>
      <c r="B2447" t="s">
        <v>3378</v>
      </c>
      <c r="C2447" s="2" t="s">
        <v>40</v>
      </c>
      <c r="D2447" s="2" t="s">
        <v>6315</v>
      </c>
      <c r="E2447" s="2" t="s">
        <v>6418</v>
      </c>
      <c r="F2447" s="59">
        <v>103.55084867900899</v>
      </c>
      <c r="G2447" s="59"/>
      <c r="H2447" s="59"/>
      <c r="I2447" s="59">
        <v>96.632370847948195</v>
      </c>
      <c r="J2447" s="60">
        <v>0.33153505564319502</v>
      </c>
      <c r="K2447" s="60">
        <v>0.27745281023681001</v>
      </c>
      <c r="L2447" s="60">
        <v>0.21271392964767999</v>
      </c>
      <c r="M2447" s="60">
        <v>0.469506463604553</v>
      </c>
    </row>
    <row r="2448" spans="1:13" x14ac:dyDescent="0.35">
      <c r="A2448" t="s">
        <v>425</v>
      </c>
      <c r="B2448" t="s">
        <v>426</v>
      </c>
      <c r="C2448" s="2" t="s">
        <v>31</v>
      </c>
      <c r="D2448" s="2" t="s">
        <v>6395</v>
      </c>
      <c r="E2448" s="2" t="s">
        <v>6418</v>
      </c>
      <c r="F2448" s="59"/>
      <c r="G2448" s="59"/>
      <c r="H2448" s="59"/>
      <c r="I2448" s="59">
        <v>97.840484333254906</v>
      </c>
      <c r="J2448" s="60">
        <v>0.26641374327519002</v>
      </c>
      <c r="K2448" s="60">
        <v>0.22855399151954001</v>
      </c>
      <c r="L2448" s="60">
        <v>0.18296270413247701</v>
      </c>
      <c r="M2448" s="60">
        <v>0.38271130408016302</v>
      </c>
    </row>
    <row r="2449" spans="1:13" x14ac:dyDescent="0.35">
      <c r="A2449" t="s">
        <v>419</v>
      </c>
      <c r="B2449" t="s">
        <v>420</v>
      </c>
      <c r="C2449" s="2" t="s">
        <v>31</v>
      </c>
      <c r="D2449" s="2" t="s">
        <v>6395</v>
      </c>
      <c r="E2449" s="2" t="s">
        <v>6418</v>
      </c>
      <c r="F2449" s="59"/>
      <c r="G2449" s="59"/>
      <c r="H2449" s="59"/>
      <c r="I2449" s="59">
        <v>97.840484333254906</v>
      </c>
      <c r="J2449" s="60">
        <v>0.26641374327519002</v>
      </c>
      <c r="K2449" s="60">
        <v>0.22855399151954001</v>
      </c>
      <c r="L2449" s="60">
        <v>0.18296270413247701</v>
      </c>
      <c r="M2449" s="60">
        <v>0.38271130408016302</v>
      </c>
    </row>
    <row r="2450" spans="1:13" x14ac:dyDescent="0.35">
      <c r="A2450" t="s">
        <v>2229</v>
      </c>
      <c r="B2450" t="s">
        <v>2230</v>
      </c>
      <c r="C2450" s="2" t="s">
        <v>31</v>
      </c>
      <c r="D2450" s="2" t="s">
        <v>6374</v>
      </c>
      <c r="E2450" s="2" t="s">
        <v>6418</v>
      </c>
      <c r="F2450" s="59">
        <v>103.55084867900899</v>
      </c>
      <c r="G2450" s="59"/>
      <c r="H2450" s="59"/>
      <c r="I2450" s="59">
        <v>96.632370847948195</v>
      </c>
      <c r="J2450" s="60">
        <v>0.33153505564319502</v>
      </c>
      <c r="K2450" s="60">
        <v>0.27745281023681001</v>
      </c>
      <c r="L2450" s="60">
        <v>0.21271392964767999</v>
      </c>
      <c r="M2450" s="60">
        <v>0.469506463604553</v>
      </c>
    </row>
    <row r="2451" spans="1:13" x14ac:dyDescent="0.35">
      <c r="A2451" t="s">
        <v>29</v>
      </c>
      <c r="B2451" t="s">
        <v>30</v>
      </c>
      <c r="C2451" s="2" t="s">
        <v>31</v>
      </c>
      <c r="D2451" s="2" t="s">
        <v>6318</v>
      </c>
      <c r="E2451" s="2" t="s">
        <v>6418</v>
      </c>
      <c r="F2451" s="59">
        <v>101.529053773066</v>
      </c>
      <c r="G2451" s="59"/>
      <c r="H2451" s="59"/>
      <c r="I2451" s="59">
        <v>99.553987441183196</v>
      </c>
      <c r="J2451" s="60">
        <v>0.33863981894463602</v>
      </c>
      <c r="K2451" s="60">
        <v>0.293538250175994</v>
      </c>
      <c r="L2451" s="60">
        <v>0.247924642153248</v>
      </c>
      <c r="M2451" s="60">
        <v>0.465697976754125</v>
      </c>
    </row>
    <row r="2452" spans="1:13" x14ac:dyDescent="0.35">
      <c r="A2452" t="s">
        <v>3369</v>
      </c>
      <c r="B2452" t="s">
        <v>3370</v>
      </c>
      <c r="C2452" s="2" t="s">
        <v>40</v>
      </c>
      <c r="D2452" s="2" t="s">
        <v>6315</v>
      </c>
      <c r="E2452" s="2" t="s">
        <v>6418</v>
      </c>
      <c r="F2452" s="59">
        <v>103.55084867900899</v>
      </c>
      <c r="G2452" s="59"/>
      <c r="H2452" s="59"/>
      <c r="I2452" s="59">
        <v>96.632370847948195</v>
      </c>
      <c r="J2452" s="60">
        <v>0.33153505564319502</v>
      </c>
      <c r="K2452" s="60">
        <v>0.27745281023681001</v>
      </c>
      <c r="L2452" s="60">
        <v>0.21271392964767999</v>
      </c>
      <c r="M2452" s="60">
        <v>0.469506463604553</v>
      </c>
    </row>
    <row r="2453" spans="1:13" x14ac:dyDescent="0.35">
      <c r="A2453" t="s">
        <v>828</v>
      </c>
      <c r="B2453" t="s">
        <v>829</v>
      </c>
      <c r="C2453" s="2" t="s">
        <v>31</v>
      </c>
      <c r="D2453" s="2" t="s">
        <v>6373</v>
      </c>
      <c r="E2453" s="2" t="s">
        <v>6418</v>
      </c>
      <c r="F2453" s="59">
        <v>101.393376094446</v>
      </c>
      <c r="G2453" s="59"/>
      <c r="H2453" s="59"/>
      <c r="I2453" s="59">
        <v>96.419009217783298</v>
      </c>
      <c r="J2453" s="60">
        <v>0.34259979845177402</v>
      </c>
      <c r="K2453" s="60">
        <v>0.286958825796642</v>
      </c>
      <c r="L2453" s="60">
        <v>0.23199766546700801</v>
      </c>
      <c r="M2453" s="60">
        <v>0.479989756660327</v>
      </c>
    </row>
    <row r="2454" spans="1:13" x14ac:dyDescent="0.35">
      <c r="A2454" t="s">
        <v>32</v>
      </c>
      <c r="B2454" t="s">
        <v>33</v>
      </c>
      <c r="C2454" s="2" t="s">
        <v>31</v>
      </c>
      <c r="D2454" s="2" t="s">
        <v>6318</v>
      </c>
      <c r="E2454" s="2" t="s">
        <v>6418</v>
      </c>
      <c r="F2454" s="59">
        <v>101.529053773066</v>
      </c>
      <c r="G2454" s="59"/>
      <c r="H2454" s="59"/>
      <c r="I2454" s="59">
        <v>99.553987441183196</v>
      </c>
      <c r="J2454" s="60">
        <v>0.33863981894463602</v>
      </c>
      <c r="K2454" s="60">
        <v>0.293538250175994</v>
      </c>
      <c r="L2454" s="60">
        <v>0.247924642153248</v>
      </c>
      <c r="M2454" s="60">
        <v>0.465697976754125</v>
      </c>
    </row>
    <row r="2455" spans="1:13" x14ac:dyDescent="0.35">
      <c r="A2455" t="s">
        <v>3379</v>
      </c>
      <c r="B2455" t="s">
        <v>3380</v>
      </c>
      <c r="C2455" s="2" t="s">
        <v>40</v>
      </c>
      <c r="D2455" s="2" t="s">
        <v>6315</v>
      </c>
      <c r="E2455" s="2" t="s">
        <v>6418</v>
      </c>
      <c r="F2455" s="59">
        <v>103.55084867900899</v>
      </c>
      <c r="G2455" s="59"/>
      <c r="H2455" s="59"/>
      <c r="I2455" s="59">
        <v>96.632370847948195</v>
      </c>
      <c r="J2455" s="60">
        <v>0.33153505564319502</v>
      </c>
      <c r="K2455" s="60">
        <v>0.27745281023681001</v>
      </c>
      <c r="L2455" s="60">
        <v>0.21271392964767999</v>
      </c>
      <c r="M2455" s="60">
        <v>0.469506463604553</v>
      </c>
    </row>
    <row r="2456" spans="1:13" x14ac:dyDescent="0.35">
      <c r="A2456" t="s">
        <v>3383</v>
      </c>
      <c r="B2456" t="s">
        <v>3384</v>
      </c>
      <c r="C2456" s="2" t="s">
        <v>31</v>
      </c>
      <c r="D2456" s="2" t="s">
        <v>6315</v>
      </c>
      <c r="E2456" s="2" t="s">
        <v>6418</v>
      </c>
      <c r="F2456" s="59">
        <v>103.55084867900899</v>
      </c>
      <c r="G2456" s="59"/>
      <c r="H2456" s="59"/>
      <c r="I2456" s="59">
        <v>96.632370847948195</v>
      </c>
      <c r="J2456" s="60">
        <v>0.33153505564319502</v>
      </c>
      <c r="K2456" s="60">
        <v>0.27745281023681001</v>
      </c>
      <c r="L2456" s="60">
        <v>0.21271392964767999</v>
      </c>
      <c r="M2456" s="60">
        <v>0.469506463604553</v>
      </c>
    </row>
    <row r="2457" spans="1:13" x14ac:dyDescent="0.35">
      <c r="A2457" t="s">
        <v>2858</v>
      </c>
      <c r="B2457" t="s">
        <v>2859</v>
      </c>
      <c r="C2457" s="2" t="s">
        <v>40</v>
      </c>
      <c r="D2457" s="2" t="s">
        <v>6351</v>
      </c>
      <c r="E2457" s="2" t="s">
        <v>6418</v>
      </c>
      <c r="F2457" s="59"/>
      <c r="G2457" s="59"/>
      <c r="H2457" s="59"/>
      <c r="I2457" s="59">
        <v>97.605976048863994</v>
      </c>
      <c r="J2457" s="60">
        <v>0.29438064079152299</v>
      </c>
      <c r="K2457" s="60">
        <v>0.25195488542557398</v>
      </c>
      <c r="L2457" s="60">
        <v>0.19269841975507199</v>
      </c>
      <c r="M2457" s="60">
        <v>0.40476400193831802</v>
      </c>
    </row>
    <row r="2458" spans="1:13" x14ac:dyDescent="0.35">
      <c r="A2458" t="s">
        <v>3373</v>
      </c>
      <c r="B2458" t="s">
        <v>3374</v>
      </c>
      <c r="C2458" s="2" t="s">
        <v>40</v>
      </c>
      <c r="D2458" s="2" t="s">
        <v>6315</v>
      </c>
      <c r="E2458" s="2" t="s">
        <v>6418</v>
      </c>
      <c r="F2458" s="59">
        <v>103.55084867900899</v>
      </c>
      <c r="G2458" s="59"/>
      <c r="H2458" s="59"/>
      <c r="I2458" s="59">
        <v>96.632370847948195</v>
      </c>
      <c r="J2458" s="60">
        <v>0.33153505564319502</v>
      </c>
      <c r="K2458" s="60">
        <v>0.27745281023681001</v>
      </c>
      <c r="L2458" s="60">
        <v>0.21271392964767999</v>
      </c>
      <c r="M2458" s="60">
        <v>0.469506463604553</v>
      </c>
    </row>
    <row r="2459" spans="1:13" x14ac:dyDescent="0.35">
      <c r="A2459" t="s">
        <v>2856</v>
      </c>
      <c r="B2459" t="s">
        <v>2857</v>
      </c>
      <c r="C2459" s="2" t="s">
        <v>40</v>
      </c>
      <c r="D2459" s="2" t="s">
        <v>6351</v>
      </c>
      <c r="E2459" s="2" t="s">
        <v>6418</v>
      </c>
      <c r="F2459" s="59"/>
      <c r="G2459" s="59"/>
      <c r="H2459" s="59"/>
      <c r="I2459" s="59">
        <v>97.605976048863994</v>
      </c>
      <c r="J2459" s="60">
        <v>0.29438064079152299</v>
      </c>
      <c r="K2459" s="60">
        <v>0.25195488542557398</v>
      </c>
      <c r="L2459" s="60">
        <v>0.19269841975507199</v>
      </c>
      <c r="M2459" s="60">
        <v>0.40476400193831802</v>
      </c>
    </row>
    <row r="2460" spans="1:13" x14ac:dyDescent="0.35">
      <c r="A2460" t="s">
        <v>2636</v>
      </c>
      <c r="B2460" t="s">
        <v>2637</v>
      </c>
      <c r="C2460" s="2" t="s">
        <v>31</v>
      </c>
      <c r="D2460" s="2" t="s">
        <v>6324</v>
      </c>
      <c r="E2460" s="2" t="s">
        <v>6418</v>
      </c>
      <c r="F2460" s="59">
        <v>103.55084867900899</v>
      </c>
      <c r="G2460" s="59"/>
      <c r="H2460" s="59"/>
      <c r="I2460" s="59">
        <v>96.632370847948195</v>
      </c>
      <c r="J2460" s="60">
        <v>0.33153505564319502</v>
      </c>
      <c r="K2460" s="60">
        <v>0.27745281023681001</v>
      </c>
      <c r="L2460" s="60">
        <v>0.21271392964767999</v>
      </c>
      <c r="M2460" s="60">
        <v>0.469506463604553</v>
      </c>
    </row>
    <row r="2461" spans="1:13" x14ac:dyDescent="0.35">
      <c r="A2461" t="s">
        <v>3371</v>
      </c>
      <c r="B2461" t="s">
        <v>3372</v>
      </c>
      <c r="C2461" s="2" t="s">
        <v>40</v>
      </c>
      <c r="D2461" s="2" t="s">
        <v>6315</v>
      </c>
      <c r="E2461" s="2" t="s">
        <v>6418</v>
      </c>
      <c r="F2461" s="59">
        <v>103.55084867900899</v>
      </c>
      <c r="G2461" s="59"/>
      <c r="H2461" s="59"/>
      <c r="I2461" s="59">
        <v>96.632370847948195</v>
      </c>
      <c r="J2461" s="60">
        <v>0.33153505564319502</v>
      </c>
      <c r="K2461" s="60">
        <v>0.27745281023681001</v>
      </c>
      <c r="L2461" s="60">
        <v>0.21271392964767999</v>
      </c>
      <c r="M2461" s="60">
        <v>0.469506463604553</v>
      </c>
    </row>
    <row r="2462" spans="1:13" x14ac:dyDescent="0.35">
      <c r="A2462" t="s">
        <v>4172</v>
      </c>
      <c r="B2462" t="s">
        <v>4173</v>
      </c>
      <c r="C2462" s="2" t="s">
        <v>40</v>
      </c>
      <c r="D2462" s="2" t="s">
        <v>6322</v>
      </c>
      <c r="E2462" s="2" t="s">
        <v>6419</v>
      </c>
      <c r="F2462" s="59">
        <v>112.55743460748501</v>
      </c>
      <c r="G2462" s="59">
        <v>102.279096056471</v>
      </c>
      <c r="H2462" s="59">
        <v>102.257658373504</v>
      </c>
      <c r="I2462" s="59">
        <v>98.990926503463598</v>
      </c>
      <c r="J2462" s="60">
        <v>0.45710100272876197</v>
      </c>
      <c r="K2462" s="60">
        <v>0.38450311600745601</v>
      </c>
      <c r="L2462" s="60">
        <v>0.32995283714454898</v>
      </c>
      <c r="M2462" s="60">
        <v>0.63853107600707903</v>
      </c>
    </row>
    <row r="2463" spans="1:13" x14ac:dyDescent="0.35">
      <c r="A2463" t="s">
        <v>4170</v>
      </c>
      <c r="B2463" t="s">
        <v>4171</v>
      </c>
      <c r="C2463" s="2" t="s">
        <v>31</v>
      </c>
      <c r="D2463" s="2" t="s">
        <v>6322</v>
      </c>
      <c r="E2463" s="2" t="s">
        <v>6418</v>
      </c>
      <c r="F2463" s="59"/>
      <c r="G2463" s="59"/>
      <c r="H2463" s="59"/>
      <c r="I2463" s="59">
        <v>95.416305573795697</v>
      </c>
      <c r="J2463" s="60">
        <v>0.24960475845734501</v>
      </c>
      <c r="K2463" s="60">
        <v>0.189883575087091</v>
      </c>
      <c r="L2463" s="60">
        <v>0.128205861795227</v>
      </c>
      <c r="M2463" s="60">
        <v>0.38336940590247398</v>
      </c>
    </row>
    <row r="2464" spans="1:13" x14ac:dyDescent="0.35">
      <c r="A2464" t="s">
        <v>2854</v>
      </c>
      <c r="B2464" t="s">
        <v>2855</v>
      </c>
      <c r="C2464" s="2" t="s">
        <v>31</v>
      </c>
      <c r="D2464" s="2" t="s">
        <v>6351</v>
      </c>
      <c r="E2464" s="2" t="s">
        <v>6418</v>
      </c>
      <c r="F2464" s="59"/>
      <c r="G2464" s="59"/>
      <c r="H2464" s="59"/>
      <c r="I2464" s="59">
        <v>97.605976048863994</v>
      </c>
      <c r="J2464" s="60">
        <v>0.29438064079152299</v>
      </c>
      <c r="K2464" s="60">
        <v>0.25195488542557398</v>
      </c>
      <c r="L2464" s="60">
        <v>0.19269841975507199</v>
      </c>
      <c r="M2464" s="60">
        <v>0.40476400193831802</v>
      </c>
    </row>
    <row r="2465" spans="1:13" x14ac:dyDescent="0.35">
      <c r="A2465" t="s">
        <v>2848</v>
      </c>
      <c r="B2465" t="s">
        <v>2849</v>
      </c>
      <c r="C2465" s="2" t="s">
        <v>31</v>
      </c>
      <c r="D2465" s="2" t="s">
        <v>6351</v>
      </c>
      <c r="E2465" s="2" t="s">
        <v>6418</v>
      </c>
      <c r="F2465" s="59"/>
      <c r="G2465" s="59"/>
      <c r="H2465" s="59"/>
      <c r="I2465" s="59">
        <v>97.605976048863994</v>
      </c>
      <c r="J2465" s="60">
        <v>0.29438064079152299</v>
      </c>
      <c r="K2465" s="60">
        <v>0.25195488542557398</v>
      </c>
      <c r="L2465" s="60">
        <v>0.19269841975507199</v>
      </c>
      <c r="M2465" s="60">
        <v>0.40476400193831802</v>
      </c>
    </row>
    <row r="2466" spans="1:13" x14ac:dyDescent="0.35">
      <c r="A2466" t="s">
        <v>838</v>
      </c>
      <c r="B2466" t="s">
        <v>839</v>
      </c>
      <c r="C2466" s="2" t="s">
        <v>31</v>
      </c>
      <c r="D2466" s="2" t="s">
        <v>6373</v>
      </c>
      <c r="E2466" s="2" t="s">
        <v>6419</v>
      </c>
      <c r="F2466" s="59">
        <v>105.19314246217201</v>
      </c>
      <c r="G2466" s="59">
        <v>98.308279892399398</v>
      </c>
      <c r="H2466" s="59">
        <v>96.378854932751295</v>
      </c>
      <c r="I2466" s="59">
        <v>91.926513832283902</v>
      </c>
      <c r="J2466" s="60">
        <v>0.50176710188416596</v>
      </c>
      <c r="K2466" s="60">
        <v>0.43231973915482003</v>
      </c>
      <c r="L2466" s="60">
        <v>0.37607174071615002</v>
      </c>
      <c r="M2466" s="60">
        <v>0.67261540595637503</v>
      </c>
    </row>
    <row r="2467" spans="1:13" x14ac:dyDescent="0.35">
      <c r="A2467" t="s">
        <v>2638</v>
      </c>
      <c r="B2467" t="s">
        <v>2639</v>
      </c>
      <c r="C2467" s="2" t="s">
        <v>40</v>
      </c>
      <c r="D2467" s="2" t="s">
        <v>6324</v>
      </c>
      <c r="E2467" s="2" t="s">
        <v>6418</v>
      </c>
      <c r="F2467" s="59">
        <v>103.55084867900899</v>
      </c>
      <c r="G2467" s="59"/>
      <c r="H2467" s="59"/>
      <c r="I2467" s="59">
        <v>96.632370847948195</v>
      </c>
      <c r="J2467" s="60">
        <v>0.33153505564319502</v>
      </c>
      <c r="K2467" s="60">
        <v>0.27745281023681001</v>
      </c>
      <c r="L2467" s="60">
        <v>0.21271392964767999</v>
      </c>
      <c r="M2467" s="60">
        <v>0.469506463604553</v>
      </c>
    </row>
    <row r="2468" spans="1:13" x14ac:dyDescent="0.35">
      <c r="A2468" t="s">
        <v>4174</v>
      </c>
      <c r="B2468" t="s">
        <v>4175</v>
      </c>
      <c r="C2468" s="2" t="s">
        <v>40</v>
      </c>
      <c r="D2468" s="2" t="s">
        <v>6322</v>
      </c>
      <c r="E2468" s="2" t="s">
        <v>6419</v>
      </c>
      <c r="F2468" s="59">
        <v>113.069497230327</v>
      </c>
      <c r="G2468" s="59">
        <v>107.825973397493</v>
      </c>
      <c r="H2468" s="59">
        <v>99.103009259707903</v>
      </c>
      <c r="I2468" s="59">
        <v>91.0633391937167</v>
      </c>
      <c r="J2468" s="60">
        <v>0.48528144052169497</v>
      </c>
      <c r="K2468" s="60">
        <v>0.41629886897142299</v>
      </c>
      <c r="L2468" s="60">
        <v>0.36200532342594799</v>
      </c>
      <c r="M2468" s="60">
        <v>0.67604826377810201</v>
      </c>
    </row>
    <row r="2469" spans="1:13" x14ac:dyDescent="0.35">
      <c r="A2469" t="s">
        <v>2233</v>
      </c>
      <c r="B2469" t="s">
        <v>2234</v>
      </c>
      <c r="C2469" s="2" t="s">
        <v>31</v>
      </c>
      <c r="D2469" s="2" t="s">
        <v>6374</v>
      </c>
      <c r="E2469" s="2" t="s">
        <v>6418</v>
      </c>
      <c r="F2469" s="59">
        <v>103.55084867900899</v>
      </c>
      <c r="G2469" s="59"/>
      <c r="H2469" s="59"/>
      <c r="I2469" s="59">
        <v>96.632370847948195</v>
      </c>
      <c r="J2469" s="60">
        <v>0.33153505564319502</v>
      </c>
      <c r="K2469" s="60">
        <v>0.27745281023681001</v>
      </c>
      <c r="L2469" s="60">
        <v>0.21271392964767999</v>
      </c>
      <c r="M2469" s="60">
        <v>0.469506463604553</v>
      </c>
    </row>
    <row r="2470" spans="1:13" x14ac:dyDescent="0.35">
      <c r="A2470" t="s">
        <v>2235</v>
      </c>
      <c r="B2470" t="s">
        <v>2236</v>
      </c>
      <c r="C2470" s="2" t="s">
        <v>31</v>
      </c>
      <c r="D2470" s="2" t="s">
        <v>6374</v>
      </c>
      <c r="E2470" s="2" t="s">
        <v>6418</v>
      </c>
      <c r="F2470" s="59">
        <v>103.55084867900899</v>
      </c>
      <c r="G2470" s="59"/>
      <c r="H2470" s="59"/>
      <c r="I2470" s="59">
        <v>96.632370847948195</v>
      </c>
      <c r="J2470" s="60">
        <v>0.33153505564319502</v>
      </c>
      <c r="K2470" s="60">
        <v>0.27745281023681001</v>
      </c>
      <c r="L2470" s="60">
        <v>0.21271392964767999</v>
      </c>
      <c r="M2470" s="60">
        <v>0.469506463604553</v>
      </c>
    </row>
    <row r="2471" spans="1:13" x14ac:dyDescent="0.35">
      <c r="A2471" t="s">
        <v>3375</v>
      </c>
      <c r="B2471" t="s">
        <v>3376</v>
      </c>
      <c r="C2471" s="2" t="s">
        <v>40</v>
      </c>
      <c r="D2471" s="2" t="s">
        <v>6315</v>
      </c>
      <c r="E2471" s="2" t="s">
        <v>6418</v>
      </c>
      <c r="F2471" s="59">
        <v>103.55084867900899</v>
      </c>
      <c r="G2471" s="59"/>
      <c r="H2471" s="59"/>
      <c r="I2471" s="59">
        <v>96.632370847948195</v>
      </c>
      <c r="J2471" s="60">
        <v>0.33153505564319502</v>
      </c>
      <c r="K2471" s="60">
        <v>0.27745281023681001</v>
      </c>
      <c r="L2471" s="60">
        <v>0.21271392964767999</v>
      </c>
      <c r="M2471" s="60">
        <v>0.469506463604553</v>
      </c>
    </row>
    <row r="2472" spans="1:13" x14ac:dyDescent="0.35">
      <c r="A2472" t="s">
        <v>4168</v>
      </c>
      <c r="B2472" t="s">
        <v>4169</v>
      </c>
      <c r="C2472" s="2" t="s">
        <v>31</v>
      </c>
      <c r="D2472" s="2" t="s">
        <v>6322</v>
      </c>
      <c r="E2472" s="2" t="s">
        <v>6418</v>
      </c>
      <c r="F2472" s="59"/>
      <c r="G2472" s="59"/>
      <c r="H2472" s="59"/>
      <c r="I2472" s="59">
        <v>95.416305573795697</v>
      </c>
      <c r="J2472" s="60">
        <v>0.24960475845734501</v>
      </c>
      <c r="K2472" s="60">
        <v>0.189883575087091</v>
      </c>
      <c r="L2472" s="60">
        <v>0.128205861795227</v>
      </c>
      <c r="M2472" s="60">
        <v>0.38336940590247398</v>
      </c>
    </row>
    <row r="2473" spans="1:13" x14ac:dyDescent="0.35">
      <c r="A2473" t="s">
        <v>34</v>
      </c>
      <c r="B2473" t="s">
        <v>35</v>
      </c>
      <c r="C2473" s="2" t="s">
        <v>31</v>
      </c>
      <c r="D2473" s="2" t="s">
        <v>6318</v>
      </c>
      <c r="E2473" s="2" t="s">
        <v>6418</v>
      </c>
      <c r="F2473" s="59">
        <v>101.529053773066</v>
      </c>
      <c r="G2473" s="59"/>
      <c r="H2473" s="59"/>
      <c r="I2473" s="59">
        <v>99.553987441183196</v>
      </c>
      <c r="J2473" s="60">
        <v>0.33863981894463602</v>
      </c>
      <c r="K2473" s="60">
        <v>0.293538250175994</v>
      </c>
      <c r="L2473" s="60">
        <v>0.247924642153248</v>
      </c>
      <c r="M2473" s="60">
        <v>0.465697976754125</v>
      </c>
    </row>
    <row r="2474" spans="1:13" x14ac:dyDescent="0.35">
      <c r="A2474" t="s">
        <v>2231</v>
      </c>
      <c r="B2474" t="s">
        <v>2232</v>
      </c>
      <c r="C2474" s="2" t="s">
        <v>31</v>
      </c>
      <c r="D2474" s="2" t="s">
        <v>6374</v>
      </c>
      <c r="E2474" s="2" t="s">
        <v>6418</v>
      </c>
      <c r="F2474" s="59">
        <v>103.55084867900899</v>
      </c>
      <c r="G2474" s="59"/>
      <c r="H2474" s="59"/>
      <c r="I2474" s="59">
        <v>96.632370847948195</v>
      </c>
      <c r="J2474" s="60">
        <v>0.33153505564319502</v>
      </c>
      <c r="K2474" s="60">
        <v>0.27745281023681001</v>
      </c>
      <c r="L2474" s="60">
        <v>0.21271392964767999</v>
      </c>
      <c r="M2474" s="60">
        <v>0.469506463604553</v>
      </c>
    </row>
    <row r="2475" spans="1:13" x14ac:dyDescent="0.35">
      <c r="A2475" t="s">
        <v>3389</v>
      </c>
      <c r="B2475" t="s">
        <v>3390</v>
      </c>
      <c r="C2475" s="2" t="s">
        <v>31</v>
      </c>
      <c r="D2475" s="2" t="s">
        <v>6315</v>
      </c>
      <c r="E2475" s="2" t="s">
        <v>6418</v>
      </c>
      <c r="F2475" s="59">
        <v>103.55084867900899</v>
      </c>
      <c r="G2475" s="59"/>
      <c r="H2475" s="59"/>
      <c r="I2475" s="59">
        <v>96.632370847948195</v>
      </c>
      <c r="J2475" s="60">
        <v>0.33153505564319502</v>
      </c>
      <c r="K2475" s="60">
        <v>0.27745281023681001</v>
      </c>
      <c r="L2475" s="60">
        <v>0.21271392964767999</v>
      </c>
      <c r="M2475" s="60">
        <v>0.469506463604553</v>
      </c>
    </row>
    <row r="2476" spans="1:13" x14ac:dyDescent="0.35">
      <c r="A2476" t="s">
        <v>2640</v>
      </c>
      <c r="B2476" t="s">
        <v>2641</v>
      </c>
      <c r="C2476" s="2" t="s">
        <v>40</v>
      </c>
      <c r="D2476" s="2" t="s">
        <v>6324</v>
      </c>
      <c r="E2476" s="2" t="s">
        <v>6418</v>
      </c>
      <c r="F2476" s="59">
        <v>103.55084867900899</v>
      </c>
      <c r="G2476" s="59"/>
      <c r="H2476" s="59"/>
      <c r="I2476" s="59">
        <v>96.632370847948195</v>
      </c>
      <c r="J2476" s="60">
        <v>0.33153505564319502</v>
      </c>
      <c r="K2476" s="60">
        <v>0.27745281023681001</v>
      </c>
      <c r="L2476" s="60">
        <v>0.21271392964767999</v>
      </c>
      <c r="M2476" s="60">
        <v>0.469506463604553</v>
      </c>
    </row>
    <row r="2477" spans="1:13" x14ac:dyDescent="0.35">
      <c r="A2477" t="s">
        <v>830</v>
      </c>
      <c r="B2477" t="s">
        <v>831</v>
      </c>
      <c r="C2477" s="2" t="s">
        <v>31</v>
      </c>
      <c r="D2477" s="2" t="s">
        <v>6373</v>
      </c>
      <c r="E2477" s="2" t="s">
        <v>6418</v>
      </c>
      <c r="F2477" s="59">
        <v>101.393376094446</v>
      </c>
      <c r="G2477" s="59"/>
      <c r="H2477" s="59"/>
      <c r="I2477" s="59">
        <v>96.419009217783298</v>
      </c>
      <c r="J2477" s="60">
        <v>0.34259979845177402</v>
      </c>
      <c r="K2477" s="60">
        <v>0.286958825796642</v>
      </c>
      <c r="L2477" s="60">
        <v>0.23199766546700801</v>
      </c>
      <c r="M2477" s="60">
        <v>0.479989756660327</v>
      </c>
    </row>
    <row r="2478" spans="1:13" x14ac:dyDescent="0.35">
      <c r="A2478" t="s">
        <v>3385</v>
      </c>
      <c r="B2478" t="s">
        <v>3386</v>
      </c>
      <c r="C2478" s="2" t="s">
        <v>31</v>
      </c>
      <c r="D2478" s="2" t="s">
        <v>6315</v>
      </c>
      <c r="E2478" s="2" t="s">
        <v>6418</v>
      </c>
      <c r="F2478" s="59">
        <v>103.55084867900899</v>
      </c>
      <c r="G2478" s="59"/>
      <c r="H2478" s="59"/>
      <c r="I2478" s="59">
        <v>96.632370847948195</v>
      </c>
      <c r="J2478" s="60">
        <v>0.33153505564319502</v>
      </c>
      <c r="K2478" s="60">
        <v>0.27745281023681001</v>
      </c>
      <c r="L2478" s="60">
        <v>0.21271392964767999</v>
      </c>
      <c r="M2478" s="60">
        <v>0.469506463604553</v>
      </c>
    </row>
    <row r="2479" spans="1:13" x14ac:dyDescent="0.35">
      <c r="A2479" t="s">
        <v>844</v>
      </c>
      <c r="B2479" t="s">
        <v>845</v>
      </c>
      <c r="C2479" s="2" t="s">
        <v>40</v>
      </c>
      <c r="D2479" s="2" t="s">
        <v>6373</v>
      </c>
      <c r="E2479" s="2" t="s">
        <v>6418</v>
      </c>
      <c r="F2479" s="59">
        <v>101.393376094446</v>
      </c>
      <c r="G2479" s="59"/>
      <c r="H2479" s="59"/>
      <c r="I2479" s="59">
        <v>96.419009217783298</v>
      </c>
      <c r="J2479" s="60">
        <v>0.34259979845177402</v>
      </c>
      <c r="K2479" s="60">
        <v>0.286958825796642</v>
      </c>
      <c r="L2479" s="60">
        <v>0.23199766546700801</v>
      </c>
      <c r="M2479" s="60">
        <v>0.479989756660327</v>
      </c>
    </row>
    <row r="2480" spans="1:13" x14ac:dyDescent="0.35">
      <c r="A2480" t="s">
        <v>36</v>
      </c>
      <c r="B2480" t="s">
        <v>37</v>
      </c>
      <c r="C2480" s="2" t="s">
        <v>31</v>
      </c>
      <c r="D2480" s="2" t="s">
        <v>6318</v>
      </c>
      <c r="E2480" s="2" t="s">
        <v>6418</v>
      </c>
      <c r="F2480" s="59">
        <v>101.529053773066</v>
      </c>
      <c r="G2480" s="59"/>
      <c r="H2480" s="59"/>
      <c r="I2480" s="59">
        <v>99.553987441183196</v>
      </c>
      <c r="J2480" s="60">
        <v>0.33863981894463602</v>
      </c>
      <c r="K2480" s="60">
        <v>0.293538250175994</v>
      </c>
      <c r="L2480" s="60">
        <v>0.247924642153248</v>
      </c>
      <c r="M2480" s="60">
        <v>0.465697976754125</v>
      </c>
    </row>
    <row r="2481" spans="1:13" x14ac:dyDescent="0.35">
      <c r="A2481" t="s">
        <v>3381</v>
      </c>
      <c r="B2481" t="s">
        <v>3382</v>
      </c>
      <c r="C2481" s="2" t="s">
        <v>31</v>
      </c>
      <c r="D2481" s="2" t="s">
        <v>6315</v>
      </c>
      <c r="E2481" s="2" t="s">
        <v>6418</v>
      </c>
      <c r="F2481" s="59">
        <v>103.55084867900899</v>
      </c>
      <c r="G2481" s="59"/>
      <c r="H2481" s="59"/>
      <c r="I2481" s="59">
        <v>96.632370847948195</v>
      </c>
      <c r="J2481" s="60">
        <v>0.33153505564319502</v>
      </c>
      <c r="K2481" s="60">
        <v>0.27745281023681001</v>
      </c>
      <c r="L2481" s="60">
        <v>0.21271392964767999</v>
      </c>
      <c r="M2481" s="60">
        <v>0.469506463604553</v>
      </c>
    </row>
    <row r="2482" spans="1:13" x14ac:dyDescent="0.35">
      <c r="A2482" t="s">
        <v>38</v>
      </c>
      <c r="B2482" t="s">
        <v>39</v>
      </c>
      <c r="C2482" s="2" t="s">
        <v>40</v>
      </c>
      <c r="D2482" s="2" t="s">
        <v>6318</v>
      </c>
      <c r="E2482" s="2" t="s">
        <v>6418</v>
      </c>
      <c r="F2482" s="59">
        <v>101.529053773066</v>
      </c>
      <c r="G2482" s="59"/>
      <c r="H2482" s="59"/>
      <c r="I2482" s="59">
        <v>99.553987441183196</v>
      </c>
      <c r="J2482" s="60">
        <v>0.33863981894463602</v>
      </c>
      <c r="K2482" s="60">
        <v>0.293538250175994</v>
      </c>
      <c r="L2482" s="60">
        <v>0.247924642153248</v>
      </c>
      <c r="M2482" s="60">
        <v>0.465697976754125</v>
      </c>
    </row>
    <row r="2483" spans="1:13" x14ac:dyDescent="0.35">
      <c r="A2483" t="s">
        <v>3387</v>
      </c>
      <c r="B2483" t="s">
        <v>3388</v>
      </c>
      <c r="C2483" s="2" t="s">
        <v>31</v>
      </c>
      <c r="D2483" s="2" t="s">
        <v>6315</v>
      </c>
      <c r="E2483" s="2" t="s">
        <v>6418</v>
      </c>
      <c r="F2483" s="59">
        <v>103.55084867900899</v>
      </c>
      <c r="G2483" s="59"/>
      <c r="H2483" s="59"/>
      <c r="I2483" s="59">
        <v>96.632370847948195</v>
      </c>
      <c r="J2483" s="60">
        <v>0.33153505564319502</v>
      </c>
      <c r="K2483" s="60">
        <v>0.27745281023681001</v>
      </c>
      <c r="L2483" s="60">
        <v>0.21271392964767999</v>
      </c>
      <c r="M2483" s="60">
        <v>0.469506463604553</v>
      </c>
    </row>
    <row r="2484" spans="1:13" x14ac:dyDescent="0.35">
      <c r="A2484" t="s">
        <v>2634</v>
      </c>
      <c r="B2484" t="s">
        <v>2635</v>
      </c>
      <c r="C2484" s="2" t="s">
        <v>31</v>
      </c>
      <c r="D2484" s="2" t="s">
        <v>6324</v>
      </c>
      <c r="E2484" s="2" t="s">
        <v>6418</v>
      </c>
      <c r="F2484" s="59">
        <v>103.55084867900899</v>
      </c>
      <c r="G2484" s="59"/>
      <c r="H2484" s="59"/>
      <c r="I2484" s="59">
        <v>96.632370847948195</v>
      </c>
      <c r="J2484" s="60">
        <v>0.33153505564319502</v>
      </c>
      <c r="K2484" s="60">
        <v>0.27745281023681001</v>
      </c>
      <c r="L2484" s="60">
        <v>0.21271392964767999</v>
      </c>
      <c r="M2484" s="60">
        <v>0.469506463604553</v>
      </c>
    </row>
    <row r="2485" spans="1:13" x14ac:dyDescent="0.35">
      <c r="A2485" t="s">
        <v>840</v>
      </c>
      <c r="B2485" t="s">
        <v>841</v>
      </c>
      <c r="C2485" s="2" t="s">
        <v>40</v>
      </c>
      <c r="D2485" s="2" t="s">
        <v>6373</v>
      </c>
      <c r="E2485" s="2" t="s">
        <v>6418</v>
      </c>
      <c r="F2485" s="59">
        <v>101.393376094446</v>
      </c>
      <c r="G2485" s="59"/>
      <c r="H2485" s="59"/>
      <c r="I2485" s="59">
        <v>96.419009217783298</v>
      </c>
      <c r="J2485" s="60">
        <v>0.34259979845177402</v>
      </c>
      <c r="K2485" s="60">
        <v>0.286958825796642</v>
      </c>
      <c r="L2485" s="60">
        <v>0.23199766546700801</v>
      </c>
      <c r="M2485" s="60">
        <v>0.479989756660327</v>
      </c>
    </row>
    <row r="2486" spans="1:13" x14ac:dyDescent="0.35">
      <c r="A2486" t="s">
        <v>832</v>
      </c>
      <c r="B2486" t="s">
        <v>833</v>
      </c>
      <c r="C2486" s="2" t="s">
        <v>31</v>
      </c>
      <c r="D2486" s="2" t="s">
        <v>6373</v>
      </c>
      <c r="E2486" s="2" t="s">
        <v>6418</v>
      </c>
      <c r="F2486" s="59">
        <v>101.393376094446</v>
      </c>
      <c r="G2486" s="59"/>
      <c r="H2486" s="59"/>
      <c r="I2486" s="59">
        <v>96.419009217783298</v>
      </c>
      <c r="J2486" s="60">
        <v>0.34259979845177402</v>
      </c>
      <c r="K2486" s="60">
        <v>0.286958825796642</v>
      </c>
      <c r="L2486" s="60">
        <v>0.23199766546700801</v>
      </c>
      <c r="M2486" s="60">
        <v>0.479989756660327</v>
      </c>
    </row>
    <row r="2487" spans="1:13" x14ac:dyDescent="0.35">
      <c r="A2487" t="s">
        <v>2850</v>
      </c>
      <c r="B2487" t="s">
        <v>2851</v>
      </c>
      <c r="C2487" s="2" t="s">
        <v>31</v>
      </c>
      <c r="D2487" s="2" t="s">
        <v>6351</v>
      </c>
      <c r="E2487" s="2" t="s">
        <v>6418</v>
      </c>
      <c r="F2487" s="59"/>
      <c r="G2487" s="59"/>
      <c r="H2487" s="59"/>
      <c r="I2487" s="59">
        <v>97.605976048863994</v>
      </c>
      <c r="J2487" s="60">
        <v>0.29438064079152299</v>
      </c>
      <c r="K2487" s="60">
        <v>0.25195488542557398</v>
      </c>
      <c r="L2487" s="60">
        <v>0.19269841975507199</v>
      </c>
      <c r="M2487" s="60">
        <v>0.40476400193831802</v>
      </c>
    </row>
    <row r="2488" spans="1:13" x14ac:dyDescent="0.35">
      <c r="A2488" t="s">
        <v>842</v>
      </c>
      <c r="B2488" t="s">
        <v>843</v>
      </c>
      <c r="C2488" s="2" t="s">
        <v>40</v>
      </c>
      <c r="D2488" s="2" t="s">
        <v>6373</v>
      </c>
      <c r="E2488" s="2" t="s">
        <v>6418</v>
      </c>
      <c r="F2488" s="59">
        <v>101.393376094446</v>
      </c>
      <c r="G2488" s="59"/>
      <c r="H2488" s="59"/>
      <c r="I2488" s="59">
        <v>96.419009217783298</v>
      </c>
      <c r="J2488" s="60">
        <v>0.34259979845177402</v>
      </c>
      <c r="K2488" s="60">
        <v>0.286958825796642</v>
      </c>
      <c r="L2488" s="60">
        <v>0.23199766546700801</v>
      </c>
      <c r="M2488" s="60">
        <v>0.479989756660327</v>
      </c>
    </row>
    <row r="2489" spans="1:13" x14ac:dyDescent="0.35">
      <c r="A2489" t="s">
        <v>834</v>
      </c>
      <c r="B2489" t="s">
        <v>835</v>
      </c>
      <c r="C2489" s="2" t="s">
        <v>31</v>
      </c>
      <c r="D2489" s="2" t="s">
        <v>6373</v>
      </c>
      <c r="E2489" s="2" t="s">
        <v>6418</v>
      </c>
      <c r="F2489" s="59">
        <v>101.393376094446</v>
      </c>
      <c r="G2489" s="59"/>
      <c r="H2489" s="59"/>
      <c r="I2489" s="59">
        <v>96.419009217783298</v>
      </c>
      <c r="J2489" s="60">
        <v>0.34259979845177402</v>
      </c>
      <c r="K2489" s="60">
        <v>0.286958825796642</v>
      </c>
      <c r="L2489" s="60">
        <v>0.23199766546700801</v>
      </c>
      <c r="M2489" s="60">
        <v>0.479989756660327</v>
      </c>
    </row>
    <row r="2490" spans="1:13" x14ac:dyDescent="0.35">
      <c r="A2490" t="s">
        <v>2642</v>
      </c>
      <c r="B2490" t="s">
        <v>2643</v>
      </c>
      <c r="C2490" s="2" t="s">
        <v>40</v>
      </c>
      <c r="D2490" s="2" t="s">
        <v>6324</v>
      </c>
      <c r="E2490" s="2" t="s">
        <v>6418</v>
      </c>
      <c r="F2490" s="59">
        <v>103.55084867900899</v>
      </c>
      <c r="G2490" s="59"/>
      <c r="H2490" s="59"/>
      <c r="I2490" s="59">
        <v>96.632370847948195</v>
      </c>
      <c r="J2490" s="60">
        <v>0.33153505564319502</v>
      </c>
      <c r="K2490" s="60">
        <v>0.27745281023681001</v>
      </c>
      <c r="L2490" s="60">
        <v>0.21271392964767999</v>
      </c>
      <c r="M2490" s="60">
        <v>0.469506463604553</v>
      </c>
    </row>
    <row r="2491" spans="1:13" x14ac:dyDescent="0.35">
      <c r="A2491" t="s">
        <v>836</v>
      </c>
      <c r="B2491" t="s">
        <v>837</v>
      </c>
      <c r="C2491" s="2" t="s">
        <v>31</v>
      </c>
      <c r="D2491" s="2" t="s">
        <v>6373</v>
      </c>
      <c r="E2491" s="2" t="s">
        <v>6418</v>
      </c>
      <c r="F2491" s="59">
        <v>101.393376094446</v>
      </c>
      <c r="G2491" s="59"/>
      <c r="H2491" s="59"/>
      <c r="I2491" s="59">
        <v>96.419009217783298</v>
      </c>
      <c r="J2491" s="60">
        <v>0.34259979845177402</v>
      </c>
      <c r="K2491" s="60">
        <v>0.286958825796642</v>
      </c>
      <c r="L2491" s="60">
        <v>0.23199766546700801</v>
      </c>
      <c r="M2491" s="60">
        <v>0.479989756660327</v>
      </c>
    </row>
    <row r="2492" spans="1:13" x14ac:dyDescent="0.35">
      <c r="A2492" t="s">
        <v>2227</v>
      </c>
      <c r="B2492" t="s">
        <v>2228</v>
      </c>
      <c r="C2492" s="2" t="s">
        <v>40</v>
      </c>
      <c r="D2492" s="2" t="s">
        <v>6374</v>
      </c>
      <c r="E2492" s="2" t="s">
        <v>6419</v>
      </c>
      <c r="F2492" s="59">
        <v>102.33033650147</v>
      </c>
      <c r="G2492" s="59">
        <v>97.552466053070106</v>
      </c>
      <c r="H2492" s="59">
        <v>94.023765458065895</v>
      </c>
      <c r="I2492" s="59">
        <v>96.267882274389706</v>
      </c>
      <c r="J2492" s="60">
        <v>0.51441290846354404</v>
      </c>
      <c r="K2492" s="60">
        <v>0.45080687977448403</v>
      </c>
      <c r="L2492" s="60">
        <v>0.389867758929556</v>
      </c>
      <c r="M2492" s="60">
        <v>0.69667249758289296</v>
      </c>
    </row>
    <row r="2493" spans="1:13" x14ac:dyDescent="0.35">
      <c r="A2493" t="s">
        <v>6232</v>
      </c>
      <c r="B2493" t="s">
        <v>6233</v>
      </c>
      <c r="C2493" s="2" t="s">
        <v>40</v>
      </c>
      <c r="D2493" s="2" t="s">
        <v>6355</v>
      </c>
      <c r="E2493" s="2" t="s">
        <v>6418</v>
      </c>
      <c r="F2493" s="59">
        <v>100.19966242775</v>
      </c>
      <c r="G2493" s="59"/>
      <c r="H2493" s="59"/>
      <c r="I2493" s="59">
        <v>95.5293033485585</v>
      </c>
      <c r="J2493" s="60">
        <v>0.32227706604917</v>
      </c>
      <c r="K2493" s="60">
        <v>0.27931787777806399</v>
      </c>
      <c r="L2493" s="60">
        <v>0.218465720689868</v>
      </c>
      <c r="M2493" s="60">
        <v>0.41726885810883702</v>
      </c>
    </row>
    <row r="2494" spans="1:13" x14ac:dyDescent="0.35">
      <c r="A2494" t="s">
        <v>2287</v>
      </c>
      <c r="B2494" t="s">
        <v>2288</v>
      </c>
      <c r="C2494" s="2" t="s">
        <v>31</v>
      </c>
      <c r="D2494" s="2" t="s">
        <v>6324</v>
      </c>
      <c r="E2494" s="2" t="s">
        <v>6418</v>
      </c>
      <c r="F2494" s="59">
        <v>102.622163256728</v>
      </c>
      <c r="G2494" s="59">
        <v>101.13142348424201</v>
      </c>
      <c r="H2494" s="59"/>
      <c r="I2494" s="59">
        <v>88.863698029488901</v>
      </c>
      <c r="J2494" s="60">
        <v>0.355441487073133</v>
      </c>
      <c r="K2494" s="60">
        <v>0.30970696152435201</v>
      </c>
      <c r="L2494" s="60">
        <v>0.25895830839519701</v>
      </c>
      <c r="M2494" s="60">
        <v>0.481467695758932</v>
      </c>
    </row>
    <row r="2495" spans="1:13" x14ac:dyDescent="0.35">
      <c r="A2495" t="s">
        <v>2343</v>
      </c>
      <c r="B2495" t="s">
        <v>2344</v>
      </c>
      <c r="C2495" s="2" t="s">
        <v>40</v>
      </c>
      <c r="D2495" s="2" t="s">
        <v>6324</v>
      </c>
      <c r="E2495" s="2" t="s">
        <v>6419</v>
      </c>
      <c r="F2495" s="59">
        <v>100.69217344241299</v>
      </c>
      <c r="G2495" s="59">
        <v>102.898260105597</v>
      </c>
      <c r="H2495" s="59">
        <v>106.51496965062201</v>
      </c>
      <c r="I2495" s="59">
        <v>83.447713674393896</v>
      </c>
      <c r="J2495" s="60">
        <v>0.45304415172431201</v>
      </c>
      <c r="K2495" s="60">
        <v>0.39838621302431998</v>
      </c>
      <c r="L2495" s="60">
        <v>0.33448638163050498</v>
      </c>
      <c r="M2495" s="60">
        <v>0.631084336175184</v>
      </c>
    </row>
    <row r="2496" spans="1:13" x14ac:dyDescent="0.35">
      <c r="A2496" t="s">
        <v>4528</v>
      </c>
      <c r="B2496" t="s">
        <v>4529</v>
      </c>
      <c r="C2496" s="2" t="s">
        <v>40</v>
      </c>
      <c r="D2496" s="2" t="s">
        <v>6303</v>
      </c>
      <c r="E2496" s="2" t="s">
        <v>6418</v>
      </c>
      <c r="F2496" s="59">
        <v>98.966619935869304</v>
      </c>
      <c r="G2496" s="59">
        <v>97.436224308841901</v>
      </c>
      <c r="H2496" s="59"/>
      <c r="I2496" s="59">
        <v>101.442887251597</v>
      </c>
      <c r="J2496" s="60">
        <v>0.34070295223945402</v>
      </c>
      <c r="K2496" s="60">
        <v>0.30905475981970298</v>
      </c>
      <c r="L2496" s="60">
        <v>0.25520669027013998</v>
      </c>
      <c r="M2496" s="60">
        <v>0.425838493988481</v>
      </c>
    </row>
    <row r="2497" spans="1:13" x14ac:dyDescent="0.35">
      <c r="A2497" t="s">
        <v>3248</v>
      </c>
      <c r="B2497" t="s">
        <v>3249</v>
      </c>
      <c r="C2497" s="2" t="s">
        <v>31</v>
      </c>
      <c r="D2497" s="2" t="s">
        <v>6315</v>
      </c>
      <c r="E2497" s="2" t="s">
        <v>6418</v>
      </c>
      <c r="F2497" s="59">
        <v>97.835035469667105</v>
      </c>
      <c r="G2497" s="59"/>
      <c r="H2497" s="59"/>
      <c r="I2497" s="59">
        <v>101.709147102126</v>
      </c>
      <c r="J2497" s="60">
        <v>0.31362456851451698</v>
      </c>
      <c r="K2497" s="60">
        <v>0.26647703041152099</v>
      </c>
      <c r="L2497" s="60">
        <v>0.13890572989399799</v>
      </c>
      <c r="M2497" s="60">
        <v>0.41668870343380299</v>
      </c>
    </row>
    <row r="2498" spans="1:13" x14ac:dyDescent="0.35">
      <c r="A2498" t="s">
        <v>3236</v>
      </c>
      <c r="B2498" t="s">
        <v>3237</v>
      </c>
      <c r="C2498" s="2" t="s">
        <v>31</v>
      </c>
      <c r="D2498" s="2" t="s">
        <v>6315</v>
      </c>
      <c r="E2498" s="2" t="s">
        <v>6418</v>
      </c>
      <c r="F2498" s="59">
        <v>97.835035469667105</v>
      </c>
      <c r="G2498" s="59"/>
      <c r="H2498" s="59"/>
      <c r="I2498" s="59">
        <v>101.709147102126</v>
      </c>
      <c r="J2498" s="60">
        <v>0.31362456851451698</v>
      </c>
      <c r="K2498" s="60">
        <v>0.26647703041152099</v>
      </c>
      <c r="L2498" s="60">
        <v>0.13890572989399799</v>
      </c>
      <c r="M2498" s="60">
        <v>0.41668870343380299</v>
      </c>
    </row>
    <row r="2499" spans="1:13" x14ac:dyDescent="0.35">
      <c r="A2499" t="s">
        <v>5054</v>
      </c>
      <c r="B2499" t="s">
        <v>5055</v>
      </c>
      <c r="C2499" s="2" t="s">
        <v>40</v>
      </c>
      <c r="D2499" s="2" t="s">
        <v>6302</v>
      </c>
      <c r="E2499" s="2" t="s">
        <v>6418</v>
      </c>
      <c r="F2499" s="59">
        <v>95.560655513933199</v>
      </c>
      <c r="G2499" s="59">
        <v>99.337745697629501</v>
      </c>
      <c r="H2499" s="59"/>
      <c r="I2499" s="59">
        <v>104.430202752292</v>
      </c>
      <c r="J2499" s="60">
        <v>0.34744051962733502</v>
      </c>
      <c r="K2499" s="60">
        <v>0.31106085816906898</v>
      </c>
      <c r="L2499" s="60">
        <v>0.22641478439124499</v>
      </c>
      <c r="M2499" s="60">
        <v>0.43174056303585201</v>
      </c>
    </row>
    <row r="2500" spans="1:13" x14ac:dyDescent="0.35">
      <c r="A2500" t="s">
        <v>3501</v>
      </c>
      <c r="B2500" t="s">
        <v>3502</v>
      </c>
      <c r="C2500" s="2" t="s">
        <v>40</v>
      </c>
      <c r="D2500" s="2" t="s">
        <v>6315</v>
      </c>
      <c r="E2500" s="2" t="s">
        <v>6418</v>
      </c>
      <c r="F2500" s="59"/>
      <c r="G2500" s="59"/>
      <c r="H2500" s="59"/>
      <c r="I2500" s="59">
        <v>104.11218173414299</v>
      </c>
      <c r="J2500" s="60">
        <v>0.26183402308763198</v>
      </c>
      <c r="K2500" s="60">
        <v>0.201122984697686</v>
      </c>
      <c r="L2500" s="60">
        <v>1.81656142781647E-2</v>
      </c>
      <c r="M2500" s="60">
        <v>0.397369172160843</v>
      </c>
    </row>
    <row r="2501" spans="1:13" x14ac:dyDescent="0.35">
      <c r="A2501" t="s">
        <v>4530</v>
      </c>
      <c r="B2501" t="s">
        <v>4531</v>
      </c>
      <c r="C2501" s="2" t="s">
        <v>31</v>
      </c>
      <c r="D2501" s="2" t="s">
        <v>6303</v>
      </c>
      <c r="E2501" s="2" t="s">
        <v>6418</v>
      </c>
      <c r="F2501" s="59">
        <v>98.966619935869304</v>
      </c>
      <c r="G2501" s="59">
        <v>97.436224308841901</v>
      </c>
      <c r="H2501" s="59"/>
      <c r="I2501" s="59">
        <v>101.442887251597</v>
      </c>
      <c r="J2501" s="60">
        <v>0.34070295223945402</v>
      </c>
      <c r="K2501" s="60">
        <v>0.30905475981970298</v>
      </c>
      <c r="L2501" s="60">
        <v>0.25520669027013998</v>
      </c>
      <c r="M2501" s="60">
        <v>0.425838493988481</v>
      </c>
    </row>
    <row r="2502" spans="1:13" x14ac:dyDescent="0.35">
      <c r="A2502" t="s">
        <v>4786</v>
      </c>
      <c r="B2502" t="s">
        <v>4787</v>
      </c>
      <c r="C2502" s="2" t="s">
        <v>31</v>
      </c>
      <c r="D2502" s="2" t="s">
        <v>6303</v>
      </c>
      <c r="E2502" s="2" t="s">
        <v>6418</v>
      </c>
      <c r="F2502" s="59">
        <v>101.292348460995</v>
      </c>
      <c r="G2502" s="59"/>
      <c r="H2502" s="59"/>
      <c r="I2502" s="59">
        <v>97.137853961572901</v>
      </c>
      <c r="J2502" s="60">
        <v>0.30815631113210401</v>
      </c>
      <c r="K2502" s="60">
        <v>0.27929182527751301</v>
      </c>
      <c r="L2502" s="60">
        <v>0.224780010896345</v>
      </c>
      <c r="M2502" s="60">
        <v>0.39918869121721501</v>
      </c>
    </row>
    <row r="2503" spans="1:13" x14ac:dyDescent="0.35">
      <c r="A2503" t="s">
        <v>3860</v>
      </c>
      <c r="B2503" t="s">
        <v>3861</v>
      </c>
      <c r="C2503" s="2" t="s">
        <v>40</v>
      </c>
      <c r="D2503" s="2" t="s">
        <v>6320</v>
      </c>
      <c r="E2503" s="2" t="s">
        <v>6418</v>
      </c>
      <c r="F2503" s="59">
        <v>97.835035469667105</v>
      </c>
      <c r="G2503" s="59"/>
      <c r="H2503" s="59"/>
      <c r="I2503" s="59">
        <v>101.709147102126</v>
      </c>
      <c r="J2503" s="60">
        <v>0.31362456851451698</v>
      </c>
      <c r="K2503" s="60">
        <v>0.26647703041152099</v>
      </c>
      <c r="L2503" s="60">
        <v>0.13890572989399799</v>
      </c>
      <c r="M2503" s="60">
        <v>0.41668870343380299</v>
      </c>
    </row>
    <row r="2504" spans="1:13" x14ac:dyDescent="0.35">
      <c r="A2504" t="s">
        <v>4780</v>
      </c>
      <c r="B2504" t="s">
        <v>4781</v>
      </c>
      <c r="C2504" s="2" t="s">
        <v>31</v>
      </c>
      <c r="D2504" s="2" t="s">
        <v>6303</v>
      </c>
      <c r="E2504" s="2" t="s">
        <v>6418</v>
      </c>
      <c r="F2504" s="59">
        <v>101.292348460995</v>
      </c>
      <c r="G2504" s="59"/>
      <c r="H2504" s="59"/>
      <c r="I2504" s="59">
        <v>97.137853961572901</v>
      </c>
      <c r="J2504" s="60">
        <v>0.30815631113210401</v>
      </c>
      <c r="K2504" s="60">
        <v>0.27929182527751301</v>
      </c>
      <c r="L2504" s="60">
        <v>0.224780010896345</v>
      </c>
      <c r="M2504" s="60">
        <v>0.39918869121721501</v>
      </c>
    </row>
    <row r="2505" spans="1:13" x14ac:dyDescent="0.35">
      <c r="A2505" t="s">
        <v>3497</v>
      </c>
      <c r="B2505" t="s">
        <v>3498</v>
      </c>
      <c r="C2505" s="2" t="s">
        <v>40</v>
      </c>
      <c r="D2505" s="2" t="s">
        <v>6315</v>
      </c>
      <c r="E2505" s="2" t="s">
        <v>6418</v>
      </c>
      <c r="F2505" s="59">
        <v>93.9223883277254</v>
      </c>
      <c r="G2505" s="59">
        <v>94.839961654995406</v>
      </c>
      <c r="H2505" s="59"/>
      <c r="I2505" s="59">
        <v>110.32913130887199</v>
      </c>
      <c r="J2505" s="60">
        <v>0.36442623952682401</v>
      </c>
      <c r="K2505" s="60">
        <v>0.30321040169561703</v>
      </c>
      <c r="L2505" s="60">
        <v>0.208899908570747</v>
      </c>
      <c r="M2505" s="60">
        <v>0.51684149049043204</v>
      </c>
    </row>
    <row r="2506" spans="1:13" x14ac:dyDescent="0.35">
      <c r="A2506" t="s">
        <v>3499</v>
      </c>
      <c r="B2506" t="s">
        <v>3500</v>
      </c>
      <c r="C2506" s="2" t="s">
        <v>40</v>
      </c>
      <c r="D2506" s="2" t="s">
        <v>6315</v>
      </c>
      <c r="E2506" s="2" t="s">
        <v>6418</v>
      </c>
      <c r="F2506" s="59"/>
      <c r="G2506" s="59"/>
      <c r="H2506" s="59"/>
      <c r="I2506" s="59">
        <v>104.11218173414299</v>
      </c>
      <c r="J2506" s="60">
        <v>0.26183402308763198</v>
      </c>
      <c r="K2506" s="60">
        <v>0.201122984697686</v>
      </c>
      <c r="L2506" s="60">
        <v>1.81656142781647E-2</v>
      </c>
      <c r="M2506" s="60">
        <v>0.397369172160843</v>
      </c>
    </row>
    <row r="2507" spans="1:13" x14ac:dyDescent="0.35">
      <c r="A2507" t="s">
        <v>4790</v>
      </c>
      <c r="B2507" t="s">
        <v>4791</v>
      </c>
      <c r="C2507" s="2" t="s">
        <v>40</v>
      </c>
      <c r="D2507" s="2" t="s">
        <v>6303</v>
      </c>
      <c r="E2507" s="2" t="s">
        <v>6418</v>
      </c>
      <c r="F2507" s="59">
        <v>101.292348460995</v>
      </c>
      <c r="G2507" s="59"/>
      <c r="H2507" s="59"/>
      <c r="I2507" s="59">
        <v>97.137853961572901</v>
      </c>
      <c r="J2507" s="60">
        <v>0.30815631113210401</v>
      </c>
      <c r="K2507" s="60">
        <v>0.27929182527751301</v>
      </c>
      <c r="L2507" s="60">
        <v>0.224780010896345</v>
      </c>
      <c r="M2507" s="60">
        <v>0.39918869121721501</v>
      </c>
    </row>
    <row r="2508" spans="1:13" x14ac:dyDescent="0.35">
      <c r="A2508" t="s">
        <v>1460</v>
      </c>
      <c r="B2508" t="s">
        <v>1461</v>
      </c>
      <c r="C2508" s="2" t="s">
        <v>31</v>
      </c>
      <c r="D2508" s="2" t="s">
        <v>6321</v>
      </c>
      <c r="E2508" s="2" t="s">
        <v>6418</v>
      </c>
      <c r="F2508" s="59"/>
      <c r="G2508" s="59"/>
      <c r="H2508" s="59"/>
      <c r="I2508" s="59">
        <v>102.447814465392</v>
      </c>
      <c r="J2508" s="60">
        <v>0.20231504950751</v>
      </c>
      <c r="K2508" s="60">
        <v>0.11601771725235401</v>
      </c>
      <c r="L2508" s="60">
        <v>0.01</v>
      </c>
      <c r="M2508" s="60">
        <v>0.35783515800319399</v>
      </c>
    </row>
    <row r="2509" spans="1:13" x14ac:dyDescent="0.35">
      <c r="A2509" t="s">
        <v>1458</v>
      </c>
      <c r="B2509" t="s">
        <v>1459</v>
      </c>
      <c r="C2509" s="2" t="s">
        <v>31</v>
      </c>
      <c r="D2509" s="2" t="s">
        <v>6321</v>
      </c>
      <c r="E2509" s="2" t="s">
        <v>6418</v>
      </c>
      <c r="F2509" s="59"/>
      <c r="G2509" s="59"/>
      <c r="H2509" s="59"/>
      <c r="I2509" s="59">
        <v>102.447814465392</v>
      </c>
      <c r="J2509" s="60">
        <v>0.20231504950751</v>
      </c>
      <c r="K2509" s="60">
        <v>0.11601771725235401</v>
      </c>
      <c r="L2509" s="60">
        <v>0.01</v>
      </c>
      <c r="M2509" s="60">
        <v>0.35783515800319399</v>
      </c>
    </row>
    <row r="2510" spans="1:13" x14ac:dyDescent="0.35">
      <c r="A2510" t="s">
        <v>1448</v>
      </c>
      <c r="B2510" t="s">
        <v>1449</v>
      </c>
      <c r="C2510" s="2" t="s">
        <v>40</v>
      </c>
      <c r="D2510" s="2" t="s">
        <v>6321</v>
      </c>
      <c r="E2510" s="2" t="s">
        <v>6418</v>
      </c>
      <c r="F2510" s="59"/>
      <c r="G2510" s="59"/>
      <c r="H2510" s="59"/>
      <c r="I2510" s="59">
        <v>102.447814465392</v>
      </c>
      <c r="J2510" s="60">
        <v>0.20231504950751</v>
      </c>
      <c r="K2510" s="60">
        <v>0.11601771725235401</v>
      </c>
      <c r="L2510" s="60">
        <v>0.01</v>
      </c>
      <c r="M2510" s="60">
        <v>0.35783515800319399</v>
      </c>
    </row>
    <row r="2511" spans="1:13" x14ac:dyDescent="0.35">
      <c r="A2511" t="s">
        <v>1452</v>
      </c>
      <c r="B2511" t="s">
        <v>1453</v>
      </c>
      <c r="C2511" s="2" t="s">
        <v>40</v>
      </c>
      <c r="D2511" s="2" t="s">
        <v>6321</v>
      </c>
      <c r="E2511" s="2" t="s">
        <v>6418</v>
      </c>
      <c r="F2511" s="59"/>
      <c r="G2511" s="59"/>
      <c r="H2511" s="59"/>
      <c r="I2511" s="59">
        <v>102.447814465392</v>
      </c>
      <c r="J2511" s="60">
        <v>0.20231504950751</v>
      </c>
      <c r="K2511" s="60">
        <v>0.11601771725235401</v>
      </c>
      <c r="L2511" s="60">
        <v>0.01</v>
      </c>
      <c r="M2511" s="60">
        <v>0.35783515800319399</v>
      </c>
    </row>
    <row r="2512" spans="1:13" x14ac:dyDescent="0.35">
      <c r="A2512" t="s">
        <v>1454</v>
      </c>
      <c r="B2512" t="s">
        <v>1455</v>
      </c>
      <c r="C2512" s="2" t="s">
        <v>40</v>
      </c>
      <c r="D2512" s="2" t="s">
        <v>6321</v>
      </c>
      <c r="E2512" s="2" t="s">
        <v>6418</v>
      </c>
      <c r="F2512" s="59"/>
      <c r="G2512" s="59"/>
      <c r="H2512" s="59"/>
      <c r="I2512" s="59">
        <v>102.447814465392</v>
      </c>
      <c r="J2512" s="60">
        <v>0.20231504950751</v>
      </c>
      <c r="K2512" s="60">
        <v>0.11601771725235401</v>
      </c>
      <c r="L2512" s="60">
        <v>0.01</v>
      </c>
      <c r="M2512" s="60">
        <v>0.35783515800319399</v>
      </c>
    </row>
    <row r="2513" spans="1:13" x14ac:dyDescent="0.35">
      <c r="A2513" t="s">
        <v>1464</v>
      </c>
      <c r="B2513" t="s">
        <v>1465</v>
      </c>
      <c r="C2513" s="2" t="s">
        <v>31</v>
      </c>
      <c r="D2513" s="2" t="s">
        <v>6321</v>
      </c>
      <c r="E2513" s="2" t="s">
        <v>6418</v>
      </c>
      <c r="F2513" s="59"/>
      <c r="G2513" s="59"/>
      <c r="H2513" s="59"/>
      <c r="I2513" s="59">
        <v>102.447814465392</v>
      </c>
      <c r="J2513" s="60">
        <v>0.20231504950751</v>
      </c>
      <c r="K2513" s="60">
        <v>0.11601771725235401</v>
      </c>
      <c r="L2513" s="60">
        <v>0.01</v>
      </c>
      <c r="M2513" s="60">
        <v>0.35783515800319399</v>
      </c>
    </row>
    <row r="2514" spans="1:13" x14ac:dyDescent="0.35">
      <c r="A2514" t="s">
        <v>1450</v>
      </c>
      <c r="B2514" t="s">
        <v>1451</v>
      </c>
      <c r="C2514" s="2" t="s">
        <v>40</v>
      </c>
      <c r="D2514" s="2" t="s">
        <v>6321</v>
      </c>
      <c r="E2514" s="2" t="s">
        <v>6418</v>
      </c>
      <c r="F2514" s="59"/>
      <c r="G2514" s="59"/>
      <c r="H2514" s="59"/>
      <c r="I2514" s="59">
        <v>102.447814465392</v>
      </c>
      <c r="J2514" s="60">
        <v>0.20231504950751</v>
      </c>
      <c r="K2514" s="60">
        <v>0.11601771725235401</v>
      </c>
      <c r="L2514" s="60">
        <v>0.01</v>
      </c>
      <c r="M2514" s="60">
        <v>0.35783515800319399</v>
      </c>
    </row>
    <row r="2515" spans="1:13" x14ac:dyDescent="0.35">
      <c r="A2515" t="s">
        <v>1462</v>
      </c>
      <c r="B2515" t="s">
        <v>1463</v>
      </c>
      <c r="C2515" s="2" t="s">
        <v>31</v>
      </c>
      <c r="D2515" s="2" t="s">
        <v>6321</v>
      </c>
      <c r="E2515" s="2" t="s">
        <v>6418</v>
      </c>
      <c r="F2515" s="59"/>
      <c r="G2515" s="59"/>
      <c r="H2515" s="59"/>
      <c r="I2515" s="59">
        <v>102.447814465392</v>
      </c>
      <c r="J2515" s="60">
        <v>0.20231504950751</v>
      </c>
      <c r="K2515" s="60">
        <v>0.11601771725235401</v>
      </c>
      <c r="L2515" s="60">
        <v>0.01</v>
      </c>
      <c r="M2515" s="60">
        <v>0.35783515800319399</v>
      </c>
    </row>
    <row r="2516" spans="1:13" x14ac:dyDescent="0.35">
      <c r="A2516" t="s">
        <v>1456</v>
      </c>
      <c r="B2516" t="s">
        <v>1457</v>
      </c>
      <c r="C2516" s="2" t="s">
        <v>40</v>
      </c>
      <c r="D2516" s="2" t="s">
        <v>6321</v>
      </c>
      <c r="E2516" s="2" t="s">
        <v>6418</v>
      </c>
      <c r="F2516" s="59"/>
      <c r="G2516" s="59"/>
      <c r="H2516" s="59"/>
      <c r="I2516" s="59">
        <v>102.447814465392</v>
      </c>
      <c r="J2516" s="60">
        <v>0.20231504950751</v>
      </c>
      <c r="K2516" s="60">
        <v>0.11601771725235401</v>
      </c>
      <c r="L2516" s="60">
        <v>0.01</v>
      </c>
      <c r="M2516" s="60">
        <v>0.35783515800319399</v>
      </c>
    </row>
    <row r="2517" spans="1:13" x14ac:dyDescent="0.35">
      <c r="A2517" t="s">
        <v>3244</v>
      </c>
      <c r="B2517" t="s">
        <v>3245</v>
      </c>
      <c r="C2517" s="2" t="s">
        <v>31</v>
      </c>
      <c r="D2517" s="2" t="s">
        <v>6315</v>
      </c>
      <c r="E2517" s="2" t="s">
        <v>6418</v>
      </c>
      <c r="F2517" s="59">
        <v>97.835035469667105</v>
      </c>
      <c r="G2517" s="59"/>
      <c r="H2517" s="59"/>
      <c r="I2517" s="59">
        <v>101.709147102126</v>
      </c>
      <c r="J2517" s="60">
        <v>0.31362456851451698</v>
      </c>
      <c r="K2517" s="60">
        <v>0.26647703041152099</v>
      </c>
      <c r="L2517" s="60">
        <v>0.13890572989399799</v>
      </c>
      <c r="M2517" s="60">
        <v>0.41668870343380299</v>
      </c>
    </row>
    <row r="2518" spans="1:13" x14ac:dyDescent="0.35">
      <c r="A2518" t="s">
        <v>3238</v>
      </c>
      <c r="B2518" t="s">
        <v>3239</v>
      </c>
      <c r="C2518" s="2" t="s">
        <v>31</v>
      </c>
      <c r="D2518" s="2" t="s">
        <v>6315</v>
      </c>
      <c r="E2518" s="2" t="s">
        <v>6418</v>
      </c>
      <c r="F2518" s="59">
        <v>97.835035469667105</v>
      </c>
      <c r="G2518" s="59"/>
      <c r="H2518" s="59"/>
      <c r="I2518" s="59">
        <v>101.709147102126</v>
      </c>
      <c r="J2518" s="60">
        <v>0.31362456851451698</v>
      </c>
      <c r="K2518" s="60">
        <v>0.26647703041152099</v>
      </c>
      <c r="L2518" s="60">
        <v>0.13890572989399799</v>
      </c>
      <c r="M2518" s="60">
        <v>0.41668870343380299</v>
      </c>
    </row>
    <row r="2519" spans="1:13" x14ac:dyDescent="0.35">
      <c r="A2519" t="s">
        <v>4534</v>
      </c>
      <c r="B2519" t="s">
        <v>4535</v>
      </c>
      <c r="C2519" s="2" t="s">
        <v>31</v>
      </c>
      <c r="D2519" s="2" t="s">
        <v>6303</v>
      </c>
      <c r="E2519" s="2" t="s">
        <v>6418</v>
      </c>
      <c r="F2519" s="59">
        <v>98.966619935869304</v>
      </c>
      <c r="G2519" s="59">
        <v>97.436224308841901</v>
      </c>
      <c r="H2519" s="59"/>
      <c r="I2519" s="59">
        <v>101.442887251597</v>
      </c>
      <c r="J2519" s="60">
        <v>0.34070295223945402</v>
      </c>
      <c r="K2519" s="60">
        <v>0.30905475981970298</v>
      </c>
      <c r="L2519" s="60">
        <v>0.25520669027013998</v>
      </c>
      <c r="M2519" s="60">
        <v>0.425838493988481</v>
      </c>
    </row>
    <row r="2520" spans="1:13" x14ac:dyDescent="0.35">
      <c r="A2520" t="s">
        <v>5056</v>
      </c>
      <c r="B2520" t="s">
        <v>5057</v>
      </c>
      <c r="C2520" s="2" t="s">
        <v>40</v>
      </c>
      <c r="D2520" s="2" t="s">
        <v>6302</v>
      </c>
      <c r="E2520" s="2" t="s">
        <v>6419</v>
      </c>
      <c r="F2520" s="59">
        <v>94.365206394709304</v>
      </c>
      <c r="G2520" s="59">
        <v>92.141673927640696</v>
      </c>
      <c r="H2520" s="59">
        <v>90.306996307714002</v>
      </c>
      <c r="I2520" s="59">
        <v>103.9659820193</v>
      </c>
      <c r="J2520" s="60">
        <v>0.58649951455048499</v>
      </c>
      <c r="K2520" s="60">
        <v>0.53291341948797699</v>
      </c>
      <c r="L2520" s="60">
        <v>0.46270017965557497</v>
      </c>
      <c r="M2520" s="60">
        <v>0.73741063989908096</v>
      </c>
    </row>
    <row r="2521" spans="1:13" x14ac:dyDescent="0.35">
      <c r="A2521" t="s">
        <v>5066</v>
      </c>
      <c r="B2521" t="s">
        <v>5067</v>
      </c>
      <c r="C2521" s="2" t="s">
        <v>31</v>
      </c>
      <c r="D2521" s="2" t="s">
        <v>6302</v>
      </c>
      <c r="E2521" s="2" t="s">
        <v>6418</v>
      </c>
      <c r="F2521" s="59">
        <v>95.560655513933199</v>
      </c>
      <c r="G2521" s="59">
        <v>99.337745697629501</v>
      </c>
      <c r="H2521" s="59"/>
      <c r="I2521" s="59">
        <v>104.430202752292</v>
      </c>
      <c r="J2521" s="60">
        <v>0.34744051962733502</v>
      </c>
      <c r="K2521" s="60">
        <v>0.31106085816906898</v>
      </c>
      <c r="L2521" s="60">
        <v>0.22641478439124499</v>
      </c>
      <c r="M2521" s="60">
        <v>0.43174056303585201</v>
      </c>
    </row>
    <row r="2522" spans="1:13" x14ac:dyDescent="0.35">
      <c r="A2522" t="s">
        <v>3252</v>
      </c>
      <c r="B2522" t="s">
        <v>3253</v>
      </c>
      <c r="C2522" s="2" t="s">
        <v>31</v>
      </c>
      <c r="D2522" s="2" t="s">
        <v>6315</v>
      </c>
      <c r="E2522" s="2" t="s">
        <v>6418</v>
      </c>
      <c r="F2522" s="59">
        <v>97.835035469667105</v>
      </c>
      <c r="G2522" s="59"/>
      <c r="H2522" s="59"/>
      <c r="I2522" s="59">
        <v>101.709147102126</v>
      </c>
      <c r="J2522" s="60">
        <v>0.31362456851451698</v>
      </c>
      <c r="K2522" s="60">
        <v>0.26647703041152099</v>
      </c>
      <c r="L2522" s="60">
        <v>0.13890572989399799</v>
      </c>
      <c r="M2522" s="60">
        <v>0.41668870343380299</v>
      </c>
    </row>
    <row r="2523" spans="1:13" x14ac:dyDescent="0.35">
      <c r="A2523" t="s">
        <v>1266</v>
      </c>
      <c r="B2523" t="s">
        <v>1267</v>
      </c>
      <c r="C2523" s="2" t="s">
        <v>40</v>
      </c>
      <c r="D2523" s="2" t="s">
        <v>6316</v>
      </c>
      <c r="E2523" s="2" t="s">
        <v>6418</v>
      </c>
      <c r="F2523" s="59"/>
      <c r="G2523" s="59"/>
      <c r="H2523" s="59"/>
      <c r="I2523" s="59">
        <v>102.447814465392</v>
      </c>
      <c r="J2523" s="60">
        <v>0.20231504950751</v>
      </c>
      <c r="K2523" s="60">
        <v>0.11601771725235401</v>
      </c>
      <c r="L2523" s="60">
        <v>0.01</v>
      </c>
      <c r="M2523" s="60">
        <v>0.35783515800319399</v>
      </c>
    </row>
    <row r="2524" spans="1:13" x14ac:dyDescent="0.35">
      <c r="A2524" t="s">
        <v>3240</v>
      </c>
      <c r="B2524" t="s">
        <v>3241</v>
      </c>
      <c r="C2524" s="2" t="s">
        <v>31</v>
      </c>
      <c r="D2524" s="2" t="s">
        <v>6315</v>
      </c>
      <c r="E2524" s="2" t="s">
        <v>6418</v>
      </c>
      <c r="F2524" s="59">
        <v>97.835035469667105</v>
      </c>
      <c r="G2524" s="59"/>
      <c r="H2524" s="59"/>
      <c r="I2524" s="59">
        <v>101.709147102126</v>
      </c>
      <c r="J2524" s="60">
        <v>0.31362456851451698</v>
      </c>
      <c r="K2524" s="60">
        <v>0.26647703041152099</v>
      </c>
      <c r="L2524" s="60">
        <v>0.13890572989399799</v>
      </c>
      <c r="M2524" s="60">
        <v>0.41668870343380299</v>
      </c>
    </row>
    <row r="2525" spans="1:13" x14ac:dyDescent="0.35">
      <c r="A2525" t="s">
        <v>3854</v>
      </c>
      <c r="B2525" t="s">
        <v>3855</v>
      </c>
      <c r="C2525" s="2" t="s">
        <v>31</v>
      </c>
      <c r="D2525" s="2" t="s">
        <v>6320</v>
      </c>
      <c r="E2525" s="2" t="s">
        <v>6419</v>
      </c>
      <c r="F2525" s="59">
        <v>100.75163004601499</v>
      </c>
      <c r="G2525" s="59">
        <v>93.382411887987701</v>
      </c>
      <c r="H2525" s="59">
        <v>96.734353577623693</v>
      </c>
      <c r="I2525" s="59">
        <v>102.557426349766</v>
      </c>
      <c r="J2525" s="60">
        <v>0.589133176105191</v>
      </c>
      <c r="K2525" s="60">
        <v>0.53348655131114098</v>
      </c>
      <c r="L2525" s="60">
        <v>0.45766744301084999</v>
      </c>
      <c r="M2525" s="60">
        <v>0.73732576589210397</v>
      </c>
    </row>
    <row r="2526" spans="1:13" x14ac:dyDescent="0.35">
      <c r="A2526" t="s">
        <v>4532</v>
      </c>
      <c r="B2526" t="s">
        <v>4533</v>
      </c>
      <c r="C2526" s="2" t="s">
        <v>31</v>
      </c>
      <c r="D2526" s="2" t="s">
        <v>6303</v>
      </c>
      <c r="E2526" s="2" t="s">
        <v>6418</v>
      </c>
      <c r="F2526" s="59">
        <v>98.966619935869304</v>
      </c>
      <c r="G2526" s="59">
        <v>97.436224308841901</v>
      </c>
      <c r="H2526" s="59"/>
      <c r="I2526" s="59">
        <v>101.442887251597</v>
      </c>
      <c r="J2526" s="60">
        <v>0.34070295223945402</v>
      </c>
      <c r="K2526" s="60">
        <v>0.30905475981970298</v>
      </c>
      <c r="L2526" s="60">
        <v>0.25520669027013998</v>
      </c>
      <c r="M2526" s="60">
        <v>0.425838493988481</v>
      </c>
    </row>
    <row r="2527" spans="1:13" x14ac:dyDescent="0.35">
      <c r="A2527" t="s">
        <v>3856</v>
      </c>
      <c r="B2527" t="s">
        <v>3857</v>
      </c>
      <c r="C2527" s="2" t="s">
        <v>31</v>
      </c>
      <c r="D2527" s="2" t="s">
        <v>6320</v>
      </c>
      <c r="E2527" s="2" t="s">
        <v>6418</v>
      </c>
      <c r="F2527" s="59">
        <v>97.835035469667105</v>
      </c>
      <c r="G2527" s="59"/>
      <c r="H2527" s="59"/>
      <c r="I2527" s="59">
        <v>101.709147102126</v>
      </c>
      <c r="J2527" s="60">
        <v>0.31362456851451698</v>
      </c>
      <c r="K2527" s="60">
        <v>0.26647703041152099</v>
      </c>
      <c r="L2527" s="60">
        <v>0.13890572989399799</v>
      </c>
      <c r="M2527" s="60">
        <v>0.41668870343380299</v>
      </c>
    </row>
    <row r="2528" spans="1:13" x14ac:dyDescent="0.35">
      <c r="A2528" t="s">
        <v>5062</v>
      </c>
      <c r="B2528" t="s">
        <v>5063</v>
      </c>
      <c r="C2528" s="2" t="s">
        <v>40</v>
      </c>
      <c r="D2528" s="2" t="s">
        <v>6302</v>
      </c>
      <c r="E2528" s="2" t="s">
        <v>6418</v>
      </c>
      <c r="F2528" s="59">
        <v>95.560655513933199</v>
      </c>
      <c r="G2528" s="59">
        <v>99.337745697629501</v>
      </c>
      <c r="H2528" s="59"/>
      <c r="I2528" s="59">
        <v>104.430202752292</v>
      </c>
      <c r="J2528" s="60">
        <v>0.34744051962733502</v>
      </c>
      <c r="K2528" s="60">
        <v>0.31106085816906898</v>
      </c>
      <c r="L2528" s="60">
        <v>0.22641478439124499</v>
      </c>
      <c r="M2528" s="60">
        <v>0.43174056303585201</v>
      </c>
    </row>
    <row r="2529" spans="1:13" x14ac:dyDescent="0.35">
      <c r="A2529" t="s">
        <v>3495</v>
      </c>
      <c r="B2529" t="s">
        <v>3496</v>
      </c>
      <c r="C2529" s="2" t="s">
        <v>31</v>
      </c>
      <c r="D2529" s="2" t="s">
        <v>6315</v>
      </c>
      <c r="E2529" s="2" t="s">
        <v>6418</v>
      </c>
      <c r="F2529" s="59"/>
      <c r="G2529" s="59"/>
      <c r="H2529" s="59"/>
      <c r="I2529" s="59">
        <v>104.11218173414299</v>
      </c>
      <c r="J2529" s="60">
        <v>0.26183402308763198</v>
      </c>
      <c r="K2529" s="60">
        <v>0.201122984697686</v>
      </c>
      <c r="L2529" s="60">
        <v>1.81656142781647E-2</v>
      </c>
      <c r="M2529" s="60">
        <v>0.397369172160843</v>
      </c>
    </row>
    <row r="2530" spans="1:13" x14ac:dyDescent="0.35">
      <c r="A2530" t="s">
        <v>1264</v>
      </c>
      <c r="B2530" t="s">
        <v>1265</v>
      </c>
      <c r="C2530" s="2" t="s">
        <v>31</v>
      </c>
      <c r="D2530" s="2" t="s">
        <v>6316</v>
      </c>
      <c r="E2530" s="2" t="s">
        <v>6418</v>
      </c>
      <c r="F2530" s="59"/>
      <c r="G2530" s="59"/>
      <c r="H2530" s="59"/>
      <c r="I2530" s="59">
        <v>102.447814465392</v>
      </c>
      <c r="J2530" s="60">
        <v>0.20231504950751</v>
      </c>
      <c r="K2530" s="60">
        <v>0.11601771725235401</v>
      </c>
      <c r="L2530" s="60">
        <v>0.01</v>
      </c>
      <c r="M2530" s="60">
        <v>0.35783515800319399</v>
      </c>
    </row>
    <row r="2531" spans="1:13" x14ac:dyDescent="0.35">
      <c r="A2531" t="s">
        <v>5068</v>
      </c>
      <c r="B2531" t="s">
        <v>5069</v>
      </c>
      <c r="C2531" s="2" t="s">
        <v>31</v>
      </c>
      <c r="D2531" s="2" t="s">
        <v>6302</v>
      </c>
      <c r="E2531" s="2" t="s">
        <v>6419</v>
      </c>
      <c r="F2531" s="59">
        <v>92.121231567261901</v>
      </c>
      <c r="G2531" s="59">
        <v>103.73942322743299</v>
      </c>
      <c r="H2531" s="59">
        <v>92.760993139233804</v>
      </c>
      <c r="I2531" s="59">
        <v>107.245621146164</v>
      </c>
      <c r="J2531" s="60">
        <v>0.543637107737303</v>
      </c>
      <c r="K2531" s="60">
        <v>0.50614186617445101</v>
      </c>
      <c r="L2531" s="60">
        <v>0.36110011191726199</v>
      </c>
      <c r="M2531" s="60">
        <v>0.58997895128799904</v>
      </c>
    </row>
    <row r="2532" spans="1:13" x14ac:dyDescent="0.35">
      <c r="A2532" t="s">
        <v>5060</v>
      </c>
      <c r="B2532" t="s">
        <v>5061</v>
      </c>
      <c r="C2532" s="2" t="s">
        <v>40</v>
      </c>
      <c r="D2532" s="2" t="s">
        <v>6302</v>
      </c>
      <c r="E2532" s="2" t="s">
        <v>6418</v>
      </c>
      <c r="F2532" s="59">
        <v>96.487560709011206</v>
      </c>
      <c r="G2532" s="59">
        <v>98.592783815907296</v>
      </c>
      <c r="H2532" s="59"/>
      <c r="I2532" s="59">
        <v>106.022960966106</v>
      </c>
      <c r="J2532" s="60">
        <v>0.40774031137982603</v>
      </c>
      <c r="K2532" s="60">
        <v>0.36399322582687499</v>
      </c>
      <c r="L2532" s="60">
        <v>0.286535855933303</v>
      </c>
      <c r="M2532" s="60">
        <v>0.51354591911169201</v>
      </c>
    </row>
    <row r="2533" spans="1:13" x14ac:dyDescent="0.35">
      <c r="A2533" t="s">
        <v>5058</v>
      </c>
      <c r="B2533" t="s">
        <v>5059</v>
      </c>
      <c r="C2533" s="2" t="s">
        <v>40</v>
      </c>
      <c r="D2533" s="2" t="s">
        <v>6302</v>
      </c>
      <c r="E2533" s="2" t="s">
        <v>6418</v>
      </c>
      <c r="F2533" s="59">
        <v>95.560655513933199</v>
      </c>
      <c r="G2533" s="59">
        <v>99.337745697629501</v>
      </c>
      <c r="H2533" s="59"/>
      <c r="I2533" s="59">
        <v>104.430202752292</v>
      </c>
      <c r="J2533" s="60">
        <v>0.34744051962733502</v>
      </c>
      <c r="K2533" s="60">
        <v>0.31106085816906898</v>
      </c>
      <c r="L2533" s="60">
        <v>0.22641478439124499</v>
      </c>
      <c r="M2533" s="60">
        <v>0.43174056303585201</v>
      </c>
    </row>
    <row r="2534" spans="1:13" x14ac:dyDescent="0.35">
      <c r="A2534" t="s">
        <v>6184</v>
      </c>
      <c r="B2534" t="s">
        <v>6185</v>
      </c>
      <c r="C2534" s="2" t="s">
        <v>40</v>
      </c>
      <c r="D2534" s="2" t="s">
        <v>6305</v>
      </c>
      <c r="E2534" s="2" t="s">
        <v>6418</v>
      </c>
      <c r="F2534" s="59">
        <v>96.827848240654802</v>
      </c>
      <c r="G2534" s="59">
        <v>93.688987268570003</v>
      </c>
      <c r="H2534" s="59"/>
      <c r="I2534" s="59">
        <v>96.615340324649793</v>
      </c>
      <c r="J2534" s="60">
        <v>0.381773927346784</v>
      </c>
      <c r="K2534" s="60">
        <v>0.33782827847123598</v>
      </c>
      <c r="L2534" s="60">
        <v>0.227050460740683</v>
      </c>
      <c r="M2534" s="60">
        <v>0.49913340653286697</v>
      </c>
    </row>
    <row r="2535" spans="1:13" x14ac:dyDescent="0.35">
      <c r="A2535" t="s">
        <v>3250</v>
      </c>
      <c r="B2535" t="s">
        <v>3251</v>
      </c>
      <c r="C2535" s="2" t="s">
        <v>31</v>
      </c>
      <c r="D2535" s="2" t="s">
        <v>6315</v>
      </c>
      <c r="E2535" s="2" t="s">
        <v>6418</v>
      </c>
      <c r="F2535" s="59">
        <v>97.835035469667105</v>
      </c>
      <c r="G2535" s="59"/>
      <c r="H2535" s="59"/>
      <c r="I2535" s="59">
        <v>101.709147102126</v>
      </c>
      <c r="J2535" s="60">
        <v>0.31362456851451698</v>
      </c>
      <c r="K2535" s="60">
        <v>0.26647703041152099</v>
      </c>
      <c r="L2535" s="60">
        <v>0.13890572989399799</v>
      </c>
      <c r="M2535" s="60">
        <v>0.41668870343380299</v>
      </c>
    </row>
    <row r="2536" spans="1:13" x14ac:dyDescent="0.35">
      <c r="A2536" t="s">
        <v>4782</v>
      </c>
      <c r="B2536" t="s">
        <v>4783</v>
      </c>
      <c r="C2536" s="2" t="s">
        <v>31</v>
      </c>
      <c r="D2536" s="2" t="s">
        <v>6303</v>
      </c>
      <c r="E2536" s="2" t="s">
        <v>6418</v>
      </c>
      <c r="F2536" s="59">
        <v>101.292348460995</v>
      </c>
      <c r="G2536" s="59"/>
      <c r="H2536" s="59"/>
      <c r="I2536" s="59">
        <v>97.137853961572901</v>
      </c>
      <c r="J2536" s="60">
        <v>0.30815631113210401</v>
      </c>
      <c r="K2536" s="60">
        <v>0.27929182527751301</v>
      </c>
      <c r="L2536" s="60">
        <v>0.224780010896345</v>
      </c>
      <c r="M2536" s="60">
        <v>0.39918869121721501</v>
      </c>
    </row>
    <row r="2537" spans="1:13" x14ac:dyDescent="0.35">
      <c r="A2537" t="s">
        <v>4792</v>
      </c>
      <c r="B2537" t="s">
        <v>4793</v>
      </c>
      <c r="C2537" s="2" t="s">
        <v>40</v>
      </c>
      <c r="D2537" s="2" t="s">
        <v>6303</v>
      </c>
      <c r="E2537" s="2" t="s">
        <v>6418</v>
      </c>
      <c r="F2537" s="59">
        <v>101.292348460995</v>
      </c>
      <c r="G2537" s="59"/>
      <c r="H2537" s="59"/>
      <c r="I2537" s="59">
        <v>97.137853961572901</v>
      </c>
      <c r="J2537" s="60">
        <v>0.30815631113210401</v>
      </c>
      <c r="K2537" s="60">
        <v>0.27929182527751301</v>
      </c>
      <c r="L2537" s="60">
        <v>0.224780010896345</v>
      </c>
      <c r="M2537" s="60">
        <v>0.39918869121721501</v>
      </c>
    </row>
    <row r="2538" spans="1:13" x14ac:dyDescent="0.35">
      <c r="A2538" t="s">
        <v>4788</v>
      </c>
      <c r="B2538" t="s">
        <v>4789</v>
      </c>
      <c r="C2538" s="2" t="s">
        <v>40</v>
      </c>
      <c r="D2538" s="2" t="s">
        <v>6303</v>
      </c>
      <c r="E2538" s="2" t="s">
        <v>6418</v>
      </c>
      <c r="F2538" s="59">
        <v>101.292348460995</v>
      </c>
      <c r="G2538" s="59"/>
      <c r="H2538" s="59"/>
      <c r="I2538" s="59">
        <v>97.137853961572901</v>
      </c>
      <c r="J2538" s="60">
        <v>0.30815631113210401</v>
      </c>
      <c r="K2538" s="60">
        <v>0.27929182527751301</v>
      </c>
      <c r="L2538" s="60">
        <v>0.224780010896345</v>
      </c>
      <c r="M2538" s="60">
        <v>0.39918869121721501</v>
      </c>
    </row>
    <row r="2539" spans="1:13" x14ac:dyDescent="0.35">
      <c r="A2539" t="s">
        <v>4784</v>
      </c>
      <c r="B2539" t="s">
        <v>4785</v>
      </c>
      <c r="C2539" s="2" t="s">
        <v>31</v>
      </c>
      <c r="D2539" s="2" t="s">
        <v>6303</v>
      </c>
      <c r="E2539" s="2" t="s">
        <v>6418</v>
      </c>
      <c r="F2539" s="59">
        <v>101.292348460995</v>
      </c>
      <c r="G2539" s="59"/>
      <c r="H2539" s="59"/>
      <c r="I2539" s="59">
        <v>97.137853961572901</v>
      </c>
      <c r="J2539" s="60">
        <v>0.30815631113210401</v>
      </c>
      <c r="K2539" s="60">
        <v>0.27929182527751301</v>
      </c>
      <c r="L2539" s="60">
        <v>0.224780010896345</v>
      </c>
      <c r="M2539" s="60">
        <v>0.39918869121721501</v>
      </c>
    </row>
    <row r="2540" spans="1:13" x14ac:dyDescent="0.35">
      <c r="A2540" t="s">
        <v>3234</v>
      </c>
      <c r="B2540" t="s">
        <v>3235</v>
      </c>
      <c r="C2540" s="2" t="s">
        <v>40</v>
      </c>
      <c r="D2540" s="2" t="s">
        <v>6315</v>
      </c>
      <c r="E2540" s="2" t="s">
        <v>6419</v>
      </c>
      <c r="F2540" s="59">
        <v>103.898723956195</v>
      </c>
      <c r="G2540" s="59">
        <v>102.047556051759</v>
      </c>
      <c r="H2540" s="59">
        <v>94.105276270404801</v>
      </c>
      <c r="I2540" s="59">
        <v>97.290878519654598</v>
      </c>
      <c r="J2540" s="60">
        <v>0.488465484319062</v>
      </c>
      <c r="K2540" s="60">
        <v>0.420368450575001</v>
      </c>
      <c r="L2540" s="60">
        <v>0.326605855973498</v>
      </c>
      <c r="M2540" s="60">
        <v>0.65336117780161496</v>
      </c>
    </row>
    <row r="2541" spans="1:13" x14ac:dyDescent="0.35">
      <c r="A2541" t="s">
        <v>3242</v>
      </c>
      <c r="B2541" t="s">
        <v>3243</v>
      </c>
      <c r="C2541" s="2" t="s">
        <v>31</v>
      </c>
      <c r="D2541" s="2" t="s">
        <v>6315</v>
      </c>
      <c r="E2541" s="2" t="s">
        <v>6418</v>
      </c>
      <c r="F2541" s="59">
        <v>97.835035469667105</v>
      </c>
      <c r="G2541" s="59"/>
      <c r="H2541" s="59"/>
      <c r="I2541" s="59">
        <v>101.709147102126</v>
      </c>
      <c r="J2541" s="60">
        <v>0.31362456851451698</v>
      </c>
      <c r="K2541" s="60">
        <v>0.26647703041152099</v>
      </c>
      <c r="L2541" s="60">
        <v>0.13890572989399799</v>
      </c>
      <c r="M2541" s="60">
        <v>0.41668870343380299</v>
      </c>
    </row>
    <row r="2542" spans="1:13" x14ac:dyDescent="0.35">
      <c r="A2542" t="s">
        <v>2878</v>
      </c>
      <c r="B2542" t="s">
        <v>2879</v>
      </c>
      <c r="C2542" s="2" t="s">
        <v>31</v>
      </c>
      <c r="D2542" s="2" t="s">
        <v>6351</v>
      </c>
      <c r="E2542" s="2" t="s">
        <v>6418</v>
      </c>
      <c r="F2542" s="59"/>
      <c r="G2542" s="59"/>
      <c r="H2542" s="59"/>
      <c r="I2542" s="59">
        <v>102.338202581018</v>
      </c>
      <c r="J2542" s="60">
        <v>0.226405464911276</v>
      </c>
      <c r="K2542" s="60">
        <v>0.17618017535977701</v>
      </c>
      <c r="L2542" s="60">
        <v>7.1559971862705504E-2</v>
      </c>
      <c r="M2542" s="60">
        <v>0.350117649260065</v>
      </c>
    </row>
    <row r="2543" spans="1:13" x14ac:dyDescent="0.35">
      <c r="A2543" t="s">
        <v>2886</v>
      </c>
      <c r="B2543" t="s">
        <v>2887</v>
      </c>
      <c r="C2543" s="2" t="s">
        <v>40</v>
      </c>
      <c r="D2543" s="2" t="s">
        <v>6351</v>
      </c>
      <c r="E2543" s="2" t="s">
        <v>6418</v>
      </c>
      <c r="F2543" s="59"/>
      <c r="G2543" s="59"/>
      <c r="H2543" s="59"/>
      <c r="I2543" s="59">
        <v>102.338202581018</v>
      </c>
      <c r="J2543" s="60">
        <v>0.226405464911276</v>
      </c>
      <c r="K2543" s="60">
        <v>0.17618017535977701</v>
      </c>
      <c r="L2543" s="60">
        <v>7.1559971862705504E-2</v>
      </c>
      <c r="M2543" s="60">
        <v>0.350117649260065</v>
      </c>
    </row>
    <row r="2544" spans="1:13" x14ac:dyDescent="0.35">
      <c r="A2544" t="s">
        <v>2882</v>
      </c>
      <c r="B2544" t="s">
        <v>2883</v>
      </c>
      <c r="C2544" s="2" t="s">
        <v>31</v>
      </c>
      <c r="D2544" s="2" t="s">
        <v>6351</v>
      </c>
      <c r="E2544" s="2" t="s">
        <v>6418</v>
      </c>
      <c r="F2544" s="59"/>
      <c r="G2544" s="59"/>
      <c r="H2544" s="59"/>
      <c r="I2544" s="59">
        <v>102.338202581018</v>
      </c>
      <c r="J2544" s="60">
        <v>0.226405464911276</v>
      </c>
      <c r="K2544" s="60">
        <v>0.17618017535977701</v>
      </c>
      <c r="L2544" s="60">
        <v>7.1559971862705504E-2</v>
      </c>
      <c r="M2544" s="60">
        <v>0.350117649260065</v>
      </c>
    </row>
    <row r="2545" spans="1:13" x14ac:dyDescent="0.35">
      <c r="A2545" t="s">
        <v>2884</v>
      </c>
      <c r="B2545" t="s">
        <v>2885</v>
      </c>
      <c r="C2545" s="2" t="s">
        <v>31</v>
      </c>
      <c r="D2545" s="2" t="s">
        <v>6351</v>
      </c>
      <c r="E2545" s="2" t="s">
        <v>6418</v>
      </c>
      <c r="F2545" s="59"/>
      <c r="G2545" s="59"/>
      <c r="H2545" s="59"/>
      <c r="I2545" s="59">
        <v>102.338202581018</v>
      </c>
      <c r="J2545" s="60">
        <v>0.226405464911276</v>
      </c>
      <c r="K2545" s="60">
        <v>0.17618017535977701</v>
      </c>
      <c r="L2545" s="60">
        <v>7.1559971862705504E-2</v>
      </c>
      <c r="M2545" s="60">
        <v>0.350117649260065</v>
      </c>
    </row>
    <row r="2546" spans="1:13" x14ac:dyDescent="0.35">
      <c r="A2546" t="s">
        <v>2888</v>
      </c>
      <c r="B2546" t="s">
        <v>2889</v>
      </c>
      <c r="C2546" s="2" t="s">
        <v>40</v>
      </c>
      <c r="D2546" s="2" t="s">
        <v>6351</v>
      </c>
      <c r="E2546" s="2" t="s">
        <v>6418</v>
      </c>
      <c r="F2546" s="59"/>
      <c r="G2546" s="59"/>
      <c r="H2546" s="59"/>
      <c r="I2546" s="59">
        <v>102.338202581018</v>
      </c>
      <c r="J2546" s="60">
        <v>0.226405464911276</v>
      </c>
      <c r="K2546" s="60">
        <v>0.17618017535977701</v>
      </c>
      <c r="L2546" s="60">
        <v>7.1559971862705504E-2</v>
      </c>
      <c r="M2546" s="60">
        <v>0.350117649260065</v>
      </c>
    </row>
    <row r="2547" spans="1:13" x14ac:dyDescent="0.35">
      <c r="A2547" t="s">
        <v>2880</v>
      </c>
      <c r="B2547" t="s">
        <v>2881</v>
      </c>
      <c r="C2547" s="2" t="s">
        <v>31</v>
      </c>
      <c r="D2547" s="2" t="s">
        <v>6351</v>
      </c>
      <c r="E2547" s="2" t="s">
        <v>6419</v>
      </c>
      <c r="F2547" s="59">
        <v>105.067804609712</v>
      </c>
      <c r="G2547" s="59">
        <v>99.150204621595407</v>
      </c>
      <c r="H2547" s="59">
        <v>92.431129877140094</v>
      </c>
      <c r="I2547" s="59">
        <v>99.306802282105707</v>
      </c>
      <c r="J2547" s="60">
        <v>0.44141513467069599</v>
      </c>
      <c r="K2547" s="60">
        <v>0.37657818766912599</v>
      </c>
      <c r="L2547" s="60">
        <v>0.31090859196075599</v>
      </c>
      <c r="M2547" s="60">
        <v>0.62082627425653902</v>
      </c>
    </row>
    <row r="2548" spans="1:13" x14ac:dyDescent="0.35">
      <c r="A2548" t="s">
        <v>4794</v>
      </c>
      <c r="B2548" t="s">
        <v>4795</v>
      </c>
      <c r="C2548" s="2" t="s">
        <v>40</v>
      </c>
      <c r="D2548" s="2" t="s">
        <v>6303</v>
      </c>
      <c r="E2548" s="2" t="s">
        <v>6418</v>
      </c>
      <c r="F2548" s="59">
        <v>101.292348460995</v>
      </c>
      <c r="G2548" s="59"/>
      <c r="H2548" s="59"/>
      <c r="I2548" s="59">
        <v>97.137853961572901</v>
      </c>
      <c r="J2548" s="60">
        <v>0.30815631113210401</v>
      </c>
      <c r="K2548" s="60">
        <v>0.27929182527751301</v>
      </c>
      <c r="L2548" s="60">
        <v>0.224780010896345</v>
      </c>
      <c r="M2548" s="60">
        <v>0.39918869121721501</v>
      </c>
    </row>
    <row r="2549" spans="1:13" x14ac:dyDescent="0.35">
      <c r="A2549" t="s">
        <v>3493</v>
      </c>
      <c r="B2549" t="s">
        <v>3494</v>
      </c>
      <c r="C2549" s="2" t="s">
        <v>31</v>
      </c>
      <c r="D2549" s="2" t="s">
        <v>6315</v>
      </c>
      <c r="E2549" s="2" t="s">
        <v>6418</v>
      </c>
      <c r="F2549" s="59"/>
      <c r="G2549" s="59"/>
      <c r="H2549" s="59"/>
      <c r="I2549" s="59">
        <v>104.11218173414299</v>
      </c>
      <c r="J2549" s="60">
        <v>0.26183402308763198</v>
      </c>
      <c r="K2549" s="60">
        <v>0.201122984697686</v>
      </c>
      <c r="L2549" s="60">
        <v>1.81656142781647E-2</v>
      </c>
      <c r="M2549" s="60">
        <v>0.397369172160843</v>
      </c>
    </row>
    <row r="2550" spans="1:13" x14ac:dyDescent="0.35">
      <c r="A2550" t="s">
        <v>5064</v>
      </c>
      <c r="B2550" t="s">
        <v>5065</v>
      </c>
      <c r="C2550" s="2" t="s">
        <v>40</v>
      </c>
      <c r="D2550" s="2" t="s">
        <v>6302</v>
      </c>
      <c r="E2550" s="2" t="s">
        <v>6418</v>
      </c>
      <c r="F2550" s="59">
        <v>95.560655513933199</v>
      </c>
      <c r="G2550" s="59">
        <v>99.337745697629501</v>
      </c>
      <c r="H2550" s="59"/>
      <c r="I2550" s="59">
        <v>104.430202752292</v>
      </c>
      <c r="J2550" s="60">
        <v>0.34744051962733502</v>
      </c>
      <c r="K2550" s="60">
        <v>0.31106085816906898</v>
      </c>
      <c r="L2550" s="60">
        <v>0.22641478439124499</v>
      </c>
      <c r="M2550" s="60">
        <v>0.43174056303585201</v>
      </c>
    </row>
    <row r="2551" spans="1:13" x14ac:dyDescent="0.35">
      <c r="A2551" t="s">
        <v>1262</v>
      </c>
      <c r="B2551" t="s">
        <v>1263</v>
      </c>
      <c r="C2551" s="2" t="s">
        <v>31</v>
      </c>
      <c r="D2551" s="2" t="s">
        <v>6316</v>
      </c>
      <c r="E2551" s="2" t="s">
        <v>6418</v>
      </c>
      <c r="F2551" s="59"/>
      <c r="G2551" s="59"/>
      <c r="H2551" s="59"/>
      <c r="I2551" s="59">
        <v>102.447814465392</v>
      </c>
      <c r="J2551" s="60">
        <v>0.20231504950751</v>
      </c>
      <c r="K2551" s="60">
        <v>0.11601771725235401</v>
      </c>
      <c r="L2551" s="60">
        <v>0.01</v>
      </c>
      <c r="M2551" s="60">
        <v>0.35783515800319399</v>
      </c>
    </row>
    <row r="2552" spans="1:13" x14ac:dyDescent="0.35">
      <c r="A2552" t="s">
        <v>3246</v>
      </c>
      <c r="B2552" t="s">
        <v>3247</v>
      </c>
      <c r="C2552" s="2" t="s">
        <v>31</v>
      </c>
      <c r="D2552" s="2" t="s">
        <v>6315</v>
      </c>
      <c r="E2552" s="2" t="s">
        <v>6418</v>
      </c>
      <c r="F2552" s="59">
        <v>97.835035469667105</v>
      </c>
      <c r="G2552" s="59"/>
      <c r="H2552" s="59"/>
      <c r="I2552" s="59">
        <v>101.709147102126</v>
      </c>
      <c r="J2552" s="60">
        <v>0.31362456851451698</v>
      </c>
      <c r="K2552" s="60">
        <v>0.26647703041152099</v>
      </c>
      <c r="L2552" s="60">
        <v>0.13890572989399799</v>
      </c>
      <c r="M2552" s="60">
        <v>0.41668870343380299</v>
      </c>
    </row>
    <row r="2553" spans="1:13" x14ac:dyDescent="0.35">
      <c r="A2553" t="s">
        <v>4096</v>
      </c>
      <c r="B2553" t="s">
        <v>4097</v>
      </c>
      <c r="C2553" s="2" t="s">
        <v>40</v>
      </c>
      <c r="D2553" s="2" t="s">
        <v>6322</v>
      </c>
      <c r="E2553" s="2" t="s">
        <v>6418</v>
      </c>
      <c r="F2553" s="59"/>
      <c r="G2553" s="59"/>
      <c r="H2553" s="59"/>
      <c r="I2553" s="59">
        <v>109.83519559754301</v>
      </c>
      <c r="J2553" s="60">
        <v>0.271796653835369</v>
      </c>
      <c r="K2553" s="60">
        <v>0.24155836219377499</v>
      </c>
      <c r="L2553" s="60">
        <v>0.12343006772555699</v>
      </c>
      <c r="M2553" s="60">
        <v>0.33808903488486802</v>
      </c>
    </row>
    <row r="2554" spans="1:13" x14ac:dyDescent="0.35">
      <c r="A2554" t="s">
        <v>3858</v>
      </c>
      <c r="B2554" t="s">
        <v>3859</v>
      </c>
      <c r="C2554" s="2" t="s">
        <v>31</v>
      </c>
      <c r="D2554" s="2" t="s">
        <v>6320</v>
      </c>
      <c r="E2554" s="2" t="s">
        <v>6418</v>
      </c>
      <c r="F2554" s="59">
        <v>97.835035469667105</v>
      </c>
      <c r="G2554" s="59"/>
      <c r="H2554" s="59"/>
      <c r="I2554" s="59">
        <v>101.709147102126</v>
      </c>
      <c r="J2554" s="60">
        <v>0.31362456851451698</v>
      </c>
      <c r="K2554" s="60">
        <v>0.26647703041152099</v>
      </c>
      <c r="L2554" s="60">
        <v>0.13890572989399799</v>
      </c>
      <c r="M2554" s="60">
        <v>0.41668870343380299</v>
      </c>
    </row>
    <row r="2555" spans="1:13" x14ac:dyDescent="0.35">
      <c r="A2555" t="s">
        <v>3491</v>
      </c>
      <c r="B2555" t="s">
        <v>3492</v>
      </c>
      <c r="C2555" s="2" t="s">
        <v>31</v>
      </c>
      <c r="D2555" s="2" t="s">
        <v>6315</v>
      </c>
      <c r="E2555" s="2" t="s">
        <v>6418</v>
      </c>
      <c r="F2555" s="59"/>
      <c r="G2555" s="59"/>
      <c r="H2555" s="59"/>
      <c r="I2555" s="59">
        <v>104.11218173414299</v>
      </c>
      <c r="J2555" s="60">
        <v>0.26183402308763198</v>
      </c>
      <c r="K2555" s="60">
        <v>0.201122984697686</v>
      </c>
      <c r="L2555" s="60">
        <v>1.81656142781647E-2</v>
      </c>
      <c r="M2555" s="60">
        <v>0.397369172160843</v>
      </c>
    </row>
    <row r="2556" spans="1:13" x14ac:dyDescent="0.35">
      <c r="A2556" t="s">
        <v>4536</v>
      </c>
      <c r="B2556" t="s">
        <v>4537</v>
      </c>
      <c r="C2556" s="2" t="s">
        <v>31</v>
      </c>
      <c r="D2556" s="2" t="s">
        <v>6303</v>
      </c>
      <c r="E2556" s="2" t="s">
        <v>6418</v>
      </c>
      <c r="F2556" s="59">
        <v>98.966619935869304</v>
      </c>
      <c r="G2556" s="59">
        <v>97.436224308841901</v>
      </c>
      <c r="H2556" s="59"/>
      <c r="I2556" s="59">
        <v>101.442887251597</v>
      </c>
      <c r="J2556" s="60">
        <v>0.34070295223945402</v>
      </c>
      <c r="K2556" s="60">
        <v>0.30905475981970298</v>
      </c>
      <c r="L2556" s="60">
        <v>0.25520669027013998</v>
      </c>
      <c r="M2556" s="60">
        <v>0.425838493988481</v>
      </c>
    </row>
    <row r="2557" spans="1:13" x14ac:dyDescent="0.35">
      <c r="A2557" t="s">
        <v>3489</v>
      </c>
      <c r="B2557" t="s">
        <v>3490</v>
      </c>
      <c r="C2557" s="2" t="s">
        <v>31</v>
      </c>
      <c r="D2557" s="2" t="s">
        <v>6315</v>
      </c>
      <c r="E2557" s="2" t="s">
        <v>6418</v>
      </c>
      <c r="F2557" s="59"/>
      <c r="G2557" s="59"/>
      <c r="H2557" s="59"/>
      <c r="I2557" s="59">
        <v>104.11218173414299</v>
      </c>
      <c r="J2557" s="60">
        <v>0.26183402308763198</v>
      </c>
      <c r="K2557" s="60">
        <v>0.201122984697686</v>
      </c>
      <c r="L2557" s="60">
        <v>1.81656142781647E-2</v>
      </c>
      <c r="M2557" s="60">
        <v>0.397369172160843</v>
      </c>
    </row>
    <row r="2558" spans="1:13" x14ac:dyDescent="0.35">
      <c r="A2558" t="s">
        <v>5402</v>
      </c>
      <c r="B2558" t="s">
        <v>5403</v>
      </c>
      <c r="C2558" s="2" t="s">
        <v>40</v>
      </c>
      <c r="D2558" s="2" t="s">
        <v>6319</v>
      </c>
      <c r="E2558" s="2" t="s">
        <v>6419</v>
      </c>
      <c r="F2558" s="59">
        <v>109.061781998914</v>
      </c>
      <c r="G2558" s="59">
        <v>103.560752414234</v>
      </c>
      <c r="H2558" s="59">
        <v>106.285345587642</v>
      </c>
      <c r="I2558" s="59">
        <v>100.906251419613</v>
      </c>
      <c r="J2558" s="60">
        <v>0.54833105891737</v>
      </c>
      <c r="K2558" s="60">
        <v>0.47692238159450101</v>
      </c>
      <c r="L2558" s="60">
        <v>0.410146980439338</v>
      </c>
      <c r="M2558" s="60">
        <v>0.69777055947727096</v>
      </c>
    </row>
    <row r="2559" spans="1:13" x14ac:dyDescent="0.35">
      <c r="A2559" t="s">
        <v>930</v>
      </c>
      <c r="B2559" t="s">
        <v>931</v>
      </c>
      <c r="C2559" s="2" t="s">
        <v>40</v>
      </c>
      <c r="D2559" s="2" t="s">
        <v>6316</v>
      </c>
      <c r="E2559" s="2" t="s">
        <v>6418</v>
      </c>
      <c r="F2559" s="59"/>
      <c r="G2559" s="59"/>
      <c r="H2559" s="59"/>
      <c r="I2559" s="59">
        <v>100.986635994937</v>
      </c>
      <c r="J2559" s="60">
        <v>0.28670676354452401</v>
      </c>
      <c r="K2559" s="60">
        <v>0.26978974128077698</v>
      </c>
      <c r="L2559" s="60">
        <v>0.19589537721865699</v>
      </c>
      <c r="M2559" s="60">
        <v>0.30612572805045901</v>
      </c>
    </row>
    <row r="2560" spans="1:13" x14ac:dyDescent="0.35">
      <c r="A2560" t="s">
        <v>4080</v>
      </c>
      <c r="B2560" t="s">
        <v>4081</v>
      </c>
      <c r="C2560" s="2" t="s">
        <v>31</v>
      </c>
      <c r="D2560" s="2" t="s">
        <v>6322</v>
      </c>
      <c r="E2560" s="2" t="s">
        <v>6418</v>
      </c>
      <c r="F2560" s="59">
        <v>96.790327757004604</v>
      </c>
      <c r="G2560" s="59">
        <v>89.967493314884194</v>
      </c>
      <c r="H2560" s="59"/>
      <c r="I2560" s="59">
        <v>98.476180200163498</v>
      </c>
      <c r="J2560" s="60">
        <v>0.41865336794313801</v>
      </c>
      <c r="K2560" s="60">
        <v>0.36154039495436602</v>
      </c>
      <c r="L2560" s="60">
        <v>0.264541651137846</v>
      </c>
      <c r="M2560" s="60">
        <v>0.52948034897798901</v>
      </c>
    </row>
    <row r="2561" spans="1:13" x14ac:dyDescent="0.35">
      <c r="A2561" t="s">
        <v>6296</v>
      </c>
      <c r="B2561" t="s">
        <v>6297</v>
      </c>
      <c r="C2561" s="2" t="s">
        <v>31</v>
      </c>
      <c r="D2561" s="2" t="s">
        <v>6352</v>
      </c>
      <c r="E2561" s="2" t="s">
        <v>6418</v>
      </c>
      <c r="F2561" s="59"/>
      <c r="G2561" s="59"/>
      <c r="H2561" s="59"/>
      <c r="I2561" s="59">
        <v>95.393008626494407</v>
      </c>
      <c r="J2561" s="60">
        <v>0.24298504944642299</v>
      </c>
      <c r="K2561" s="60">
        <v>0.19010548060430199</v>
      </c>
      <c r="L2561" s="60">
        <v>0.112387401188556</v>
      </c>
      <c r="M2561" s="60">
        <v>0.34900245219006099</v>
      </c>
    </row>
    <row r="2562" spans="1:13" x14ac:dyDescent="0.35">
      <c r="A2562" t="s">
        <v>4428</v>
      </c>
      <c r="B2562" t="s">
        <v>4429</v>
      </c>
      <c r="C2562" s="2" t="s">
        <v>31</v>
      </c>
      <c r="D2562" s="2" t="s">
        <v>6303</v>
      </c>
      <c r="E2562" s="2" t="s">
        <v>6418</v>
      </c>
      <c r="F2562" s="59">
        <v>97.475414996864103</v>
      </c>
      <c r="G2562" s="59"/>
      <c r="H2562" s="59"/>
      <c r="I2562" s="59">
        <v>95.357835794994003</v>
      </c>
      <c r="J2562" s="60">
        <v>0.32334898257143202</v>
      </c>
      <c r="K2562" s="60">
        <v>0.26525885259680498</v>
      </c>
      <c r="L2562" s="60">
        <v>0.210696228402419</v>
      </c>
      <c r="M2562" s="60">
        <v>0.45709184233938199</v>
      </c>
    </row>
    <row r="2563" spans="1:13" x14ac:dyDescent="0.35">
      <c r="A2563" t="s">
        <v>5148</v>
      </c>
      <c r="B2563" t="s">
        <v>5149</v>
      </c>
      <c r="C2563" s="2" t="s">
        <v>31</v>
      </c>
      <c r="D2563" s="2" t="s">
        <v>6319</v>
      </c>
      <c r="E2563" s="2" t="s">
        <v>6418</v>
      </c>
      <c r="F2563" s="59"/>
      <c r="G2563" s="59"/>
      <c r="H2563" s="59"/>
      <c r="I2563" s="59">
        <v>95.226064016061102</v>
      </c>
      <c r="J2563" s="60">
        <v>0.29892453885943099</v>
      </c>
      <c r="K2563" s="60">
        <v>0.23604227278036499</v>
      </c>
      <c r="L2563" s="60">
        <v>0.15992512705470399</v>
      </c>
      <c r="M2563" s="60">
        <v>0.42319419911307798</v>
      </c>
    </row>
    <row r="2564" spans="1:13" x14ac:dyDescent="0.35">
      <c r="A2564" t="s">
        <v>5406</v>
      </c>
      <c r="B2564" t="s">
        <v>5407</v>
      </c>
      <c r="C2564" s="2" t="s">
        <v>31</v>
      </c>
      <c r="D2564" s="2" t="s">
        <v>6319</v>
      </c>
      <c r="E2564" s="2" t="s">
        <v>6418</v>
      </c>
      <c r="F2564" s="59"/>
      <c r="G2564" s="59"/>
      <c r="H2564" s="59"/>
      <c r="I2564" s="59">
        <v>97.862644227813703</v>
      </c>
      <c r="J2564" s="60">
        <v>0.22637559803841001</v>
      </c>
      <c r="K2564" s="60">
        <v>0.16324282355053699</v>
      </c>
      <c r="L2564" s="60">
        <v>6.6744197536893701E-2</v>
      </c>
      <c r="M2564" s="60">
        <v>0.339921544806981</v>
      </c>
    </row>
    <row r="2565" spans="1:13" x14ac:dyDescent="0.35">
      <c r="A2565" t="s">
        <v>5150</v>
      </c>
      <c r="B2565" t="s">
        <v>5151</v>
      </c>
      <c r="C2565" s="2" t="s">
        <v>40</v>
      </c>
      <c r="D2565" s="2" t="s">
        <v>6319</v>
      </c>
      <c r="E2565" s="2" t="s">
        <v>6418</v>
      </c>
      <c r="F2565" s="59"/>
      <c r="G2565" s="59"/>
      <c r="H2565" s="59"/>
      <c r="I2565" s="59">
        <v>97.862644227813703</v>
      </c>
      <c r="J2565" s="60">
        <v>0.22637559803841001</v>
      </c>
      <c r="K2565" s="60">
        <v>0.16324282355053699</v>
      </c>
      <c r="L2565" s="60">
        <v>6.6744197536893701E-2</v>
      </c>
      <c r="M2565" s="60">
        <v>0.339921544806981</v>
      </c>
    </row>
    <row r="2566" spans="1:13" x14ac:dyDescent="0.35">
      <c r="A2566" t="s">
        <v>4796</v>
      </c>
      <c r="B2566" t="s">
        <v>4797</v>
      </c>
      <c r="C2566" s="2" t="s">
        <v>31</v>
      </c>
      <c r="D2566" s="2" t="s">
        <v>6302</v>
      </c>
      <c r="E2566" s="2" t="s">
        <v>6418</v>
      </c>
      <c r="F2566" s="59"/>
      <c r="G2566" s="59"/>
      <c r="H2566" s="59"/>
      <c r="I2566" s="59">
        <v>99.765735719845694</v>
      </c>
      <c r="J2566" s="60">
        <v>0.24584009066443799</v>
      </c>
      <c r="K2566" s="60">
        <v>0.15240062645421101</v>
      </c>
      <c r="L2566" s="60">
        <v>0.01</v>
      </c>
      <c r="M2566" s="60">
        <v>0.41919690389566899</v>
      </c>
    </row>
    <row r="2567" spans="1:13" x14ac:dyDescent="0.35">
      <c r="A2567" t="s">
        <v>5152</v>
      </c>
      <c r="B2567" t="s">
        <v>5153</v>
      </c>
      <c r="C2567" s="2" t="s">
        <v>40</v>
      </c>
      <c r="D2567" s="2" t="s">
        <v>6319</v>
      </c>
      <c r="E2567" s="2" t="s">
        <v>6418</v>
      </c>
      <c r="F2567" s="59"/>
      <c r="G2567" s="59"/>
      <c r="H2567" s="59"/>
      <c r="I2567" s="59">
        <v>97.862644227813703</v>
      </c>
      <c r="J2567" s="60">
        <v>0.22637559803841001</v>
      </c>
      <c r="K2567" s="60">
        <v>0.16324282355053699</v>
      </c>
      <c r="L2567" s="60">
        <v>6.6744197536893701E-2</v>
      </c>
      <c r="M2567" s="60">
        <v>0.339921544806981</v>
      </c>
    </row>
    <row r="2568" spans="1:13" x14ac:dyDescent="0.35">
      <c r="A2568" t="s">
        <v>4218</v>
      </c>
      <c r="B2568" t="s">
        <v>4219</v>
      </c>
      <c r="C2568" s="2" t="s">
        <v>31</v>
      </c>
      <c r="D2568" s="2" t="s">
        <v>6322</v>
      </c>
      <c r="E2568" s="2" t="s">
        <v>6418</v>
      </c>
      <c r="F2568" s="59">
        <v>104.64973409577399</v>
      </c>
      <c r="G2568" s="59">
        <v>103.152133014686</v>
      </c>
      <c r="H2568" s="59">
        <v>104.847678631568</v>
      </c>
      <c r="I2568" s="59">
        <v>85.482886476383101</v>
      </c>
      <c r="J2568" s="60">
        <v>0.39396430585745301</v>
      </c>
      <c r="K2568" s="60">
        <v>0.359107662718396</v>
      </c>
      <c r="L2568" s="60">
        <v>0.30348860117047699</v>
      </c>
      <c r="M2568" s="60">
        <v>0.47549204781327797</v>
      </c>
    </row>
    <row r="2569" spans="1:13" x14ac:dyDescent="0.35">
      <c r="A2569" t="s">
        <v>4220</v>
      </c>
      <c r="B2569" t="s">
        <v>4221</v>
      </c>
      <c r="C2569" s="2" t="s">
        <v>31</v>
      </c>
      <c r="D2569" s="2" t="s">
        <v>6322</v>
      </c>
      <c r="E2569" s="2" t="s">
        <v>6418</v>
      </c>
      <c r="F2569" s="59">
        <v>104.64973409577399</v>
      </c>
      <c r="G2569" s="59">
        <v>103.152133014686</v>
      </c>
      <c r="H2569" s="59">
        <v>104.847678631568</v>
      </c>
      <c r="I2569" s="59">
        <v>85.482886476383101</v>
      </c>
      <c r="J2569" s="60">
        <v>0.39396430585745301</v>
      </c>
      <c r="K2569" s="60">
        <v>0.359107662718396</v>
      </c>
      <c r="L2569" s="60">
        <v>0.30348860117047699</v>
      </c>
      <c r="M2569" s="60">
        <v>0.47549204781327797</v>
      </c>
    </row>
    <row r="2570" spans="1:13" x14ac:dyDescent="0.35">
      <c r="A2570" t="s">
        <v>4226</v>
      </c>
      <c r="B2570" t="s">
        <v>4227</v>
      </c>
      <c r="C2570" s="2" t="s">
        <v>40</v>
      </c>
      <c r="D2570" s="2" t="s">
        <v>6322</v>
      </c>
      <c r="E2570" s="2" t="s">
        <v>6418</v>
      </c>
      <c r="F2570" s="59">
        <v>104.64973409577399</v>
      </c>
      <c r="G2570" s="59">
        <v>103.152133014686</v>
      </c>
      <c r="H2570" s="59">
        <v>104.847678631568</v>
      </c>
      <c r="I2570" s="59">
        <v>85.482886476383101</v>
      </c>
      <c r="J2570" s="60">
        <v>0.39396430585745301</v>
      </c>
      <c r="K2570" s="60">
        <v>0.359107662718396</v>
      </c>
      <c r="L2570" s="60">
        <v>0.30348860117047699</v>
      </c>
      <c r="M2570" s="60">
        <v>0.47549204781327797</v>
      </c>
    </row>
    <row r="2571" spans="1:13" x14ac:dyDescent="0.35">
      <c r="A2571" t="s">
        <v>4228</v>
      </c>
      <c r="B2571" t="s">
        <v>4229</v>
      </c>
      <c r="C2571" s="2" t="s">
        <v>40</v>
      </c>
      <c r="D2571" s="2" t="s">
        <v>6322</v>
      </c>
      <c r="E2571" s="2" t="s">
        <v>6419</v>
      </c>
      <c r="F2571" s="59">
        <v>106.774941494031</v>
      </c>
      <c r="G2571" s="59">
        <v>103.396063348091</v>
      </c>
      <c r="H2571" s="59">
        <v>102.65255477137001</v>
      </c>
      <c r="I2571" s="59">
        <v>84.809296431743803</v>
      </c>
      <c r="J2571" s="60">
        <v>0.50212195738984899</v>
      </c>
      <c r="K2571" s="60">
        <v>0.46994802394635898</v>
      </c>
      <c r="L2571" s="60">
        <v>0.33332055803871902</v>
      </c>
      <c r="M2571" s="60">
        <v>0.52360013637497305</v>
      </c>
    </row>
    <row r="2572" spans="1:13" x14ac:dyDescent="0.35">
      <c r="A2572" t="s">
        <v>4230</v>
      </c>
      <c r="B2572" t="s">
        <v>4231</v>
      </c>
      <c r="C2572" s="2" t="s">
        <v>40</v>
      </c>
      <c r="D2572" s="2" t="s">
        <v>6322</v>
      </c>
      <c r="E2572" s="2" t="s">
        <v>6418</v>
      </c>
      <c r="F2572" s="59">
        <v>104.64973409577399</v>
      </c>
      <c r="G2572" s="59">
        <v>103.152133014686</v>
      </c>
      <c r="H2572" s="59">
        <v>104.847678631568</v>
      </c>
      <c r="I2572" s="59">
        <v>85.482886476383101</v>
      </c>
      <c r="J2572" s="60">
        <v>0.39396430585745301</v>
      </c>
      <c r="K2572" s="60">
        <v>0.359107662718396</v>
      </c>
      <c r="L2572" s="60">
        <v>0.30348860117047699</v>
      </c>
      <c r="M2572" s="60">
        <v>0.47549204781327797</v>
      </c>
    </row>
    <row r="2573" spans="1:13" x14ac:dyDescent="0.35">
      <c r="A2573" t="s">
        <v>4224</v>
      </c>
      <c r="B2573" t="s">
        <v>4225</v>
      </c>
      <c r="C2573" s="2" t="s">
        <v>31</v>
      </c>
      <c r="D2573" s="2" t="s">
        <v>6322</v>
      </c>
      <c r="E2573" s="2" t="s">
        <v>6419</v>
      </c>
      <c r="F2573" s="59">
        <v>103.521970748947</v>
      </c>
      <c r="G2573" s="59">
        <v>109.402576414506</v>
      </c>
      <c r="H2573" s="59">
        <v>107.91111203579899</v>
      </c>
      <c r="I2573" s="59">
        <v>83.075417338670405</v>
      </c>
      <c r="J2573" s="60">
        <v>0.51912803459420398</v>
      </c>
      <c r="K2573" s="60">
        <v>0.46923563369875099</v>
      </c>
      <c r="L2573" s="60">
        <v>0.40351687159328897</v>
      </c>
      <c r="M2573" s="60">
        <v>0.65134732329539702</v>
      </c>
    </row>
    <row r="2574" spans="1:13" x14ac:dyDescent="0.35">
      <c r="A2574" t="s">
        <v>4222</v>
      </c>
      <c r="B2574" t="s">
        <v>4223</v>
      </c>
      <c r="C2574" s="2" t="s">
        <v>31</v>
      </c>
      <c r="D2574" s="2" t="s">
        <v>6322</v>
      </c>
      <c r="E2574" s="2" t="s">
        <v>6419</v>
      </c>
      <c r="F2574" s="59">
        <v>102.513572521161</v>
      </c>
      <c r="G2574" s="59">
        <v>98.472582471225394</v>
      </c>
      <c r="H2574" s="59">
        <v>105.926150822336</v>
      </c>
      <c r="I2574" s="59">
        <v>85.592978449692893</v>
      </c>
      <c r="J2574" s="60">
        <v>0.52526133555156096</v>
      </c>
      <c r="K2574" s="60">
        <v>0.47052167710975701</v>
      </c>
      <c r="L2574" s="60">
        <v>0.41424701944075998</v>
      </c>
      <c r="M2574" s="60">
        <v>0.67973479806889903</v>
      </c>
    </row>
    <row r="2575" spans="1:13" x14ac:dyDescent="0.35">
      <c r="A2575" t="s">
        <v>3818</v>
      </c>
      <c r="B2575" t="s">
        <v>3819</v>
      </c>
      <c r="C2575" s="2" t="s">
        <v>40</v>
      </c>
      <c r="D2575" s="2" t="s">
        <v>6320</v>
      </c>
      <c r="E2575" s="2" t="s">
        <v>6418</v>
      </c>
      <c r="F2575" s="59"/>
      <c r="G2575" s="59"/>
      <c r="H2575" s="59"/>
      <c r="I2575" s="59">
        <v>87.482077876032804</v>
      </c>
      <c r="J2575" s="60">
        <v>0.29738369778221302</v>
      </c>
      <c r="K2575" s="60">
        <v>0.25679518600643603</v>
      </c>
      <c r="L2575" s="60">
        <v>0.19289108977800501</v>
      </c>
      <c r="M2575" s="60">
        <v>0.39428174839255398</v>
      </c>
    </row>
    <row r="2576" spans="1:13" x14ac:dyDescent="0.35">
      <c r="A2576" t="s">
        <v>3820</v>
      </c>
      <c r="B2576" t="s">
        <v>3821</v>
      </c>
      <c r="C2576" s="2" t="s">
        <v>40</v>
      </c>
      <c r="D2576" s="2" t="s">
        <v>6320</v>
      </c>
      <c r="E2576" s="2" t="s">
        <v>6419</v>
      </c>
      <c r="F2576" s="59">
        <v>99.492149670326398</v>
      </c>
      <c r="G2576" s="59">
        <v>106.319203333937</v>
      </c>
      <c r="H2576" s="59">
        <v>110.11324613558899</v>
      </c>
      <c r="I2576" s="59">
        <v>85.451655427723196</v>
      </c>
      <c r="J2576" s="60">
        <v>0.469559066429867</v>
      </c>
      <c r="K2576" s="60">
        <v>0.41279424510178703</v>
      </c>
      <c r="L2576" s="60">
        <v>0.34083717809834602</v>
      </c>
      <c r="M2576" s="60">
        <v>0.62207074056341505</v>
      </c>
    </row>
    <row r="2577" spans="1:13" x14ac:dyDescent="0.35">
      <c r="A2577" t="s">
        <v>3812</v>
      </c>
      <c r="B2577" t="s">
        <v>3813</v>
      </c>
      <c r="C2577" s="2" t="s">
        <v>31</v>
      </c>
      <c r="D2577" s="2" t="s">
        <v>6320</v>
      </c>
      <c r="E2577" s="2" t="s">
        <v>6418</v>
      </c>
      <c r="F2577" s="59"/>
      <c r="G2577" s="59"/>
      <c r="H2577" s="59"/>
      <c r="I2577" s="59">
        <v>87.482077876032804</v>
      </c>
      <c r="J2577" s="60">
        <v>0.29738369778221302</v>
      </c>
      <c r="K2577" s="60">
        <v>0.25679518600643603</v>
      </c>
      <c r="L2577" s="60">
        <v>0.19289108977800501</v>
      </c>
      <c r="M2577" s="60">
        <v>0.39428174839255398</v>
      </c>
    </row>
    <row r="2578" spans="1:13" x14ac:dyDescent="0.35">
      <c r="A2578" t="s">
        <v>3814</v>
      </c>
      <c r="B2578" t="s">
        <v>3815</v>
      </c>
      <c r="C2578" s="2" t="s">
        <v>31</v>
      </c>
      <c r="D2578" s="2" t="s">
        <v>6320</v>
      </c>
      <c r="E2578" s="2" t="s">
        <v>6418</v>
      </c>
      <c r="F2578" s="59"/>
      <c r="G2578" s="59"/>
      <c r="H2578" s="59"/>
      <c r="I2578" s="59">
        <v>87.482077876032804</v>
      </c>
      <c r="J2578" s="60">
        <v>0.29738369778221302</v>
      </c>
      <c r="K2578" s="60">
        <v>0.25679518600643603</v>
      </c>
      <c r="L2578" s="60">
        <v>0.19289108977800501</v>
      </c>
      <c r="M2578" s="60">
        <v>0.39428174839255398</v>
      </c>
    </row>
    <row r="2579" spans="1:13" x14ac:dyDescent="0.35">
      <c r="A2579" t="s">
        <v>3816</v>
      </c>
      <c r="B2579" t="s">
        <v>3817</v>
      </c>
      <c r="C2579" s="2" t="s">
        <v>31</v>
      </c>
      <c r="D2579" s="2" t="s">
        <v>6320</v>
      </c>
      <c r="E2579" s="2" t="s">
        <v>6418</v>
      </c>
      <c r="F2579" s="59"/>
      <c r="G2579" s="59"/>
      <c r="H2579" s="59"/>
      <c r="I2579" s="59">
        <v>87.482077876032804</v>
      </c>
      <c r="J2579" s="60">
        <v>0.29738369778221302</v>
      </c>
      <c r="K2579" s="60">
        <v>0.25679518600643603</v>
      </c>
      <c r="L2579" s="60">
        <v>0.19289108977800501</v>
      </c>
      <c r="M2579" s="60">
        <v>0.39428174839255398</v>
      </c>
    </row>
    <row r="2580" spans="1:13" x14ac:dyDescent="0.35">
      <c r="A2580" t="s">
        <v>2810</v>
      </c>
      <c r="B2580" t="s">
        <v>2811</v>
      </c>
      <c r="C2580" s="2" t="s">
        <v>31</v>
      </c>
      <c r="D2580" s="2" t="s">
        <v>6351</v>
      </c>
      <c r="E2580" s="2" t="s">
        <v>6419</v>
      </c>
      <c r="F2580" s="59">
        <v>113.307636026186</v>
      </c>
      <c r="G2580" s="59">
        <v>103.421757176489</v>
      </c>
      <c r="H2580" s="59">
        <v>116.38245487815099</v>
      </c>
      <c r="I2580" s="59">
        <v>95.926286362712901</v>
      </c>
      <c r="J2580" s="60">
        <v>0.62862098056722204</v>
      </c>
      <c r="K2580" s="60">
        <v>0.57684328365655002</v>
      </c>
      <c r="L2580" s="60">
        <v>0.51454715405818297</v>
      </c>
      <c r="M2580" s="60">
        <v>0.76299714815355402</v>
      </c>
    </row>
    <row r="2581" spans="1:13" x14ac:dyDescent="0.35">
      <c r="A2581" t="s">
        <v>2812</v>
      </c>
      <c r="B2581" t="s">
        <v>2813</v>
      </c>
      <c r="C2581" s="2" t="s">
        <v>31</v>
      </c>
      <c r="D2581" s="2" t="s">
        <v>6351</v>
      </c>
      <c r="E2581" s="2" t="s">
        <v>6418</v>
      </c>
      <c r="F2581" s="59">
        <v>107.498451652855</v>
      </c>
      <c r="G2581" s="59">
        <v>102.824331144399</v>
      </c>
      <c r="H2581" s="59"/>
      <c r="I2581" s="59">
        <v>102.086845701768</v>
      </c>
      <c r="J2581" s="60">
        <v>0.377579167753615</v>
      </c>
      <c r="K2581" s="60">
        <v>0.34547875719632898</v>
      </c>
      <c r="L2581" s="60">
        <v>0.29720431973390499</v>
      </c>
      <c r="M2581" s="60">
        <v>0.46693786260192699</v>
      </c>
    </row>
    <row r="2582" spans="1:13" x14ac:dyDescent="0.35">
      <c r="A2582" t="s">
        <v>2814</v>
      </c>
      <c r="B2582" t="s">
        <v>2815</v>
      </c>
      <c r="C2582" s="2" t="s">
        <v>31</v>
      </c>
      <c r="D2582" s="2" t="s">
        <v>6351</v>
      </c>
      <c r="E2582" s="2" t="s">
        <v>6418</v>
      </c>
      <c r="F2582" s="59">
        <v>107.498451652855</v>
      </c>
      <c r="G2582" s="59">
        <v>102.824331144399</v>
      </c>
      <c r="H2582" s="59"/>
      <c r="I2582" s="59">
        <v>102.086845701768</v>
      </c>
      <c r="J2582" s="60">
        <v>0.377579167753615</v>
      </c>
      <c r="K2582" s="60">
        <v>0.34547875719632898</v>
      </c>
      <c r="L2582" s="60">
        <v>0.29720431973390499</v>
      </c>
      <c r="M2582" s="60">
        <v>0.46693786260192699</v>
      </c>
    </row>
    <row r="2583" spans="1:13" x14ac:dyDescent="0.35">
      <c r="A2583" t="s">
        <v>2816</v>
      </c>
      <c r="B2583" t="s">
        <v>2817</v>
      </c>
      <c r="C2583" s="2" t="s">
        <v>31</v>
      </c>
      <c r="D2583" s="2" t="s">
        <v>6351</v>
      </c>
      <c r="E2583" s="2" t="s">
        <v>6418</v>
      </c>
      <c r="F2583" s="59">
        <v>107.498451652855</v>
      </c>
      <c r="G2583" s="59">
        <v>102.824331144399</v>
      </c>
      <c r="H2583" s="59"/>
      <c r="I2583" s="59">
        <v>102.086845701768</v>
      </c>
      <c r="J2583" s="60">
        <v>0.377579167753615</v>
      </c>
      <c r="K2583" s="60">
        <v>0.34547875719632898</v>
      </c>
      <c r="L2583" s="60">
        <v>0.29720431973390499</v>
      </c>
      <c r="M2583" s="60">
        <v>0.46693786260192699</v>
      </c>
    </row>
    <row r="2584" spans="1:13" x14ac:dyDescent="0.35">
      <c r="A2584" t="s">
        <v>2818</v>
      </c>
      <c r="B2584" t="s">
        <v>2819</v>
      </c>
      <c r="C2584" s="2" t="s">
        <v>40</v>
      </c>
      <c r="D2584" s="2" t="s">
        <v>6351</v>
      </c>
      <c r="E2584" s="2" t="s">
        <v>6418</v>
      </c>
      <c r="F2584" s="59">
        <v>107.498451652855</v>
      </c>
      <c r="G2584" s="59">
        <v>102.824331144399</v>
      </c>
      <c r="H2584" s="59"/>
      <c r="I2584" s="59">
        <v>102.086845701768</v>
      </c>
      <c r="J2584" s="60">
        <v>0.377579167753615</v>
      </c>
      <c r="K2584" s="60">
        <v>0.34547875719632898</v>
      </c>
      <c r="L2584" s="60">
        <v>0.29720431973390499</v>
      </c>
      <c r="M2584" s="60">
        <v>0.46693786260192699</v>
      </c>
    </row>
    <row r="2585" spans="1:13" x14ac:dyDescent="0.35">
      <c r="A2585" t="s">
        <v>2966</v>
      </c>
      <c r="B2585" t="s">
        <v>2967</v>
      </c>
      <c r="C2585" s="2" t="s">
        <v>31</v>
      </c>
      <c r="D2585" s="2" t="s">
        <v>6351</v>
      </c>
      <c r="E2585" s="2" t="s">
        <v>6418</v>
      </c>
      <c r="F2585" s="59">
        <v>103.927345039282</v>
      </c>
      <c r="G2585" s="59">
        <v>102.972143597699</v>
      </c>
      <c r="H2585" s="59"/>
      <c r="I2585" s="59">
        <v>100.90330266283399</v>
      </c>
      <c r="J2585" s="60">
        <v>0.34808931563289702</v>
      </c>
      <c r="K2585" s="60">
        <v>0.310867843860822</v>
      </c>
      <c r="L2585" s="60">
        <v>0.25776157186356002</v>
      </c>
      <c r="M2585" s="60">
        <v>0.45542617429473797</v>
      </c>
    </row>
    <row r="2586" spans="1:13" x14ac:dyDescent="0.35">
      <c r="A2586" t="s">
        <v>2970</v>
      </c>
      <c r="B2586" t="s">
        <v>2971</v>
      </c>
      <c r="C2586" s="2" t="s">
        <v>40</v>
      </c>
      <c r="D2586" s="2" t="s">
        <v>6351</v>
      </c>
      <c r="E2586" s="2" t="s">
        <v>6418</v>
      </c>
      <c r="F2586" s="59">
        <v>103.927345039282</v>
      </c>
      <c r="G2586" s="59">
        <v>102.972143597699</v>
      </c>
      <c r="H2586" s="59"/>
      <c r="I2586" s="59">
        <v>100.90330266283399</v>
      </c>
      <c r="J2586" s="60">
        <v>0.34808931563289702</v>
      </c>
      <c r="K2586" s="60">
        <v>0.310867843860822</v>
      </c>
      <c r="L2586" s="60">
        <v>0.25776157186356002</v>
      </c>
      <c r="M2586" s="60">
        <v>0.45542617429473797</v>
      </c>
    </row>
    <row r="2587" spans="1:13" x14ac:dyDescent="0.35">
      <c r="A2587" t="s">
        <v>2972</v>
      </c>
      <c r="B2587" t="s">
        <v>2973</v>
      </c>
      <c r="C2587" s="2" t="s">
        <v>40</v>
      </c>
      <c r="D2587" s="2" t="s">
        <v>6351</v>
      </c>
      <c r="E2587" s="2" t="s">
        <v>6418</v>
      </c>
      <c r="F2587" s="59">
        <v>103.927345039282</v>
      </c>
      <c r="G2587" s="59">
        <v>102.972143597699</v>
      </c>
      <c r="H2587" s="59"/>
      <c r="I2587" s="59">
        <v>100.90330266283399</v>
      </c>
      <c r="J2587" s="60">
        <v>0.34808931563289702</v>
      </c>
      <c r="K2587" s="60">
        <v>0.310867843860822</v>
      </c>
      <c r="L2587" s="60">
        <v>0.25776157186356002</v>
      </c>
      <c r="M2587" s="60">
        <v>0.45542617429473797</v>
      </c>
    </row>
    <row r="2588" spans="1:13" x14ac:dyDescent="0.35">
      <c r="A2588" t="s">
        <v>2964</v>
      </c>
      <c r="B2588" t="s">
        <v>2965</v>
      </c>
      <c r="C2588" s="2" t="s">
        <v>31</v>
      </c>
      <c r="D2588" s="2" t="s">
        <v>6351</v>
      </c>
      <c r="E2588" s="2" t="s">
        <v>6418</v>
      </c>
      <c r="F2588" s="59">
        <v>103.927345039282</v>
      </c>
      <c r="G2588" s="59">
        <v>102.972143597699</v>
      </c>
      <c r="H2588" s="59"/>
      <c r="I2588" s="59">
        <v>100.90330266283399</v>
      </c>
      <c r="J2588" s="60">
        <v>0.34808931563289702</v>
      </c>
      <c r="K2588" s="60">
        <v>0.310867843860822</v>
      </c>
      <c r="L2588" s="60">
        <v>0.25776157186356002</v>
      </c>
      <c r="M2588" s="60">
        <v>0.45542617429473797</v>
      </c>
    </row>
    <row r="2589" spans="1:13" x14ac:dyDescent="0.35">
      <c r="A2589" t="s">
        <v>2974</v>
      </c>
      <c r="B2589" t="s">
        <v>2975</v>
      </c>
      <c r="C2589" s="2" t="s">
        <v>40</v>
      </c>
      <c r="D2589" s="2" t="s">
        <v>6351</v>
      </c>
      <c r="E2589" s="2" t="s">
        <v>6418</v>
      </c>
      <c r="F2589" s="59">
        <v>103.927345039282</v>
      </c>
      <c r="G2589" s="59">
        <v>102.972143597699</v>
      </c>
      <c r="H2589" s="59"/>
      <c r="I2589" s="59">
        <v>100.90330266283399</v>
      </c>
      <c r="J2589" s="60">
        <v>0.34808931563289702</v>
      </c>
      <c r="K2589" s="60">
        <v>0.310867843860822</v>
      </c>
      <c r="L2589" s="60">
        <v>0.25776157186356002</v>
      </c>
      <c r="M2589" s="60">
        <v>0.45542617429473797</v>
      </c>
    </row>
    <row r="2590" spans="1:13" x14ac:dyDescent="0.35">
      <c r="A2590" t="s">
        <v>2968</v>
      </c>
      <c r="B2590" t="s">
        <v>2969</v>
      </c>
      <c r="C2590" s="2" t="s">
        <v>31</v>
      </c>
      <c r="D2590" s="2" t="s">
        <v>6351</v>
      </c>
      <c r="E2590" s="2" t="s">
        <v>6418</v>
      </c>
      <c r="F2590" s="59">
        <v>103.927345039282</v>
      </c>
      <c r="G2590" s="59">
        <v>102.972143597699</v>
      </c>
      <c r="H2590" s="59"/>
      <c r="I2590" s="59">
        <v>100.90330266283399</v>
      </c>
      <c r="J2590" s="60">
        <v>0.34808931563289702</v>
      </c>
      <c r="K2590" s="60">
        <v>0.310867843860822</v>
      </c>
      <c r="L2590" s="60">
        <v>0.25776157186356002</v>
      </c>
      <c r="M2590" s="60">
        <v>0.45542617429473797</v>
      </c>
    </row>
    <row r="2591" spans="1:13" x14ac:dyDescent="0.35">
      <c r="A2591" t="s">
        <v>1080</v>
      </c>
      <c r="B2591" t="s">
        <v>1081</v>
      </c>
      <c r="C2591" s="2" t="s">
        <v>31</v>
      </c>
      <c r="D2591" s="2" t="s">
        <v>6316</v>
      </c>
      <c r="E2591" s="2" t="s">
        <v>6419</v>
      </c>
      <c r="F2591" s="59">
        <v>98.575240681808296</v>
      </c>
      <c r="G2591" s="59">
        <v>102.27965684199</v>
      </c>
      <c r="H2591" s="59">
        <v>107.587959606894</v>
      </c>
      <c r="I2591" s="59">
        <v>88.307022274614198</v>
      </c>
      <c r="J2591" s="60">
        <v>0.55883645056685305</v>
      </c>
      <c r="K2591" s="60">
        <v>0.51073233849490596</v>
      </c>
      <c r="L2591" s="60">
        <v>0.45752032533430598</v>
      </c>
      <c r="M2591" s="60">
        <v>0.69554148210793498</v>
      </c>
    </row>
    <row r="2592" spans="1:13" x14ac:dyDescent="0.35">
      <c r="A2592" t="s">
        <v>1082</v>
      </c>
      <c r="B2592" t="s">
        <v>1083</v>
      </c>
      <c r="C2592" s="2" t="s">
        <v>31</v>
      </c>
      <c r="D2592" s="2" t="s">
        <v>6316</v>
      </c>
      <c r="E2592" s="2" t="s">
        <v>6419</v>
      </c>
      <c r="F2592" s="59">
        <v>103.054411723637</v>
      </c>
      <c r="G2592" s="59">
        <v>103.795884477539</v>
      </c>
      <c r="H2592" s="59">
        <v>109.77945961717001</v>
      </c>
      <c r="I2592" s="59">
        <v>88.405870059693001</v>
      </c>
      <c r="J2592" s="60">
        <v>0.55883645056685305</v>
      </c>
      <c r="K2592" s="60">
        <v>0.51073233849490596</v>
      </c>
      <c r="L2592" s="60">
        <v>0.45016882397159103</v>
      </c>
      <c r="M2592" s="60">
        <v>0.68855022580315906</v>
      </c>
    </row>
    <row r="2593" spans="1:13" x14ac:dyDescent="0.35">
      <c r="A2593" t="s">
        <v>1090</v>
      </c>
      <c r="B2593" t="s">
        <v>1091</v>
      </c>
      <c r="C2593" s="2" t="s">
        <v>31</v>
      </c>
      <c r="D2593" s="2" t="s">
        <v>6316</v>
      </c>
      <c r="E2593" s="2" t="s">
        <v>6419</v>
      </c>
      <c r="F2593" s="59">
        <v>103.054411723637</v>
      </c>
      <c r="G2593" s="59">
        <v>100.76339889371</v>
      </c>
      <c r="H2593" s="59">
        <v>105.788599390697</v>
      </c>
      <c r="I2593" s="59">
        <v>92.815714344734204</v>
      </c>
      <c r="J2593" s="60">
        <v>0.55883645056685305</v>
      </c>
      <c r="K2593" s="60">
        <v>0.51073233849490596</v>
      </c>
      <c r="L2593" s="60">
        <v>0.45752032533430598</v>
      </c>
      <c r="M2593" s="60">
        <v>0.69554148210793498</v>
      </c>
    </row>
    <row r="2594" spans="1:13" x14ac:dyDescent="0.35">
      <c r="A2594" t="s">
        <v>1088</v>
      </c>
      <c r="B2594" t="s">
        <v>1089</v>
      </c>
      <c r="C2594" s="2" t="s">
        <v>31</v>
      </c>
      <c r="D2594" s="2" t="s">
        <v>6316</v>
      </c>
      <c r="E2594" s="2" t="s">
        <v>6419</v>
      </c>
      <c r="F2594" s="59">
        <v>99.247624409164601</v>
      </c>
      <c r="G2594" s="59">
        <v>105.48594425664299</v>
      </c>
      <c r="H2594" s="59">
        <v>104.68418208638801</v>
      </c>
      <c r="I2594" s="59">
        <v>91.402281982327693</v>
      </c>
      <c r="J2594" s="60">
        <v>0.56404771535814702</v>
      </c>
      <c r="K2594" s="60">
        <v>0.51394607669021897</v>
      </c>
      <c r="L2594" s="60">
        <v>0.46153121990000401</v>
      </c>
      <c r="M2594" s="60">
        <v>0.69949914241641697</v>
      </c>
    </row>
    <row r="2595" spans="1:13" x14ac:dyDescent="0.35">
      <c r="A2595" t="s">
        <v>1084</v>
      </c>
      <c r="B2595" t="s">
        <v>1085</v>
      </c>
      <c r="C2595" s="2" t="s">
        <v>31</v>
      </c>
      <c r="D2595" s="2" t="s">
        <v>6316</v>
      </c>
      <c r="E2595" s="2" t="s">
        <v>6419</v>
      </c>
      <c r="F2595" s="59">
        <v>104.17419233592599</v>
      </c>
      <c r="G2595" s="59">
        <v>106.828381428643</v>
      </c>
      <c r="H2595" s="59">
        <v>109.77945961717001</v>
      </c>
      <c r="I2595" s="59">
        <v>88.405870059693001</v>
      </c>
      <c r="J2595" s="60">
        <v>0.55883645056685305</v>
      </c>
      <c r="K2595" s="60">
        <v>0.51073233849490596</v>
      </c>
      <c r="L2595" s="60">
        <v>0.45016882397159103</v>
      </c>
      <c r="M2595" s="60">
        <v>0.68855022580315906</v>
      </c>
    </row>
    <row r="2596" spans="1:13" x14ac:dyDescent="0.35">
      <c r="A2596" t="s">
        <v>1092</v>
      </c>
      <c r="B2596" t="s">
        <v>1093</v>
      </c>
      <c r="C2596" s="2" t="s">
        <v>40</v>
      </c>
      <c r="D2596" s="2" t="s">
        <v>6316</v>
      </c>
      <c r="E2596" s="2" t="s">
        <v>6419</v>
      </c>
      <c r="F2596" s="59">
        <v>96.350078159761793</v>
      </c>
      <c r="G2596" s="59">
        <v>101.578265342714</v>
      </c>
      <c r="H2596" s="59">
        <v>110.75583422424999</v>
      </c>
      <c r="I2596" s="59">
        <v>88.146798909280804</v>
      </c>
      <c r="J2596" s="60">
        <v>0.55937174035138504</v>
      </c>
      <c r="K2596" s="60">
        <v>0.51119554807032896</v>
      </c>
      <c r="L2596" s="60">
        <v>0.45063271788016301</v>
      </c>
      <c r="M2596" s="60">
        <v>0.70254427081854898</v>
      </c>
    </row>
    <row r="2597" spans="1:13" x14ac:dyDescent="0.35">
      <c r="A2597" t="s">
        <v>1086</v>
      </c>
      <c r="B2597" t="s">
        <v>1087</v>
      </c>
      <c r="C2597" s="2" t="s">
        <v>31</v>
      </c>
      <c r="D2597" s="2" t="s">
        <v>6316</v>
      </c>
      <c r="E2597" s="2" t="s">
        <v>6419</v>
      </c>
      <c r="F2597" s="59">
        <v>102.494520723311</v>
      </c>
      <c r="G2597" s="59">
        <v>104.93307036056601</v>
      </c>
      <c r="H2597" s="59">
        <v>110.03865264361301</v>
      </c>
      <c r="I2597" s="59">
        <v>95.313591809392605</v>
      </c>
      <c r="J2597" s="60">
        <v>0.55883645056685305</v>
      </c>
      <c r="K2597" s="60">
        <v>0.51073233849490596</v>
      </c>
      <c r="L2597" s="60">
        <v>0.45016882397159103</v>
      </c>
      <c r="M2597" s="60">
        <v>0.68855022580315906</v>
      </c>
    </row>
    <row r="2598" spans="1:13" x14ac:dyDescent="0.35">
      <c r="A2598" t="s">
        <v>509</v>
      </c>
      <c r="B2598" t="s">
        <v>510</v>
      </c>
      <c r="C2598" s="2" t="s">
        <v>31</v>
      </c>
      <c r="D2598" s="2" t="s">
        <v>6395</v>
      </c>
      <c r="E2598" s="2" t="s">
        <v>6418</v>
      </c>
      <c r="F2598" s="59">
        <v>96.341331479021903</v>
      </c>
      <c r="G2598" s="59">
        <v>101.953010644562</v>
      </c>
      <c r="H2598" s="59">
        <v>102.511002650715</v>
      </c>
      <c r="I2598" s="59">
        <v>92.576074162298994</v>
      </c>
      <c r="J2598" s="60">
        <v>0.46106831095006501</v>
      </c>
      <c r="K2598" s="60">
        <v>0.42388913850214899</v>
      </c>
      <c r="L2598" s="60">
        <v>0.379109968233173</v>
      </c>
      <c r="M2598" s="60">
        <v>0.55291808044608104</v>
      </c>
    </row>
    <row r="2599" spans="1:13" x14ac:dyDescent="0.35">
      <c r="A2599" t="s">
        <v>523</v>
      </c>
      <c r="B2599" t="s">
        <v>524</v>
      </c>
      <c r="C2599" s="2" t="s">
        <v>40</v>
      </c>
      <c r="D2599" s="2" t="s">
        <v>6395</v>
      </c>
      <c r="E2599" s="2" t="s">
        <v>6418</v>
      </c>
      <c r="F2599" s="59">
        <v>96.341331479021903</v>
      </c>
      <c r="G2599" s="59">
        <v>101.953010644562</v>
      </c>
      <c r="H2599" s="59">
        <v>102.511002650715</v>
      </c>
      <c r="I2599" s="59">
        <v>92.576074162298994</v>
      </c>
      <c r="J2599" s="60">
        <v>0.46106831095006501</v>
      </c>
      <c r="K2599" s="60">
        <v>0.42388913850214899</v>
      </c>
      <c r="L2599" s="60">
        <v>0.379109968233173</v>
      </c>
      <c r="M2599" s="60">
        <v>0.55291808044608104</v>
      </c>
    </row>
    <row r="2600" spans="1:13" x14ac:dyDescent="0.35">
      <c r="A2600" t="s">
        <v>511</v>
      </c>
      <c r="B2600" t="s">
        <v>512</v>
      </c>
      <c r="C2600" s="2" t="s">
        <v>31</v>
      </c>
      <c r="D2600" s="2" t="s">
        <v>6395</v>
      </c>
      <c r="E2600" s="2" t="s">
        <v>6419</v>
      </c>
      <c r="F2600" s="59">
        <v>90.925435357532393</v>
      </c>
      <c r="G2600" s="59">
        <v>100.662817464003</v>
      </c>
      <c r="H2600" s="59">
        <v>102.399659603765</v>
      </c>
      <c r="I2600" s="59">
        <v>92.535721423860593</v>
      </c>
      <c r="J2600" s="60">
        <v>0.563118416769255</v>
      </c>
      <c r="K2600" s="60">
        <v>0.511437550848172</v>
      </c>
      <c r="L2600" s="60">
        <v>0.46130624271345599</v>
      </c>
      <c r="M2600" s="60">
        <v>0.69777228878000996</v>
      </c>
    </row>
    <row r="2601" spans="1:13" x14ac:dyDescent="0.35">
      <c r="A2601" t="s">
        <v>513</v>
      </c>
      <c r="B2601" t="s">
        <v>514</v>
      </c>
      <c r="C2601" s="2" t="s">
        <v>31</v>
      </c>
      <c r="D2601" s="2" t="s">
        <v>6395</v>
      </c>
      <c r="E2601" s="2" t="s">
        <v>6419</v>
      </c>
      <c r="F2601" s="59">
        <v>94.820519719893099</v>
      </c>
      <c r="G2601" s="59">
        <v>99.806755635005601</v>
      </c>
      <c r="H2601" s="59">
        <v>103.93361152955001</v>
      </c>
      <c r="I2601" s="59">
        <v>93.007295097921102</v>
      </c>
      <c r="J2601" s="60">
        <v>0.57530081047966897</v>
      </c>
      <c r="K2601" s="60">
        <v>0.52060779067270202</v>
      </c>
      <c r="L2601" s="60">
        <v>0.464055949284087</v>
      </c>
      <c r="M2601" s="60">
        <v>0.70176875183033505</v>
      </c>
    </row>
    <row r="2602" spans="1:13" x14ac:dyDescent="0.35">
      <c r="A2602" t="s">
        <v>515</v>
      </c>
      <c r="B2602" t="s">
        <v>516</v>
      </c>
      <c r="C2602" s="2" t="s">
        <v>31</v>
      </c>
      <c r="D2602" s="2" t="s">
        <v>6395</v>
      </c>
      <c r="E2602" s="2" t="s">
        <v>6419</v>
      </c>
      <c r="F2602" s="59">
        <v>99.883841305842395</v>
      </c>
      <c r="G2602" s="59">
        <v>107.10684175145801</v>
      </c>
      <c r="H2602" s="59">
        <v>102.67034364149799</v>
      </c>
      <c r="I2602" s="59">
        <v>87.538121942317204</v>
      </c>
      <c r="J2602" s="60">
        <v>0.563118416769255</v>
      </c>
      <c r="K2602" s="60">
        <v>0.511437550848172</v>
      </c>
      <c r="L2602" s="60">
        <v>0.45768749987788299</v>
      </c>
      <c r="M2602" s="60">
        <v>0.710422932239967</v>
      </c>
    </row>
    <row r="2603" spans="1:13" x14ac:dyDescent="0.35">
      <c r="A2603" t="s">
        <v>517</v>
      </c>
      <c r="B2603" t="s">
        <v>518</v>
      </c>
      <c r="C2603" s="2" t="s">
        <v>31</v>
      </c>
      <c r="D2603" s="2" t="s">
        <v>6395</v>
      </c>
      <c r="E2603" s="2" t="s">
        <v>6418</v>
      </c>
      <c r="F2603" s="59">
        <v>96.341331479021903</v>
      </c>
      <c r="G2603" s="59">
        <v>101.953010644562</v>
      </c>
      <c r="H2603" s="59">
        <v>102.511002650715</v>
      </c>
      <c r="I2603" s="59">
        <v>92.576074162298994</v>
      </c>
      <c r="J2603" s="60">
        <v>0.46106831095006501</v>
      </c>
      <c r="K2603" s="60">
        <v>0.42388913850214899</v>
      </c>
      <c r="L2603" s="60">
        <v>0.379109968233173</v>
      </c>
      <c r="M2603" s="60">
        <v>0.55291808044608104</v>
      </c>
    </row>
    <row r="2604" spans="1:13" x14ac:dyDescent="0.35">
      <c r="A2604" t="s">
        <v>519</v>
      </c>
      <c r="B2604" t="s">
        <v>520</v>
      </c>
      <c r="C2604" s="2" t="s">
        <v>31</v>
      </c>
      <c r="D2604" s="2" t="s">
        <v>6395</v>
      </c>
      <c r="E2604" s="2" t="s">
        <v>6419</v>
      </c>
      <c r="F2604" s="59">
        <v>97.644239818764902</v>
      </c>
      <c r="G2604" s="59">
        <v>104.07434480035499</v>
      </c>
      <c r="H2604" s="59">
        <v>104.23895960179</v>
      </c>
      <c r="I2604" s="59">
        <v>88.287187021217804</v>
      </c>
      <c r="J2604" s="60">
        <v>0.563118416769255</v>
      </c>
      <c r="K2604" s="60">
        <v>0.511437550848172</v>
      </c>
      <c r="L2604" s="60">
        <v>0.45399167370716997</v>
      </c>
      <c r="M2604" s="60">
        <v>0.69085107297283099</v>
      </c>
    </row>
    <row r="2605" spans="1:13" x14ac:dyDescent="0.35">
      <c r="A2605" t="s">
        <v>521</v>
      </c>
      <c r="B2605" t="s">
        <v>522</v>
      </c>
      <c r="C2605" s="2" t="s">
        <v>31</v>
      </c>
      <c r="D2605" s="2" t="s">
        <v>6395</v>
      </c>
      <c r="E2605" s="2" t="s">
        <v>6419</v>
      </c>
      <c r="F2605" s="59">
        <v>92.605179859153694</v>
      </c>
      <c r="G2605" s="59">
        <v>99.904669544406502</v>
      </c>
      <c r="H2605" s="59">
        <v>102.399659603765</v>
      </c>
      <c r="I2605" s="59">
        <v>88.027029353740602</v>
      </c>
      <c r="J2605" s="60">
        <v>0.563118416769255</v>
      </c>
      <c r="K2605" s="60">
        <v>0.511437550848172</v>
      </c>
      <c r="L2605" s="60">
        <v>0.46130624271345599</v>
      </c>
      <c r="M2605" s="60">
        <v>0.69777228878000996</v>
      </c>
    </row>
    <row r="2606" spans="1:13" x14ac:dyDescent="0.35">
      <c r="A2606" t="s">
        <v>525</v>
      </c>
      <c r="B2606" t="s">
        <v>526</v>
      </c>
      <c r="C2606" s="2" t="s">
        <v>40</v>
      </c>
      <c r="D2606" s="2" t="s">
        <v>6395</v>
      </c>
      <c r="E2606" s="2" t="s">
        <v>6419</v>
      </c>
      <c r="F2606" s="59">
        <v>104.93735064320001</v>
      </c>
      <c r="G2606" s="59">
        <v>101.477651705732</v>
      </c>
      <c r="H2606" s="59">
        <v>99.567398916326894</v>
      </c>
      <c r="I2606" s="59">
        <v>87.964996809679207</v>
      </c>
      <c r="J2606" s="60">
        <v>0.563101437885134</v>
      </c>
      <c r="K2606" s="60">
        <v>0.51147999149044299</v>
      </c>
      <c r="L2606" s="60">
        <v>0.46129300442001597</v>
      </c>
      <c r="M2606" s="60">
        <v>0.69752145265188903</v>
      </c>
    </row>
    <row r="2607" spans="1:13" x14ac:dyDescent="0.35">
      <c r="A2607" t="s">
        <v>2704</v>
      </c>
      <c r="B2607" t="s">
        <v>2705</v>
      </c>
      <c r="C2607" s="2" t="s">
        <v>31</v>
      </c>
      <c r="D2607" s="2" t="s">
        <v>6324</v>
      </c>
      <c r="E2607" s="2" t="s">
        <v>6418</v>
      </c>
      <c r="F2607" s="59">
        <v>95.708203687843607</v>
      </c>
      <c r="G2607" s="59"/>
      <c r="H2607" s="59"/>
      <c r="I2607" s="59">
        <v>99.697507501729703</v>
      </c>
      <c r="J2607" s="60">
        <v>0.32563556222616702</v>
      </c>
      <c r="K2607" s="60">
        <v>0.29185477218942102</v>
      </c>
      <c r="L2607" s="60">
        <v>0.226311124044109</v>
      </c>
      <c r="M2607" s="60">
        <v>0.46759126063664003</v>
      </c>
    </row>
    <row r="2608" spans="1:13" x14ac:dyDescent="0.35">
      <c r="A2608" t="s">
        <v>2716</v>
      </c>
      <c r="B2608" t="s">
        <v>2717</v>
      </c>
      <c r="C2608" s="2" t="s">
        <v>40</v>
      </c>
      <c r="D2608" s="2" t="s">
        <v>6324</v>
      </c>
      <c r="E2608" s="2" t="s">
        <v>6418</v>
      </c>
      <c r="F2608" s="59">
        <v>95.708203687843607</v>
      </c>
      <c r="G2608" s="59"/>
      <c r="H2608" s="59"/>
      <c r="I2608" s="59">
        <v>99.697507501729703</v>
      </c>
      <c r="J2608" s="60">
        <v>0.32563556222616702</v>
      </c>
      <c r="K2608" s="60">
        <v>0.29185477218942102</v>
      </c>
      <c r="L2608" s="60">
        <v>0.226311124044109</v>
      </c>
      <c r="M2608" s="60">
        <v>0.46759126063664003</v>
      </c>
    </row>
    <row r="2609" spans="1:13" x14ac:dyDescent="0.35">
      <c r="A2609" t="s">
        <v>2712</v>
      </c>
      <c r="B2609" t="s">
        <v>2713</v>
      </c>
      <c r="C2609" s="2" t="s">
        <v>31</v>
      </c>
      <c r="D2609" s="2" t="s">
        <v>6324</v>
      </c>
      <c r="E2609" s="2" t="s">
        <v>6418</v>
      </c>
      <c r="F2609" s="59">
        <v>95.708203687843607</v>
      </c>
      <c r="G2609" s="59"/>
      <c r="H2609" s="59"/>
      <c r="I2609" s="59">
        <v>99.697507501729703</v>
      </c>
      <c r="J2609" s="60">
        <v>0.32563556222616702</v>
      </c>
      <c r="K2609" s="60">
        <v>0.29185477218942102</v>
      </c>
      <c r="L2609" s="60">
        <v>0.226311124044109</v>
      </c>
      <c r="M2609" s="60">
        <v>0.46759126063664003</v>
      </c>
    </row>
    <row r="2610" spans="1:13" x14ac:dyDescent="0.35">
      <c r="A2610" t="s">
        <v>2708</v>
      </c>
      <c r="B2610" t="s">
        <v>2709</v>
      </c>
      <c r="C2610" s="2" t="s">
        <v>31</v>
      </c>
      <c r="D2610" s="2" t="s">
        <v>6324</v>
      </c>
      <c r="E2610" s="2" t="s">
        <v>6418</v>
      </c>
      <c r="F2610" s="59">
        <v>95.708203687843607</v>
      </c>
      <c r="G2610" s="59"/>
      <c r="H2610" s="59"/>
      <c r="I2610" s="59">
        <v>99.697507501729703</v>
      </c>
      <c r="J2610" s="60">
        <v>0.32563556222616702</v>
      </c>
      <c r="K2610" s="60">
        <v>0.29185477218942102</v>
      </c>
      <c r="L2610" s="60">
        <v>0.226311124044109</v>
      </c>
      <c r="M2610" s="60">
        <v>0.46759126063664003</v>
      </c>
    </row>
    <row r="2611" spans="1:13" x14ac:dyDescent="0.35">
      <c r="A2611" t="s">
        <v>2710</v>
      </c>
      <c r="B2611" t="s">
        <v>2711</v>
      </c>
      <c r="C2611" s="2" t="s">
        <v>31</v>
      </c>
      <c r="D2611" s="2" t="s">
        <v>6324</v>
      </c>
      <c r="E2611" s="2" t="s">
        <v>6418</v>
      </c>
      <c r="F2611" s="59">
        <v>95.708203687843607</v>
      </c>
      <c r="G2611" s="59"/>
      <c r="H2611" s="59"/>
      <c r="I2611" s="59">
        <v>99.697507501729703</v>
      </c>
      <c r="J2611" s="60">
        <v>0.32563556222616702</v>
      </c>
      <c r="K2611" s="60">
        <v>0.29185477218942102</v>
      </c>
      <c r="L2611" s="60">
        <v>0.226311124044109</v>
      </c>
      <c r="M2611" s="60">
        <v>0.46759126063664003</v>
      </c>
    </row>
    <row r="2612" spans="1:13" x14ac:dyDescent="0.35">
      <c r="A2612" t="s">
        <v>2700</v>
      </c>
      <c r="B2612" t="s">
        <v>2701</v>
      </c>
      <c r="C2612" s="2" t="s">
        <v>31</v>
      </c>
      <c r="D2612" s="2" t="s">
        <v>6324</v>
      </c>
      <c r="E2612" s="2" t="s">
        <v>6418</v>
      </c>
      <c r="F2612" s="59">
        <v>95.708203687843607</v>
      </c>
      <c r="G2612" s="59"/>
      <c r="H2612" s="59"/>
      <c r="I2612" s="59">
        <v>99.697507501729703</v>
      </c>
      <c r="J2612" s="60">
        <v>0.32563556222616702</v>
      </c>
      <c r="K2612" s="60">
        <v>0.29185477218942102</v>
      </c>
      <c r="L2612" s="60">
        <v>0.226311124044109</v>
      </c>
      <c r="M2612" s="60">
        <v>0.46759126063664003</v>
      </c>
    </row>
    <row r="2613" spans="1:13" x14ac:dyDescent="0.35">
      <c r="A2613" t="s">
        <v>2702</v>
      </c>
      <c r="B2613" t="s">
        <v>2703</v>
      </c>
      <c r="C2613" s="2" t="s">
        <v>31</v>
      </c>
      <c r="D2613" s="2" t="s">
        <v>6324</v>
      </c>
      <c r="E2613" s="2" t="s">
        <v>6418</v>
      </c>
      <c r="F2613" s="59">
        <v>95.708203687843607</v>
      </c>
      <c r="G2613" s="59"/>
      <c r="H2613" s="59"/>
      <c r="I2613" s="59">
        <v>99.697507501729703</v>
      </c>
      <c r="J2613" s="60">
        <v>0.32563556222616702</v>
      </c>
      <c r="K2613" s="60">
        <v>0.29185477218942102</v>
      </c>
      <c r="L2613" s="60">
        <v>0.226311124044109</v>
      </c>
      <c r="M2613" s="60">
        <v>0.46759126063664003</v>
      </c>
    </row>
    <row r="2614" spans="1:13" x14ac:dyDescent="0.35">
      <c r="A2614" t="s">
        <v>2714</v>
      </c>
      <c r="B2614" t="s">
        <v>2715</v>
      </c>
      <c r="C2614" s="2" t="s">
        <v>40</v>
      </c>
      <c r="D2614" s="2" t="s">
        <v>6324</v>
      </c>
      <c r="E2614" s="2" t="s">
        <v>6418</v>
      </c>
      <c r="F2614" s="59">
        <v>95.708203687843607</v>
      </c>
      <c r="G2614" s="59"/>
      <c r="H2614" s="59"/>
      <c r="I2614" s="59">
        <v>99.697507501729703</v>
      </c>
      <c r="J2614" s="60">
        <v>0.32563556222616702</v>
      </c>
      <c r="K2614" s="60">
        <v>0.29185477218942102</v>
      </c>
      <c r="L2614" s="60">
        <v>0.226311124044109</v>
      </c>
      <c r="M2614" s="60">
        <v>0.46759126063664003</v>
      </c>
    </row>
    <row r="2615" spans="1:13" x14ac:dyDescent="0.35">
      <c r="A2615" t="s">
        <v>2706</v>
      </c>
      <c r="B2615" t="s">
        <v>2707</v>
      </c>
      <c r="C2615" s="2" t="s">
        <v>31</v>
      </c>
      <c r="D2615" s="2" t="s">
        <v>6324</v>
      </c>
      <c r="E2615" s="2" t="s">
        <v>6418</v>
      </c>
      <c r="F2615" s="59">
        <v>95.708203687843607</v>
      </c>
      <c r="G2615" s="59"/>
      <c r="H2615" s="59"/>
      <c r="I2615" s="59">
        <v>99.697507501729703</v>
      </c>
      <c r="J2615" s="60">
        <v>0.32563556222616702</v>
      </c>
      <c r="K2615" s="60">
        <v>0.29185477218942102</v>
      </c>
      <c r="L2615" s="60">
        <v>0.226311124044109</v>
      </c>
      <c r="M2615" s="60">
        <v>0.46759126063664003</v>
      </c>
    </row>
    <row r="2616" spans="1:13" x14ac:dyDescent="0.35">
      <c r="A2616" t="s">
        <v>1562</v>
      </c>
      <c r="B2616" t="s">
        <v>1563</v>
      </c>
      <c r="C2616" s="2" t="s">
        <v>31</v>
      </c>
      <c r="D2616" s="2" t="s">
        <v>6321</v>
      </c>
      <c r="E2616" s="2" t="s">
        <v>6418</v>
      </c>
      <c r="F2616" s="59">
        <v>92.948035860538496</v>
      </c>
      <c r="G2616" s="59"/>
      <c r="H2616" s="59"/>
      <c r="I2616" s="59">
        <v>99.844629492685996</v>
      </c>
      <c r="J2616" s="60">
        <v>0.29919771835106701</v>
      </c>
      <c r="K2616" s="60">
        <v>0.25278782154766999</v>
      </c>
      <c r="L2616" s="60">
        <v>0.16136296059653599</v>
      </c>
      <c r="M2616" s="60">
        <v>0.45977619930998498</v>
      </c>
    </row>
    <row r="2617" spans="1:13" x14ac:dyDescent="0.35">
      <c r="A2617" t="s">
        <v>1730</v>
      </c>
      <c r="B2617" t="s">
        <v>1731</v>
      </c>
      <c r="C2617" s="2" t="s">
        <v>31</v>
      </c>
      <c r="D2617" s="2" t="s">
        <v>6321</v>
      </c>
      <c r="E2617" s="2" t="s">
        <v>6418</v>
      </c>
      <c r="F2617" s="59">
        <v>92.948035860538496</v>
      </c>
      <c r="G2617" s="59"/>
      <c r="H2617" s="59"/>
      <c r="I2617" s="59">
        <v>99.844629492685996</v>
      </c>
      <c r="J2617" s="60">
        <v>0.29919771835106701</v>
      </c>
      <c r="K2617" s="60">
        <v>0.25278782154766999</v>
      </c>
      <c r="L2617" s="60">
        <v>0.16136296059653599</v>
      </c>
      <c r="M2617" s="60">
        <v>0.45977619930998498</v>
      </c>
    </row>
    <row r="2618" spans="1:13" x14ac:dyDescent="0.35">
      <c r="A2618" t="s">
        <v>1738</v>
      </c>
      <c r="B2618" t="s">
        <v>1739</v>
      </c>
      <c r="C2618" s="2" t="s">
        <v>40</v>
      </c>
      <c r="D2618" s="2" t="s">
        <v>6321</v>
      </c>
      <c r="E2618" s="2" t="s">
        <v>6418</v>
      </c>
      <c r="F2618" s="59">
        <v>92.948035860538496</v>
      </c>
      <c r="G2618" s="59"/>
      <c r="H2618" s="59"/>
      <c r="I2618" s="59">
        <v>99.844629492685996</v>
      </c>
      <c r="J2618" s="60">
        <v>0.29919771835106701</v>
      </c>
      <c r="K2618" s="60">
        <v>0.25278782154766999</v>
      </c>
      <c r="L2618" s="60">
        <v>0.16136296059653599</v>
      </c>
      <c r="M2618" s="60">
        <v>0.45977619930998498</v>
      </c>
    </row>
    <row r="2619" spans="1:13" x14ac:dyDescent="0.35">
      <c r="A2619" t="s">
        <v>1736</v>
      </c>
      <c r="B2619" t="s">
        <v>1737</v>
      </c>
      <c r="C2619" s="2" t="s">
        <v>40</v>
      </c>
      <c r="D2619" s="2" t="s">
        <v>6321</v>
      </c>
      <c r="E2619" s="2" t="s">
        <v>6419</v>
      </c>
      <c r="F2619" s="59">
        <v>93.329835416646205</v>
      </c>
      <c r="G2619" s="59">
        <v>88.717055280698403</v>
      </c>
      <c r="H2619" s="59">
        <v>89.283439381142102</v>
      </c>
      <c r="I2619" s="59">
        <v>98.878060121462198</v>
      </c>
      <c r="J2619" s="60">
        <v>0.47917358740418797</v>
      </c>
      <c r="K2619" s="60">
        <v>0.416287834583079</v>
      </c>
      <c r="L2619" s="60">
        <v>0.34486351336385901</v>
      </c>
      <c r="M2619" s="60">
        <v>0.68117336731729905</v>
      </c>
    </row>
    <row r="2620" spans="1:13" x14ac:dyDescent="0.35">
      <c r="A2620" t="s">
        <v>1732</v>
      </c>
      <c r="B2620" t="s">
        <v>1733</v>
      </c>
      <c r="C2620" s="2" t="s">
        <v>31</v>
      </c>
      <c r="D2620" s="2" t="s">
        <v>6321</v>
      </c>
      <c r="E2620" s="2" t="s">
        <v>6418</v>
      </c>
      <c r="F2620" s="59">
        <v>92.948035860538496</v>
      </c>
      <c r="G2620" s="59"/>
      <c r="H2620" s="59"/>
      <c r="I2620" s="59">
        <v>99.844629492685996</v>
      </c>
      <c r="J2620" s="60">
        <v>0.29919771835106701</v>
      </c>
      <c r="K2620" s="60">
        <v>0.25278782154766999</v>
      </c>
      <c r="L2620" s="60">
        <v>0.16136296059653599</v>
      </c>
      <c r="M2620" s="60">
        <v>0.45977619930998498</v>
      </c>
    </row>
    <row r="2621" spans="1:13" x14ac:dyDescent="0.35">
      <c r="A2621" t="s">
        <v>1734</v>
      </c>
      <c r="B2621" t="s">
        <v>1735</v>
      </c>
      <c r="C2621" s="2" t="s">
        <v>40</v>
      </c>
      <c r="D2621" s="2" t="s">
        <v>6321</v>
      </c>
      <c r="E2621" s="2" t="s">
        <v>6418</v>
      </c>
      <c r="F2621" s="59">
        <v>92.948035860538496</v>
      </c>
      <c r="G2621" s="59"/>
      <c r="H2621" s="59"/>
      <c r="I2621" s="59">
        <v>99.844629492685996</v>
      </c>
      <c r="J2621" s="60">
        <v>0.29919771835106701</v>
      </c>
      <c r="K2621" s="60">
        <v>0.25278782154766999</v>
      </c>
      <c r="L2621" s="60">
        <v>0.16136296059653599</v>
      </c>
      <c r="M2621" s="60">
        <v>0.45977619930998498</v>
      </c>
    </row>
    <row r="2622" spans="1:13" x14ac:dyDescent="0.35">
      <c r="A2622" t="s">
        <v>1728</v>
      </c>
      <c r="B2622" t="s">
        <v>1729</v>
      </c>
      <c r="C2622" s="2" t="s">
        <v>31</v>
      </c>
      <c r="D2622" s="2" t="s">
        <v>6321</v>
      </c>
      <c r="E2622" s="2" t="s">
        <v>6418</v>
      </c>
      <c r="F2622" s="59">
        <v>92.948035860538496</v>
      </c>
      <c r="G2622" s="59"/>
      <c r="H2622" s="59"/>
      <c r="I2622" s="59">
        <v>99.844629492685996</v>
      </c>
      <c r="J2622" s="60">
        <v>0.29919771835106701</v>
      </c>
      <c r="K2622" s="60">
        <v>0.25278782154766999</v>
      </c>
      <c r="L2622" s="60">
        <v>0.16136296059653599</v>
      </c>
      <c r="M2622" s="60">
        <v>0.45977619930998498</v>
      </c>
    </row>
    <row r="2623" spans="1:13" x14ac:dyDescent="0.35">
      <c r="A2623" t="s">
        <v>962</v>
      </c>
      <c r="B2623" t="s">
        <v>963</v>
      </c>
      <c r="C2623" s="2" t="s">
        <v>40</v>
      </c>
      <c r="D2623" s="2" t="s">
        <v>6316</v>
      </c>
      <c r="E2623" s="2" t="s">
        <v>6418</v>
      </c>
      <c r="F2623" s="59">
        <v>96.729482791381301</v>
      </c>
      <c r="G2623" s="59"/>
      <c r="H2623" s="59"/>
      <c r="I2623" s="59">
        <v>100.484099111308</v>
      </c>
      <c r="J2623" s="60">
        <v>0.325857191787148</v>
      </c>
      <c r="K2623" s="60">
        <v>0.27767139250339701</v>
      </c>
      <c r="L2623" s="60">
        <v>0.19852996839404899</v>
      </c>
      <c r="M2623" s="60">
        <v>0.45362704918701702</v>
      </c>
    </row>
    <row r="2624" spans="1:13" x14ac:dyDescent="0.35">
      <c r="A2624" t="s">
        <v>958</v>
      </c>
      <c r="B2624" t="s">
        <v>959</v>
      </c>
      <c r="C2624" s="2" t="s">
        <v>31</v>
      </c>
      <c r="D2624" s="2" t="s">
        <v>6316</v>
      </c>
      <c r="E2624" s="2" t="s">
        <v>6418</v>
      </c>
      <c r="F2624" s="59">
        <v>96.729482791381301</v>
      </c>
      <c r="G2624" s="59"/>
      <c r="H2624" s="59"/>
      <c r="I2624" s="59">
        <v>100.484099111308</v>
      </c>
      <c r="J2624" s="60">
        <v>0.325857191787148</v>
      </c>
      <c r="K2624" s="60">
        <v>0.27767139250339701</v>
      </c>
      <c r="L2624" s="60">
        <v>0.19852996839404899</v>
      </c>
      <c r="M2624" s="60">
        <v>0.45362704918701702</v>
      </c>
    </row>
    <row r="2625" spans="1:13" x14ac:dyDescent="0.35">
      <c r="A2625" t="s">
        <v>960</v>
      </c>
      <c r="B2625" t="s">
        <v>961</v>
      </c>
      <c r="C2625" s="2" t="s">
        <v>31</v>
      </c>
      <c r="D2625" s="2" t="s">
        <v>6316</v>
      </c>
      <c r="E2625" s="2" t="s">
        <v>6418</v>
      </c>
      <c r="F2625" s="59">
        <v>96.729482791381301</v>
      </c>
      <c r="G2625" s="59"/>
      <c r="H2625" s="59"/>
      <c r="I2625" s="59">
        <v>100.484099111308</v>
      </c>
      <c r="J2625" s="60">
        <v>0.325857191787148</v>
      </c>
      <c r="K2625" s="60">
        <v>0.27767139250339701</v>
      </c>
      <c r="L2625" s="60">
        <v>0.19852996839404899</v>
      </c>
      <c r="M2625" s="60">
        <v>0.45362704918701702</v>
      </c>
    </row>
    <row r="2626" spans="1:13" x14ac:dyDescent="0.35">
      <c r="A2626" t="s">
        <v>968</v>
      </c>
      <c r="B2626" t="s">
        <v>969</v>
      </c>
      <c r="C2626" s="2" t="s">
        <v>40</v>
      </c>
      <c r="D2626" s="2" t="s">
        <v>6316</v>
      </c>
      <c r="E2626" s="2" t="s">
        <v>6419</v>
      </c>
      <c r="F2626" s="59">
        <v>95.9322506091777</v>
      </c>
      <c r="G2626" s="59">
        <v>99.893033244891399</v>
      </c>
      <c r="H2626" s="59">
        <v>87.690081095103807</v>
      </c>
      <c r="I2626" s="59">
        <v>101.737684599178</v>
      </c>
      <c r="J2626" s="60">
        <v>0.49725238492373203</v>
      </c>
      <c r="K2626" s="60">
        <v>0.42843098371131799</v>
      </c>
      <c r="L2626" s="60">
        <v>0.36107344852860102</v>
      </c>
      <c r="M2626" s="60">
        <v>0.68481956329754101</v>
      </c>
    </row>
    <row r="2627" spans="1:13" x14ac:dyDescent="0.35">
      <c r="A2627" t="s">
        <v>966</v>
      </c>
      <c r="B2627" t="s">
        <v>967</v>
      </c>
      <c r="C2627" s="2" t="s">
        <v>40</v>
      </c>
      <c r="D2627" s="2" t="s">
        <v>6316</v>
      </c>
      <c r="E2627" s="2" t="s">
        <v>6418</v>
      </c>
      <c r="F2627" s="59">
        <v>96.729482791381301</v>
      </c>
      <c r="G2627" s="59"/>
      <c r="H2627" s="59"/>
      <c r="I2627" s="59">
        <v>100.484099111308</v>
      </c>
      <c r="J2627" s="60">
        <v>0.325857191787148</v>
      </c>
      <c r="K2627" s="60">
        <v>0.27767139250339701</v>
      </c>
      <c r="L2627" s="60">
        <v>0.19852996839404899</v>
      </c>
      <c r="M2627" s="60">
        <v>0.45362704918701702</v>
      </c>
    </row>
    <row r="2628" spans="1:13" x14ac:dyDescent="0.35">
      <c r="A2628" t="s">
        <v>964</v>
      </c>
      <c r="B2628" t="s">
        <v>965</v>
      </c>
      <c r="C2628" s="2" t="s">
        <v>40</v>
      </c>
      <c r="D2628" s="2" t="s">
        <v>6316</v>
      </c>
      <c r="E2628" s="2" t="s">
        <v>6418</v>
      </c>
      <c r="F2628" s="59">
        <v>96.729482791381301</v>
      </c>
      <c r="G2628" s="59"/>
      <c r="H2628" s="59"/>
      <c r="I2628" s="59">
        <v>100.484099111308</v>
      </c>
      <c r="J2628" s="60">
        <v>0.325857191787148</v>
      </c>
      <c r="K2628" s="60">
        <v>0.27767139250339701</v>
      </c>
      <c r="L2628" s="60">
        <v>0.19852996839404899</v>
      </c>
      <c r="M2628" s="60">
        <v>0.45362704918701702</v>
      </c>
    </row>
    <row r="2629" spans="1:13" x14ac:dyDescent="0.35">
      <c r="A2629" t="s">
        <v>974</v>
      </c>
      <c r="B2629" t="s">
        <v>975</v>
      </c>
      <c r="C2629" s="2" t="s">
        <v>40</v>
      </c>
      <c r="D2629" s="2" t="s">
        <v>6316</v>
      </c>
      <c r="E2629" s="2" t="s">
        <v>6418</v>
      </c>
      <c r="F2629" s="59">
        <v>96.729482791381301</v>
      </c>
      <c r="G2629" s="59"/>
      <c r="H2629" s="59"/>
      <c r="I2629" s="59">
        <v>100.484099111308</v>
      </c>
      <c r="J2629" s="60">
        <v>0.325857191787148</v>
      </c>
      <c r="K2629" s="60">
        <v>0.27767139250339701</v>
      </c>
      <c r="L2629" s="60">
        <v>0.19852996839404899</v>
      </c>
      <c r="M2629" s="60">
        <v>0.45362704918701702</v>
      </c>
    </row>
    <row r="2630" spans="1:13" x14ac:dyDescent="0.35">
      <c r="A2630" t="s">
        <v>972</v>
      </c>
      <c r="B2630" t="s">
        <v>973</v>
      </c>
      <c r="C2630" s="2" t="s">
        <v>40</v>
      </c>
      <c r="D2630" s="2" t="s">
        <v>6316</v>
      </c>
      <c r="E2630" s="2" t="s">
        <v>6418</v>
      </c>
      <c r="F2630" s="59">
        <v>96.729482791381301</v>
      </c>
      <c r="G2630" s="59"/>
      <c r="H2630" s="59"/>
      <c r="I2630" s="59">
        <v>100.484099111308</v>
      </c>
      <c r="J2630" s="60">
        <v>0.325857191787148</v>
      </c>
      <c r="K2630" s="60">
        <v>0.27767139250339701</v>
      </c>
      <c r="L2630" s="60">
        <v>0.19852996839404899</v>
      </c>
      <c r="M2630" s="60">
        <v>0.45362704918701702</v>
      </c>
    </row>
    <row r="2631" spans="1:13" x14ac:dyDescent="0.35">
      <c r="A2631" t="s">
        <v>970</v>
      </c>
      <c r="B2631" t="s">
        <v>971</v>
      </c>
      <c r="C2631" s="2" t="s">
        <v>40</v>
      </c>
      <c r="D2631" s="2" t="s">
        <v>6316</v>
      </c>
      <c r="E2631" s="2" t="s">
        <v>6418</v>
      </c>
      <c r="F2631" s="59">
        <v>96.729482791381301</v>
      </c>
      <c r="G2631" s="59"/>
      <c r="H2631" s="59"/>
      <c r="I2631" s="59">
        <v>100.484099111308</v>
      </c>
      <c r="J2631" s="60">
        <v>0.325857191787148</v>
      </c>
      <c r="K2631" s="60">
        <v>0.27767139250339701</v>
      </c>
      <c r="L2631" s="60">
        <v>0.19852996839404899</v>
      </c>
      <c r="M2631" s="60">
        <v>0.45362704918701702</v>
      </c>
    </row>
    <row r="2632" spans="1:13" x14ac:dyDescent="0.35">
      <c r="A2632" t="s">
        <v>1232</v>
      </c>
      <c r="B2632" t="s">
        <v>1233</v>
      </c>
      <c r="C2632" s="2" t="s">
        <v>31</v>
      </c>
      <c r="D2632" s="2" t="s">
        <v>6316</v>
      </c>
      <c r="E2632" s="2" t="s">
        <v>6418</v>
      </c>
      <c r="F2632" s="59">
        <v>96.729482791381301</v>
      </c>
      <c r="G2632" s="59"/>
      <c r="H2632" s="59"/>
      <c r="I2632" s="59">
        <v>100.484099111308</v>
      </c>
      <c r="J2632" s="60">
        <v>0.325857191787148</v>
      </c>
      <c r="K2632" s="60">
        <v>0.27767139250339701</v>
      </c>
      <c r="L2632" s="60">
        <v>0.19852996839404899</v>
      </c>
      <c r="M2632" s="60">
        <v>0.45362704918701702</v>
      </c>
    </row>
    <row r="2633" spans="1:13" x14ac:dyDescent="0.35">
      <c r="A2633" t="s">
        <v>1236</v>
      </c>
      <c r="B2633" t="s">
        <v>1237</v>
      </c>
      <c r="C2633" s="2" t="s">
        <v>40</v>
      </c>
      <c r="D2633" s="2" t="s">
        <v>6316</v>
      </c>
      <c r="E2633" s="2" t="s">
        <v>6419</v>
      </c>
      <c r="F2633" s="59">
        <v>102.65323826968999</v>
      </c>
      <c r="G2633" s="59">
        <v>98.029690740478301</v>
      </c>
      <c r="H2633" s="59">
        <v>86.037822342391095</v>
      </c>
      <c r="I2633" s="59">
        <v>96.529025387576993</v>
      </c>
      <c r="J2633" s="60">
        <v>0.49830062881706699</v>
      </c>
      <c r="K2633" s="60">
        <v>0.429691339121754</v>
      </c>
      <c r="L2633" s="60">
        <v>0.35583922323216399</v>
      </c>
      <c r="M2633" s="60">
        <v>0.67009004315607301</v>
      </c>
    </row>
    <row r="2634" spans="1:13" x14ac:dyDescent="0.35">
      <c r="A2634" t="s">
        <v>1234</v>
      </c>
      <c r="B2634" t="s">
        <v>1235</v>
      </c>
      <c r="C2634" s="2" t="s">
        <v>31</v>
      </c>
      <c r="D2634" s="2" t="s">
        <v>6316</v>
      </c>
      <c r="E2634" s="2" t="s">
        <v>6418</v>
      </c>
      <c r="F2634" s="59">
        <v>96.729482791381301</v>
      </c>
      <c r="G2634" s="59"/>
      <c r="H2634" s="59"/>
      <c r="I2634" s="59">
        <v>100.484099111308</v>
      </c>
      <c r="J2634" s="60">
        <v>0.325857191787148</v>
      </c>
      <c r="K2634" s="60">
        <v>0.27767139250339701</v>
      </c>
      <c r="L2634" s="60">
        <v>0.19852996839404899</v>
      </c>
      <c r="M2634" s="60">
        <v>0.45362704918701702</v>
      </c>
    </row>
    <row r="2635" spans="1:13" x14ac:dyDescent="0.35">
      <c r="A2635" t="s">
        <v>1238</v>
      </c>
      <c r="B2635" t="s">
        <v>1239</v>
      </c>
      <c r="C2635" s="2" t="s">
        <v>40</v>
      </c>
      <c r="D2635" s="2" t="s">
        <v>6316</v>
      </c>
      <c r="E2635" s="2" t="s">
        <v>6418</v>
      </c>
      <c r="F2635" s="59">
        <v>96.729482791381301</v>
      </c>
      <c r="G2635" s="59"/>
      <c r="H2635" s="59"/>
      <c r="I2635" s="59">
        <v>100.484099111308</v>
      </c>
      <c r="J2635" s="60">
        <v>0.325857191787148</v>
      </c>
      <c r="K2635" s="60">
        <v>0.27767139250339701</v>
      </c>
      <c r="L2635" s="60">
        <v>0.19852996839404899</v>
      </c>
      <c r="M2635" s="60">
        <v>0.45362704918701702</v>
      </c>
    </row>
    <row r="2636" spans="1:13" x14ac:dyDescent="0.35">
      <c r="A2636" t="s">
        <v>746</v>
      </c>
      <c r="B2636" t="s">
        <v>747</v>
      </c>
      <c r="C2636" s="2" t="s">
        <v>40</v>
      </c>
      <c r="D2636" s="2" t="s">
        <v>6373</v>
      </c>
      <c r="E2636" s="2" t="s">
        <v>6418</v>
      </c>
      <c r="F2636" s="59">
        <v>98.287641488907497</v>
      </c>
      <c r="G2636" s="59"/>
      <c r="H2636" s="59"/>
      <c r="I2636" s="59">
        <v>98.751564267254295</v>
      </c>
      <c r="J2636" s="60">
        <v>0.31762457443939202</v>
      </c>
      <c r="K2636" s="60">
        <v>0.27655027701802998</v>
      </c>
      <c r="L2636" s="60">
        <v>0.21432004605836499</v>
      </c>
      <c r="M2636" s="60">
        <v>0.44441568174895102</v>
      </c>
    </row>
    <row r="2637" spans="1:13" x14ac:dyDescent="0.35">
      <c r="A2637" t="s">
        <v>738</v>
      </c>
      <c r="B2637" t="s">
        <v>739</v>
      </c>
      <c r="C2637" s="2" t="s">
        <v>31</v>
      </c>
      <c r="D2637" s="2" t="s">
        <v>6373</v>
      </c>
      <c r="E2637" s="2" t="s">
        <v>6418</v>
      </c>
      <c r="F2637" s="59">
        <v>98.287641488907497</v>
      </c>
      <c r="G2637" s="59"/>
      <c r="H2637" s="59"/>
      <c r="I2637" s="59">
        <v>98.751564267254295</v>
      </c>
      <c r="J2637" s="60">
        <v>0.31762457443939202</v>
      </c>
      <c r="K2637" s="60">
        <v>0.27655027701802998</v>
      </c>
      <c r="L2637" s="60">
        <v>0.21432004605836499</v>
      </c>
      <c r="M2637" s="60">
        <v>0.44441568174895102</v>
      </c>
    </row>
    <row r="2638" spans="1:13" x14ac:dyDescent="0.35">
      <c r="A2638" t="s">
        <v>740</v>
      </c>
      <c r="B2638" t="s">
        <v>741</v>
      </c>
      <c r="C2638" s="2" t="s">
        <v>31</v>
      </c>
      <c r="D2638" s="2" t="s">
        <v>6373</v>
      </c>
      <c r="E2638" s="2" t="s">
        <v>6418</v>
      </c>
      <c r="F2638" s="59">
        <v>98.287641488907497</v>
      </c>
      <c r="G2638" s="59"/>
      <c r="H2638" s="59"/>
      <c r="I2638" s="59">
        <v>98.751564267254295</v>
      </c>
      <c r="J2638" s="60">
        <v>0.31762457443939202</v>
      </c>
      <c r="K2638" s="60">
        <v>0.27655027701802998</v>
      </c>
      <c r="L2638" s="60">
        <v>0.21432004605836499</v>
      </c>
      <c r="M2638" s="60">
        <v>0.44441568174895102</v>
      </c>
    </row>
    <row r="2639" spans="1:13" x14ac:dyDescent="0.35">
      <c r="A2639" t="s">
        <v>734</v>
      </c>
      <c r="B2639" t="s">
        <v>735</v>
      </c>
      <c r="C2639" s="2" t="s">
        <v>31</v>
      </c>
      <c r="D2639" s="2" t="s">
        <v>6373</v>
      </c>
      <c r="E2639" s="2" t="s">
        <v>6418</v>
      </c>
      <c r="F2639" s="59">
        <v>98.287641488907497</v>
      </c>
      <c r="G2639" s="59"/>
      <c r="H2639" s="59"/>
      <c r="I2639" s="59">
        <v>98.751564267254295</v>
      </c>
      <c r="J2639" s="60">
        <v>0.31762457443939202</v>
      </c>
      <c r="K2639" s="60">
        <v>0.27655027701802998</v>
      </c>
      <c r="L2639" s="60">
        <v>0.21432004605836499</v>
      </c>
      <c r="M2639" s="60">
        <v>0.44441568174895102</v>
      </c>
    </row>
    <row r="2640" spans="1:13" x14ac:dyDescent="0.35">
      <c r="A2640" t="s">
        <v>742</v>
      </c>
      <c r="B2640" t="s">
        <v>743</v>
      </c>
      <c r="C2640" s="2" t="s">
        <v>40</v>
      </c>
      <c r="D2640" s="2" t="s">
        <v>6373</v>
      </c>
      <c r="E2640" s="2" t="s">
        <v>6418</v>
      </c>
      <c r="F2640" s="59">
        <v>98.287641488907497</v>
      </c>
      <c r="G2640" s="59"/>
      <c r="H2640" s="59"/>
      <c r="I2640" s="59">
        <v>98.751564267254295</v>
      </c>
      <c r="J2640" s="60">
        <v>0.31762457443939202</v>
      </c>
      <c r="K2640" s="60">
        <v>0.27655027701802998</v>
      </c>
      <c r="L2640" s="60">
        <v>0.21432004605836499</v>
      </c>
      <c r="M2640" s="60">
        <v>0.44441568174895102</v>
      </c>
    </row>
    <row r="2641" spans="1:13" x14ac:dyDescent="0.35">
      <c r="A2641" t="s">
        <v>748</v>
      </c>
      <c r="B2641" t="s">
        <v>749</v>
      </c>
      <c r="C2641" s="2" t="s">
        <v>40</v>
      </c>
      <c r="D2641" s="2" t="s">
        <v>6373</v>
      </c>
      <c r="E2641" s="2" t="s">
        <v>6418</v>
      </c>
      <c r="F2641" s="59">
        <v>98.287641488907497</v>
      </c>
      <c r="G2641" s="59"/>
      <c r="H2641" s="59"/>
      <c r="I2641" s="59">
        <v>98.751564267254295</v>
      </c>
      <c r="J2641" s="60">
        <v>0.31762457443939202</v>
      </c>
      <c r="K2641" s="60">
        <v>0.27655027701802998</v>
      </c>
      <c r="L2641" s="60">
        <v>0.21432004605836499</v>
      </c>
      <c r="M2641" s="60">
        <v>0.44441568174895102</v>
      </c>
    </row>
    <row r="2642" spans="1:13" x14ac:dyDescent="0.35">
      <c r="A2642" t="s">
        <v>744</v>
      </c>
      <c r="B2642" t="s">
        <v>745</v>
      </c>
      <c r="C2642" s="2" t="s">
        <v>40</v>
      </c>
      <c r="D2642" s="2" t="s">
        <v>6373</v>
      </c>
      <c r="E2642" s="2" t="s">
        <v>6418</v>
      </c>
      <c r="F2642" s="59">
        <v>98.287641488907497</v>
      </c>
      <c r="G2642" s="59"/>
      <c r="H2642" s="59"/>
      <c r="I2642" s="59">
        <v>98.751564267254295</v>
      </c>
      <c r="J2642" s="60">
        <v>0.31762457443939202</v>
      </c>
      <c r="K2642" s="60">
        <v>0.27655027701802998</v>
      </c>
      <c r="L2642" s="60">
        <v>0.21432004605836499</v>
      </c>
      <c r="M2642" s="60">
        <v>0.44441568174895102</v>
      </c>
    </row>
    <row r="2643" spans="1:13" x14ac:dyDescent="0.35">
      <c r="A2643" t="s">
        <v>736</v>
      </c>
      <c r="B2643" t="s">
        <v>737</v>
      </c>
      <c r="C2643" s="2" t="s">
        <v>31</v>
      </c>
      <c r="D2643" s="2" t="s">
        <v>6373</v>
      </c>
      <c r="E2643" s="2" t="s">
        <v>6418</v>
      </c>
      <c r="F2643" s="59">
        <v>98.287641488907497</v>
      </c>
      <c r="G2643" s="59"/>
      <c r="H2643" s="59"/>
      <c r="I2643" s="59">
        <v>98.751564267254295</v>
      </c>
      <c r="J2643" s="60">
        <v>0.31762457443939202</v>
      </c>
      <c r="K2643" s="60">
        <v>0.27655027701802998</v>
      </c>
      <c r="L2643" s="60">
        <v>0.21432004605836499</v>
      </c>
      <c r="M2643" s="60">
        <v>0.44441568174895102</v>
      </c>
    </row>
    <row r="2644" spans="1:13" x14ac:dyDescent="0.35">
      <c r="A2644" t="s">
        <v>894</v>
      </c>
      <c r="B2644" t="s">
        <v>895</v>
      </c>
      <c r="C2644" s="2" t="s">
        <v>31</v>
      </c>
      <c r="D2644" s="2" t="s">
        <v>6373</v>
      </c>
      <c r="E2644" s="2" t="s">
        <v>6419</v>
      </c>
      <c r="F2644" s="59">
        <v>113.467436494943</v>
      </c>
      <c r="G2644" s="59">
        <v>85.075852172576006</v>
      </c>
      <c r="H2644" s="59">
        <v>99.543245079029006</v>
      </c>
      <c r="I2644" s="59">
        <v>92.633609031067905</v>
      </c>
      <c r="J2644" s="60">
        <v>0.55116843461036502</v>
      </c>
      <c r="K2644" s="60">
        <v>0.49311300143478498</v>
      </c>
      <c r="L2644" s="60">
        <v>0.43799721042895901</v>
      </c>
      <c r="M2644" s="60">
        <v>0.68775986397970301</v>
      </c>
    </row>
    <row r="2645" spans="1:13" x14ac:dyDescent="0.35">
      <c r="A2645" t="s">
        <v>910</v>
      </c>
      <c r="B2645" t="s">
        <v>911</v>
      </c>
      <c r="C2645" s="2" t="s">
        <v>40</v>
      </c>
      <c r="D2645" s="2" t="s">
        <v>6373</v>
      </c>
      <c r="E2645" s="2" t="s">
        <v>6418</v>
      </c>
      <c r="F2645" s="59">
        <v>111.229535751342</v>
      </c>
      <c r="G2645" s="59">
        <v>87.335552576949695</v>
      </c>
      <c r="H2645" s="59">
        <v>97.450048450600207</v>
      </c>
      <c r="I2645" s="59">
        <v>95.941876619204095</v>
      </c>
      <c r="J2645" s="60">
        <v>0.41504567675690401</v>
      </c>
      <c r="K2645" s="60">
        <v>0.37818983912978998</v>
      </c>
      <c r="L2645" s="60">
        <v>0.338837124921815</v>
      </c>
      <c r="M2645" s="60">
        <v>0.51327562116651504</v>
      </c>
    </row>
    <row r="2646" spans="1:13" x14ac:dyDescent="0.35">
      <c r="A2646" t="s">
        <v>904</v>
      </c>
      <c r="B2646" t="s">
        <v>905</v>
      </c>
      <c r="C2646" s="2" t="s">
        <v>40</v>
      </c>
      <c r="D2646" s="2" t="s">
        <v>6373</v>
      </c>
      <c r="E2646" s="2" t="s">
        <v>6418</v>
      </c>
      <c r="F2646" s="59">
        <v>111.229535751342</v>
      </c>
      <c r="G2646" s="59">
        <v>87.335552576949695</v>
      </c>
      <c r="H2646" s="59">
        <v>97.450048450600207</v>
      </c>
      <c r="I2646" s="59">
        <v>95.941876619204095</v>
      </c>
      <c r="J2646" s="60">
        <v>0.41504567675690401</v>
      </c>
      <c r="K2646" s="60">
        <v>0.37818983912978998</v>
      </c>
      <c r="L2646" s="60">
        <v>0.338837124921815</v>
      </c>
      <c r="M2646" s="60">
        <v>0.51327562116651504</v>
      </c>
    </row>
    <row r="2647" spans="1:13" x14ac:dyDescent="0.35">
      <c r="A2647" t="s">
        <v>902</v>
      </c>
      <c r="B2647" t="s">
        <v>903</v>
      </c>
      <c r="C2647" s="2" t="s">
        <v>31</v>
      </c>
      <c r="D2647" s="2" t="s">
        <v>6373</v>
      </c>
      <c r="E2647" s="2" t="s">
        <v>6419</v>
      </c>
      <c r="F2647" s="59">
        <v>111.00330215982299</v>
      </c>
      <c r="G2647" s="59">
        <v>86.4626596042053</v>
      </c>
      <c r="H2647" s="59">
        <v>92.583156059748205</v>
      </c>
      <c r="I2647" s="59">
        <v>97.053964737017395</v>
      </c>
      <c r="J2647" s="60">
        <v>0.53501312930684897</v>
      </c>
      <c r="K2647" s="60">
        <v>0.483044401296504</v>
      </c>
      <c r="L2647" s="60">
        <v>0.43244426986676898</v>
      </c>
      <c r="M2647" s="60">
        <v>0.67813540215407198</v>
      </c>
    </row>
    <row r="2648" spans="1:13" x14ac:dyDescent="0.35">
      <c r="A2648" t="s">
        <v>898</v>
      </c>
      <c r="B2648" t="s">
        <v>899</v>
      </c>
      <c r="C2648" s="2" t="s">
        <v>31</v>
      </c>
      <c r="D2648" s="2" t="s">
        <v>6373</v>
      </c>
      <c r="E2648" s="2" t="s">
        <v>6418</v>
      </c>
      <c r="F2648" s="59">
        <v>111.229535751342</v>
      </c>
      <c r="G2648" s="59">
        <v>87.335552576949695</v>
      </c>
      <c r="H2648" s="59">
        <v>97.450048450600207</v>
      </c>
      <c r="I2648" s="59">
        <v>95.941876619204095</v>
      </c>
      <c r="J2648" s="60">
        <v>0.41504567675690401</v>
      </c>
      <c r="K2648" s="60">
        <v>0.37818983912978998</v>
      </c>
      <c r="L2648" s="60">
        <v>0.338837124921815</v>
      </c>
      <c r="M2648" s="60">
        <v>0.51327562116651504</v>
      </c>
    </row>
    <row r="2649" spans="1:13" x14ac:dyDescent="0.35">
      <c r="A2649" t="s">
        <v>908</v>
      </c>
      <c r="B2649" t="s">
        <v>909</v>
      </c>
      <c r="C2649" s="2" t="s">
        <v>40</v>
      </c>
      <c r="D2649" s="2" t="s">
        <v>6373</v>
      </c>
      <c r="E2649" s="2" t="s">
        <v>6418</v>
      </c>
      <c r="F2649" s="59">
        <v>111.229535751342</v>
      </c>
      <c r="G2649" s="59">
        <v>87.335552576949695</v>
      </c>
      <c r="H2649" s="59">
        <v>97.450048450600207</v>
      </c>
      <c r="I2649" s="59">
        <v>95.941876619204095</v>
      </c>
      <c r="J2649" s="60">
        <v>0.41504567675690401</v>
      </c>
      <c r="K2649" s="60">
        <v>0.37818983912978998</v>
      </c>
      <c r="L2649" s="60">
        <v>0.338837124921815</v>
      </c>
      <c r="M2649" s="60">
        <v>0.51327562116651504</v>
      </c>
    </row>
    <row r="2650" spans="1:13" x14ac:dyDescent="0.35">
      <c r="A2650" t="s">
        <v>900</v>
      </c>
      <c r="B2650" t="s">
        <v>901</v>
      </c>
      <c r="C2650" s="2" t="s">
        <v>31</v>
      </c>
      <c r="D2650" s="2" t="s">
        <v>6373</v>
      </c>
      <c r="E2650" s="2" t="s">
        <v>6418</v>
      </c>
      <c r="F2650" s="59">
        <v>111.229535751342</v>
      </c>
      <c r="G2650" s="59">
        <v>87.335552576949695</v>
      </c>
      <c r="H2650" s="59">
        <v>97.450048450600207</v>
      </c>
      <c r="I2650" s="59">
        <v>95.941876619204095</v>
      </c>
      <c r="J2650" s="60">
        <v>0.41504567675690401</v>
      </c>
      <c r="K2650" s="60">
        <v>0.37818983912978998</v>
      </c>
      <c r="L2650" s="60">
        <v>0.338837124921815</v>
      </c>
      <c r="M2650" s="60">
        <v>0.51327562116651504</v>
      </c>
    </row>
    <row r="2651" spans="1:13" x14ac:dyDescent="0.35">
      <c r="A2651" t="s">
        <v>896</v>
      </c>
      <c r="B2651" t="s">
        <v>897</v>
      </c>
      <c r="C2651" s="2" t="s">
        <v>31</v>
      </c>
      <c r="D2651" s="2" t="s">
        <v>6373</v>
      </c>
      <c r="E2651" s="2" t="s">
        <v>6418</v>
      </c>
      <c r="F2651" s="59">
        <v>111.229535751342</v>
      </c>
      <c r="G2651" s="59">
        <v>87.335552576949695</v>
      </c>
      <c r="H2651" s="59">
        <v>97.450048450600207</v>
      </c>
      <c r="I2651" s="59">
        <v>95.941876619204095</v>
      </c>
      <c r="J2651" s="60">
        <v>0.41504567675690401</v>
      </c>
      <c r="K2651" s="60">
        <v>0.37818983912978998</v>
      </c>
      <c r="L2651" s="60">
        <v>0.338837124921815</v>
      </c>
      <c r="M2651" s="60">
        <v>0.51327562116651504</v>
      </c>
    </row>
    <row r="2652" spans="1:13" x14ac:dyDescent="0.35">
      <c r="A2652" t="s">
        <v>892</v>
      </c>
      <c r="B2652" t="s">
        <v>893</v>
      </c>
      <c r="C2652" s="2" t="s">
        <v>31</v>
      </c>
      <c r="D2652" s="2" t="s">
        <v>6373</v>
      </c>
      <c r="E2652" s="2" t="s">
        <v>6418</v>
      </c>
      <c r="F2652" s="59">
        <v>111.229535751342</v>
      </c>
      <c r="G2652" s="59">
        <v>87.335552576949695</v>
      </c>
      <c r="H2652" s="59">
        <v>97.450048450600207</v>
      </c>
      <c r="I2652" s="59">
        <v>95.941876619204095</v>
      </c>
      <c r="J2652" s="60">
        <v>0.41504567675690401</v>
      </c>
      <c r="K2652" s="60">
        <v>0.37818983912978998</v>
      </c>
      <c r="L2652" s="60">
        <v>0.338837124921815</v>
      </c>
      <c r="M2652" s="60">
        <v>0.51327562116651504</v>
      </c>
    </row>
    <row r="2653" spans="1:13" x14ac:dyDescent="0.35">
      <c r="A2653" t="s">
        <v>906</v>
      </c>
      <c r="B2653" t="s">
        <v>907</v>
      </c>
      <c r="C2653" s="2" t="s">
        <v>40</v>
      </c>
      <c r="D2653" s="2" t="s">
        <v>6373</v>
      </c>
      <c r="E2653" s="2" t="s">
        <v>6419</v>
      </c>
      <c r="F2653" s="59">
        <v>114.37716070999601</v>
      </c>
      <c r="G2653" s="59">
        <v>84.245018113741807</v>
      </c>
      <c r="H2653" s="59">
        <v>98.4984044868919</v>
      </c>
      <c r="I2653" s="59">
        <v>104.01659350025901</v>
      </c>
      <c r="J2653" s="60">
        <v>0.53524691097921095</v>
      </c>
      <c r="K2653" s="60">
        <v>0.48312681219417702</v>
      </c>
      <c r="L2653" s="60">
        <v>0.42828662708743398</v>
      </c>
      <c r="M2653" s="60">
        <v>0.67076491735965305</v>
      </c>
    </row>
    <row r="2654" spans="1:13" x14ac:dyDescent="0.35">
      <c r="A2654" t="s">
        <v>878</v>
      </c>
      <c r="B2654" t="s">
        <v>879</v>
      </c>
      <c r="C2654" s="2" t="s">
        <v>31</v>
      </c>
      <c r="D2654" s="2" t="s">
        <v>6373</v>
      </c>
      <c r="E2654" s="2" t="s">
        <v>6418</v>
      </c>
      <c r="F2654" s="59">
        <v>103.639797909957</v>
      </c>
      <c r="G2654" s="59">
        <v>92.003068966304596</v>
      </c>
      <c r="H2654" s="59"/>
      <c r="I2654" s="59">
        <v>97.620381243719194</v>
      </c>
      <c r="J2654" s="60">
        <v>0.335726056827018</v>
      </c>
      <c r="K2654" s="60">
        <v>0.300104689676363</v>
      </c>
      <c r="L2654" s="60">
        <v>0.25690865118516698</v>
      </c>
      <c r="M2654" s="60">
        <v>0.43860974187357898</v>
      </c>
    </row>
    <row r="2655" spans="1:13" x14ac:dyDescent="0.35">
      <c r="A2655" t="s">
        <v>880</v>
      </c>
      <c r="B2655" t="s">
        <v>881</v>
      </c>
      <c r="C2655" s="2" t="s">
        <v>31</v>
      </c>
      <c r="D2655" s="2" t="s">
        <v>6373</v>
      </c>
      <c r="E2655" s="2" t="s">
        <v>6418</v>
      </c>
      <c r="F2655" s="59">
        <v>103.639797909957</v>
      </c>
      <c r="G2655" s="59">
        <v>92.003068966304596</v>
      </c>
      <c r="H2655" s="59"/>
      <c r="I2655" s="59">
        <v>97.620381243719194</v>
      </c>
      <c r="J2655" s="60">
        <v>0.335726056827018</v>
      </c>
      <c r="K2655" s="60">
        <v>0.300104689676363</v>
      </c>
      <c r="L2655" s="60">
        <v>0.25690865118516698</v>
      </c>
      <c r="M2655" s="60">
        <v>0.43860974187357898</v>
      </c>
    </row>
    <row r="2656" spans="1:13" x14ac:dyDescent="0.35">
      <c r="A2656" t="s">
        <v>886</v>
      </c>
      <c r="B2656" t="s">
        <v>887</v>
      </c>
      <c r="C2656" s="2" t="s">
        <v>40</v>
      </c>
      <c r="D2656" s="2" t="s">
        <v>6373</v>
      </c>
      <c r="E2656" s="2" t="s">
        <v>6418</v>
      </c>
      <c r="F2656" s="59">
        <v>103.639797909957</v>
      </c>
      <c r="G2656" s="59">
        <v>92.003068966304596</v>
      </c>
      <c r="H2656" s="59"/>
      <c r="I2656" s="59">
        <v>97.620381243719194</v>
      </c>
      <c r="J2656" s="60">
        <v>0.335726056827018</v>
      </c>
      <c r="K2656" s="60">
        <v>0.300104689676363</v>
      </c>
      <c r="L2656" s="60">
        <v>0.25690865118516698</v>
      </c>
      <c r="M2656" s="60">
        <v>0.43860974187357898</v>
      </c>
    </row>
    <row r="2657" spans="1:13" x14ac:dyDescent="0.35">
      <c r="A2657" t="s">
        <v>890</v>
      </c>
      <c r="B2657" t="s">
        <v>891</v>
      </c>
      <c r="C2657" s="2" t="s">
        <v>40</v>
      </c>
      <c r="D2657" s="2" t="s">
        <v>6373</v>
      </c>
      <c r="E2657" s="2" t="s">
        <v>6418</v>
      </c>
      <c r="F2657" s="59">
        <v>103.639797909957</v>
      </c>
      <c r="G2657" s="59">
        <v>92.003068966304596</v>
      </c>
      <c r="H2657" s="59"/>
      <c r="I2657" s="59">
        <v>97.620381243719194</v>
      </c>
      <c r="J2657" s="60">
        <v>0.335726056827018</v>
      </c>
      <c r="K2657" s="60">
        <v>0.300104689676363</v>
      </c>
      <c r="L2657" s="60">
        <v>0.25690865118516698</v>
      </c>
      <c r="M2657" s="60">
        <v>0.43860974187357898</v>
      </c>
    </row>
    <row r="2658" spans="1:13" x14ac:dyDescent="0.35">
      <c r="A2658" t="s">
        <v>874</v>
      </c>
      <c r="B2658" t="s">
        <v>875</v>
      </c>
      <c r="C2658" s="2" t="s">
        <v>31</v>
      </c>
      <c r="D2658" s="2" t="s">
        <v>6373</v>
      </c>
      <c r="E2658" s="2" t="s">
        <v>6419</v>
      </c>
      <c r="F2658" s="59">
        <v>104.96229950873899</v>
      </c>
      <c r="G2658" s="59">
        <v>94.867622021801196</v>
      </c>
      <c r="H2658" s="59">
        <v>99.723554842435405</v>
      </c>
      <c r="I2658" s="59">
        <v>98.415858288783497</v>
      </c>
      <c r="J2658" s="60">
        <v>0.49409805790467498</v>
      </c>
      <c r="K2658" s="60">
        <v>0.43654097871442399</v>
      </c>
      <c r="L2658" s="60">
        <v>0.37144285765551599</v>
      </c>
      <c r="M2658" s="60">
        <v>0.64335256850314804</v>
      </c>
    </row>
    <row r="2659" spans="1:13" x14ac:dyDescent="0.35">
      <c r="A2659" t="s">
        <v>876</v>
      </c>
      <c r="B2659" t="s">
        <v>877</v>
      </c>
      <c r="C2659" s="2" t="s">
        <v>31</v>
      </c>
      <c r="D2659" s="2" t="s">
        <v>6373</v>
      </c>
      <c r="E2659" s="2" t="s">
        <v>6418</v>
      </c>
      <c r="F2659" s="59">
        <v>103.639797909957</v>
      </c>
      <c r="G2659" s="59">
        <v>92.003068966304596</v>
      </c>
      <c r="H2659" s="59"/>
      <c r="I2659" s="59">
        <v>97.620381243719194</v>
      </c>
      <c r="J2659" s="60">
        <v>0.335726056827018</v>
      </c>
      <c r="K2659" s="60">
        <v>0.300104689676363</v>
      </c>
      <c r="L2659" s="60">
        <v>0.25690865118516698</v>
      </c>
      <c r="M2659" s="60">
        <v>0.43860974187357898</v>
      </c>
    </row>
    <row r="2660" spans="1:13" x14ac:dyDescent="0.35">
      <c r="A2660" t="s">
        <v>884</v>
      </c>
      <c r="B2660" t="s">
        <v>885</v>
      </c>
      <c r="C2660" s="2" t="s">
        <v>40</v>
      </c>
      <c r="D2660" s="2" t="s">
        <v>6373</v>
      </c>
      <c r="E2660" s="2" t="s">
        <v>6418</v>
      </c>
      <c r="F2660" s="59">
        <v>103.639797909957</v>
      </c>
      <c r="G2660" s="59">
        <v>92.003068966304596</v>
      </c>
      <c r="H2660" s="59"/>
      <c r="I2660" s="59">
        <v>97.620381243719194</v>
      </c>
      <c r="J2660" s="60">
        <v>0.335726056827018</v>
      </c>
      <c r="K2660" s="60">
        <v>0.300104689676363</v>
      </c>
      <c r="L2660" s="60">
        <v>0.25690865118516698</v>
      </c>
      <c r="M2660" s="60">
        <v>0.43860974187357898</v>
      </c>
    </row>
    <row r="2661" spans="1:13" x14ac:dyDescent="0.35">
      <c r="A2661" t="s">
        <v>882</v>
      </c>
      <c r="B2661" t="s">
        <v>883</v>
      </c>
      <c r="C2661" s="2" t="s">
        <v>40</v>
      </c>
      <c r="D2661" s="2" t="s">
        <v>6373</v>
      </c>
      <c r="E2661" s="2" t="s">
        <v>6418</v>
      </c>
      <c r="F2661" s="59">
        <v>103.639797909957</v>
      </c>
      <c r="G2661" s="59">
        <v>92.003068966304596</v>
      </c>
      <c r="H2661" s="59"/>
      <c r="I2661" s="59">
        <v>97.620381243719194</v>
      </c>
      <c r="J2661" s="60">
        <v>0.335726056827018</v>
      </c>
      <c r="K2661" s="60">
        <v>0.300104689676363</v>
      </c>
      <c r="L2661" s="60">
        <v>0.25690865118516698</v>
      </c>
      <c r="M2661" s="60">
        <v>0.43860974187357898</v>
      </c>
    </row>
    <row r="2662" spans="1:13" x14ac:dyDescent="0.35">
      <c r="A2662" t="s">
        <v>888</v>
      </c>
      <c r="B2662" t="s">
        <v>889</v>
      </c>
      <c r="C2662" s="2" t="s">
        <v>40</v>
      </c>
      <c r="D2662" s="2" t="s">
        <v>6373</v>
      </c>
      <c r="E2662" s="2" t="s">
        <v>6418</v>
      </c>
      <c r="F2662" s="59">
        <v>103.639797909957</v>
      </c>
      <c r="G2662" s="59">
        <v>92.003068966304596</v>
      </c>
      <c r="H2662" s="59"/>
      <c r="I2662" s="59">
        <v>97.620381243719194</v>
      </c>
      <c r="J2662" s="60">
        <v>0.335726056827018</v>
      </c>
      <c r="K2662" s="60">
        <v>0.300104689676363</v>
      </c>
      <c r="L2662" s="60">
        <v>0.25690865118516698</v>
      </c>
      <c r="M2662" s="60">
        <v>0.43860974187357898</v>
      </c>
    </row>
    <row r="2663" spans="1:13" x14ac:dyDescent="0.35">
      <c r="A2663" t="s">
        <v>549</v>
      </c>
      <c r="B2663" t="s">
        <v>550</v>
      </c>
      <c r="C2663" s="2" t="s">
        <v>31</v>
      </c>
      <c r="D2663" s="2" t="s">
        <v>6395</v>
      </c>
      <c r="E2663" s="2" t="s">
        <v>6418</v>
      </c>
      <c r="F2663" s="59">
        <v>108.840615928776</v>
      </c>
      <c r="G2663" s="59">
        <v>89.904973307720596</v>
      </c>
      <c r="H2663" s="59"/>
      <c r="I2663" s="59">
        <v>95.838884908575096</v>
      </c>
      <c r="J2663" s="60">
        <v>0.33313082654085402</v>
      </c>
      <c r="K2663" s="60">
        <v>0.30200901473110398</v>
      </c>
      <c r="L2663" s="60">
        <v>0.27280803825513</v>
      </c>
      <c r="M2663" s="60">
        <v>0.425910070336596</v>
      </c>
    </row>
    <row r="2664" spans="1:13" x14ac:dyDescent="0.35">
      <c r="A2664" t="s">
        <v>551</v>
      </c>
      <c r="B2664" t="s">
        <v>552</v>
      </c>
      <c r="C2664" s="2" t="s">
        <v>40</v>
      </c>
      <c r="D2664" s="2" t="s">
        <v>6395</v>
      </c>
      <c r="E2664" s="2" t="s">
        <v>6419</v>
      </c>
      <c r="F2664" s="59">
        <v>107.255037081311</v>
      </c>
      <c r="G2664" s="59">
        <v>84.803075486775498</v>
      </c>
      <c r="H2664" s="59">
        <v>104.306708043914</v>
      </c>
      <c r="I2664" s="59">
        <v>92.554318553159703</v>
      </c>
      <c r="J2664" s="60">
        <v>0.49689288758292899</v>
      </c>
      <c r="K2664" s="60">
        <v>0.44140629504359302</v>
      </c>
      <c r="L2664" s="60">
        <v>0.394965724863866</v>
      </c>
      <c r="M2664" s="60">
        <v>0.66750407108517495</v>
      </c>
    </row>
    <row r="2665" spans="1:13" x14ac:dyDescent="0.35">
      <c r="A2665" t="s">
        <v>245</v>
      </c>
      <c r="B2665" t="s">
        <v>246</v>
      </c>
      <c r="C2665" s="2" t="s">
        <v>40</v>
      </c>
      <c r="D2665" s="2" t="s">
        <v>6395</v>
      </c>
      <c r="E2665" s="2" t="s">
        <v>6418</v>
      </c>
      <c r="F2665" s="59"/>
      <c r="G2665" s="59"/>
      <c r="H2665" s="59"/>
      <c r="I2665" s="59">
        <v>99.259980976954594</v>
      </c>
      <c r="J2665" s="60">
        <v>0.294763482750663</v>
      </c>
      <c r="K2665" s="60">
        <v>0.26811620767747402</v>
      </c>
      <c r="L2665" s="60">
        <v>0.22907797837427199</v>
      </c>
      <c r="M2665" s="60">
        <v>0.367730847304308</v>
      </c>
    </row>
    <row r="2666" spans="1:13" x14ac:dyDescent="0.35">
      <c r="A2666" t="s">
        <v>239</v>
      </c>
      <c r="B2666" t="s">
        <v>240</v>
      </c>
      <c r="C2666" s="2" t="s">
        <v>31</v>
      </c>
      <c r="D2666" s="2" t="s">
        <v>6395</v>
      </c>
      <c r="E2666" s="2" t="s">
        <v>6418</v>
      </c>
      <c r="F2666" s="59"/>
      <c r="G2666" s="59"/>
      <c r="H2666" s="59"/>
      <c r="I2666" s="59">
        <v>99.259980976954594</v>
      </c>
      <c r="J2666" s="60">
        <v>0.294763482750663</v>
      </c>
      <c r="K2666" s="60">
        <v>0.26811620767747402</v>
      </c>
      <c r="L2666" s="60">
        <v>0.22907797837427199</v>
      </c>
      <c r="M2666" s="60">
        <v>0.367730847304308</v>
      </c>
    </row>
    <row r="2667" spans="1:13" x14ac:dyDescent="0.35">
      <c r="A2667" t="s">
        <v>241</v>
      </c>
      <c r="B2667" t="s">
        <v>242</v>
      </c>
      <c r="C2667" s="2" t="s">
        <v>40</v>
      </c>
      <c r="D2667" s="2" t="s">
        <v>6395</v>
      </c>
      <c r="E2667" s="2" t="s">
        <v>6418</v>
      </c>
      <c r="F2667" s="59"/>
      <c r="G2667" s="59"/>
      <c r="H2667" s="59"/>
      <c r="I2667" s="59">
        <v>99.259980976954594</v>
      </c>
      <c r="J2667" s="60">
        <v>0.294763482750663</v>
      </c>
      <c r="K2667" s="60">
        <v>0.26811620767747402</v>
      </c>
      <c r="L2667" s="60">
        <v>0.22907797837427199</v>
      </c>
      <c r="M2667" s="60">
        <v>0.367730847304308</v>
      </c>
    </row>
    <row r="2668" spans="1:13" x14ac:dyDescent="0.35">
      <c r="A2668" t="s">
        <v>243</v>
      </c>
      <c r="B2668" t="s">
        <v>244</v>
      </c>
      <c r="C2668" s="2" t="s">
        <v>40</v>
      </c>
      <c r="D2668" s="2" t="s">
        <v>6395</v>
      </c>
      <c r="E2668" s="2" t="s">
        <v>6418</v>
      </c>
      <c r="F2668" s="59"/>
      <c r="G2668" s="59"/>
      <c r="H2668" s="59"/>
      <c r="I2668" s="59">
        <v>99.259980976954594</v>
      </c>
      <c r="J2668" s="60">
        <v>0.294763482750663</v>
      </c>
      <c r="K2668" s="60">
        <v>0.26811620767747402</v>
      </c>
      <c r="L2668" s="60">
        <v>0.22907797837427199</v>
      </c>
      <c r="M2668" s="60">
        <v>0.367730847304308</v>
      </c>
    </row>
    <row r="2669" spans="1:13" x14ac:dyDescent="0.35">
      <c r="A2669" t="s">
        <v>247</v>
      </c>
      <c r="B2669" t="s">
        <v>248</v>
      </c>
      <c r="C2669" s="2" t="s">
        <v>40</v>
      </c>
      <c r="D2669" s="2" t="s">
        <v>6395</v>
      </c>
      <c r="E2669" s="2" t="s">
        <v>6418</v>
      </c>
      <c r="F2669" s="59"/>
      <c r="G2669" s="59"/>
      <c r="H2669" s="59"/>
      <c r="I2669" s="59">
        <v>99.259980976954594</v>
      </c>
      <c r="J2669" s="60">
        <v>0.294763482750663</v>
      </c>
      <c r="K2669" s="60">
        <v>0.26811620767747402</v>
      </c>
      <c r="L2669" s="60">
        <v>0.22907797837427199</v>
      </c>
      <c r="M2669" s="60">
        <v>0.367730847304308</v>
      </c>
    </row>
    <row r="2670" spans="1:13" x14ac:dyDescent="0.35">
      <c r="A2670" t="s">
        <v>89</v>
      </c>
      <c r="B2670" t="s">
        <v>90</v>
      </c>
      <c r="C2670" s="2" t="s">
        <v>31</v>
      </c>
      <c r="D2670" s="2" t="s">
        <v>6317</v>
      </c>
      <c r="E2670" s="2" t="s">
        <v>6418</v>
      </c>
      <c r="F2670" s="59"/>
      <c r="G2670" s="59"/>
      <c r="H2670" s="59"/>
      <c r="I2670" s="59">
        <v>101.348893418337</v>
      </c>
      <c r="J2670" s="60">
        <v>0.21805038202507401</v>
      </c>
      <c r="K2670" s="60">
        <v>0.16279947131238301</v>
      </c>
      <c r="L2670" s="60">
        <v>0.01</v>
      </c>
      <c r="M2670" s="60">
        <v>0.36473053066642402</v>
      </c>
    </row>
    <row r="2671" spans="1:13" x14ac:dyDescent="0.35">
      <c r="A2671" t="s">
        <v>91</v>
      </c>
      <c r="B2671" t="s">
        <v>92</v>
      </c>
      <c r="C2671" s="2" t="s">
        <v>31</v>
      </c>
      <c r="D2671" s="2" t="s">
        <v>6317</v>
      </c>
      <c r="E2671" s="2" t="s">
        <v>6418</v>
      </c>
      <c r="F2671" s="59"/>
      <c r="G2671" s="59"/>
      <c r="H2671" s="59"/>
      <c r="I2671" s="59">
        <v>101.348893418337</v>
      </c>
      <c r="J2671" s="60">
        <v>0.21805038202507401</v>
      </c>
      <c r="K2671" s="60">
        <v>0.16279947131238301</v>
      </c>
      <c r="L2671" s="60">
        <v>0.01</v>
      </c>
      <c r="M2671" s="60">
        <v>0.36473053066642402</v>
      </c>
    </row>
    <row r="2672" spans="1:13" x14ac:dyDescent="0.35">
      <c r="A2672" t="s">
        <v>103</v>
      </c>
      <c r="B2672" t="s">
        <v>104</v>
      </c>
      <c r="C2672" s="2" t="s">
        <v>40</v>
      </c>
      <c r="D2672" s="2" t="s">
        <v>6317</v>
      </c>
      <c r="E2672" s="2" t="s">
        <v>6418</v>
      </c>
      <c r="F2672" s="59"/>
      <c r="G2672" s="59"/>
      <c r="H2672" s="59"/>
      <c r="I2672" s="59">
        <v>101.348893418337</v>
      </c>
      <c r="J2672" s="60">
        <v>0.21805038202507401</v>
      </c>
      <c r="K2672" s="60">
        <v>0.16279947131238301</v>
      </c>
      <c r="L2672" s="60">
        <v>0.01</v>
      </c>
      <c r="M2672" s="60">
        <v>0.36473053066642402</v>
      </c>
    </row>
    <row r="2673" spans="1:13" x14ac:dyDescent="0.35">
      <c r="A2673" t="s">
        <v>101</v>
      </c>
      <c r="B2673" t="s">
        <v>102</v>
      </c>
      <c r="C2673" s="2" t="s">
        <v>40</v>
      </c>
      <c r="D2673" s="2" t="s">
        <v>6317</v>
      </c>
      <c r="E2673" s="2" t="s">
        <v>6418</v>
      </c>
      <c r="F2673" s="59"/>
      <c r="G2673" s="59"/>
      <c r="H2673" s="59"/>
      <c r="I2673" s="59">
        <v>101.348893418337</v>
      </c>
      <c r="J2673" s="60">
        <v>0.21805038202507401</v>
      </c>
      <c r="K2673" s="60">
        <v>0.16279947131238301</v>
      </c>
      <c r="L2673" s="60">
        <v>0.01</v>
      </c>
      <c r="M2673" s="60">
        <v>0.36473053066642402</v>
      </c>
    </row>
    <row r="2674" spans="1:13" x14ac:dyDescent="0.35">
      <c r="A2674" t="s">
        <v>95</v>
      </c>
      <c r="B2674" t="s">
        <v>96</v>
      </c>
      <c r="C2674" s="2" t="s">
        <v>31</v>
      </c>
      <c r="D2674" s="2" t="s">
        <v>6317</v>
      </c>
      <c r="E2674" s="2" t="s">
        <v>6418</v>
      </c>
      <c r="F2674" s="59"/>
      <c r="G2674" s="59"/>
      <c r="H2674" s="59"/>
      <c r="I2674" s="59">
        <v>101.348893418337</v>
      </c>
      <c r="J2674" s="60">
        <v>0.21805038202507401</v>
      </c>
      <c r="K2674" s="60">
        <v>0.16279947131238301</v>
      </c>
      <c r="L2674" s="60">
        <v>0.01</v>
      </c>
      <c r="M2674" s="60">
        <v>0.36473053066642402</v>
      </c>
    </row>
    <row r="2675" spans="1:13" x14ac:dyDescent="0.35">
      <c r="A2675" t="s">
        <v>93</v>
      </c>
      <c r="B2675" t="s">
        <v>94</v>
      </c>
      <c r="C2675" s="2" t="s">
        <v>31</v>
      </c>
      <c r="D2675" s="2" t="s">
        <v>6317</v>
      </c>
      <c r="E2675" s="2" t="s">
        <v>6418</v>
      </c>
      <c r="F2675" s="59"/>
      <c r="G2675" s="59"/>
      <c r="H2675" s="59"/>
      <c r="I2675" s="59">
        <v>101.348893418337</v>
      </c>
      <c r="J2675" s="60">
        <v>0.21805038202507401</v>
      </c>
      <c r="K2675" s="60">
        <v>0.16279947131238301</v>
      </c>
      <c r="L2675" s="60">
        <v>0.01</v>
      </c>
      <c r="M2675" s="60">
        <v>0.36473053066642402</v>
      </c>
    </row>
    <row r="2676" spans="1:13" x14ac:dyDescent="0.35">
      <c r="A2676" t="s">
        <v>97</v>
      </c>
      <c r="B2676" t="s">
        <v>98</v>
      </c>
      <c r="C2676" s="2" t="s">
        <v>40</v>
      </c>
      <c r="D2676" s="2" t="s">
        <v>6317</v>
      </c>
      <c r="E2676" s="2" t="s">
        <v>6418</v>
      </c>
      <c r="F2676" s="59"/>
      <c r="G2676" s="59"/>
      <c r="H2676" s="59"/>
      <c r="I2676" s="59">
        <v>101.348893418337</v>
      </c>
      <c r="J2676" s="60">
        <v>0.21805038202507401</v>
      </c>
      <c r="K2676" s="60">
        <v>0.16279947131238301</v>
      </c>
      <c r="L2676" s="60">
        <v>0.01</v>
      </c>
      <c r="M2676" s="60">
        <v>0.36473053066642402</v>
      </c>
    </row>
    <row r="2677" spans="1:13" x14ac:dyDescent="0.35">
      <c r="A2677" t="s">
        <v>99</v>
      </c>
      <c r="B2677" t="s">
        <v>100</v>
      </c>
      <c r="C2677" s="2" t="s">
        <v>40</v>
      </c>
      <c r="D2677" s="2" t="s">
        <v>6317</v>
      </c>
      <c r="E2677" s="2" t="s">
        <v>6418</v>
      </c>
      <c r="F2677" s="59"/>
      <c r="G2677" s="59"/>
      <c r="H2677" s="59"/>
      <c r="I2677" s="59">
        <v>101.348893418337</v>
      </c>
      <c r="J2677" s="60">
        <v>0.21805038202507401</v>
      </c>
      <c r="K2677" s="60">
        <v>0.16279947131238301</v>
      </c>
      <c r="L2677" s="60">
        <v>0.01</v>
      </c>
      <c r="M2677" s="60">
        <v>0.36473053066642402</v>
      </c>
    </row>
    <row r="2678" spans="1:13" x14ac:dyDescent="0.35">
      <c r="A2678" t="s">
        <v>159</v>
      </c>
      <c r="B2678" t="s">
        <v>160</v>
      </c>
      <c r="C2678" s="2" t="s">
        <v>40</v>
      </c>
      <c r="D2678" s="2" t="s">
        <v>6317</v>
      </c>
      <c r="E2678" s="2" t="s">
        <v>6418</v>
      </c>
      <c r="F2678" s="59"/>
      <c r="G2678" s="59"/>
      <c r="H2678" s="59"/>
      <c r="I2678" s="59">
        <v>97.344019311269903</v>
      </c>
      <c r="J2678" s="60">
        <v>0.276970529059195</v>
      </c>
      <c r="K2678" s="60">
        <v>0.24733008490028099</v>
      </c>
      <c r="L2678" s="60">
        <v>0.201914823193763</v>
      </c>
      <c r="M2678" s="60">
        <v>0.34912907522819098</v>
      </c>
    </row>
    <row r="2679" spans="1:13" x14ac:dyDescent="0.35">
      <c r="A2679" t="s">
        <v>157</v>
      </c>
      <c r="B2679" t="s">
        <v>158</v>
      </c>
      <c r="C2679" s="2" t="s">
        <v>40</v>
      </c>
      <c r="D2679" s="2" t="s">
        <v>6317</v>
      </c>
      <c r="E2679" s="2" t="s">
        <v>6418</v>
      </c>
      <c r="F2679" s="59"/>
      <c r="G2679" s="59"/>
      <c r="H2679" s="59"/>
      <c r="I2679" s="59">
        <v>97.344019311269903</v>
      </c>
      <c r="J2679" s="60">
        <v>0.276970529059195</v>
      </c>
      <c r="K2679" s="60">
        <v>0.24733008490028099</v>
      </c>
      <c r="L2679" s="60">
        <v>0.201914823193763</v>
      </c>
      <c r="M2679" s="60">
        <v>0.34912907522819098</v>
      </c>
    </row>
    <row r="2680" spans="1:13" x14ac:dyDescent="0.35">
      <c r="A2680" t="s">
        <v>173</v>
      </c>
      <c r="B2680" t="s">
        <v>174</v>
      </c>
      <c r="C2680" s="2" t="s">
        <v>40</v>
      </c>
      <c r="D2680" s="2" t="s">
        <v>6317</v>
      </c>
      <c r="E2680" s="2" t="s">
        <v>6418</v>
      </c>
      <c r="F2680" s="59">
        <v>102.652870353754</v>
      </c>
      <c r="G2680" s="59"/>
      <c r="H2680" s="59"/>
      <c r="I2680" s="59">
        <v>97.5354080288825</v>
      </c>
      <c r="J2680" s="60">
        <v>0.31945619355223998</v>
      </c>
      <c r="K2680" s="60">
        <v>0.27485931660955998</v>
      </c>
      <c r="L2680" s="60">
        <v>0.225688108111677</v>
      </c>
      <c r="M2680" s="60">
        <v>0.43959204446978101</v>
      </c>
    </row>
    <row r="2681" spans="1:13" x14ac:dyDescent="0.35">
      <c r="A2681" t="s">
        <v>175</v>
      </c>
      <c r="B2681" t="s">
        <v>176</v>
      </c>
      <c r="C2681" s="2" t="s">
        <v>40</v>
      </c>
      <c r="D2681" s="2" t="s">
        <v>6317</v>
      </c>
      <c r="E2681" s="2" t="s">
        <v>6418</v>
      </c>
      <c r="F2681" s="59">
        <v>102.652870353754</v>
      </c>
      <c r="G2681" s="59"/>
      <c r="H2681" s="59"/>
      <c r="I2681" s="59">
        <v>97.5354080288825</v>
      </c>
      <c r="J2681" s="60">
        <v>0.31945619355223998</v>
      </c>
      <c r="K2681" s="60">
        <v>0.27485931660955998</v>
      </c>
      <c r="L2681" s="60">
        <v>0.225688108111677</v>
      </c>
      <c r="M2681" s="60">
        <v>0.43959204446978101</v>
      </c>
    </row>
    <row r="2682" spans="1:13" x14ac:dyDescent="0.35">
      <c r="A2682" t="s">
        <v>161</v>
      </c>
      <c r="B2682" t="s">
        <v>162</v>
      </c>
      <c r="C2682" s="2" t="s">
        <v>31</v>
      </c>
      <c r="D2682" s="2" t="s">
        <v>6317</v>
      </c>
      <c r="E2682" s="2" t="s">
        <v>6418</v>
      </c>
      <c r="F2682" s="59">
        <v>102.652870353754</v>
      </c>
      <c r="G2682" s="59"/>
      <c r="H2682" s="59"/>
      <c r="I2682" s="59">
        <v>97.5354080288825</v>
      </c>
      <c r="J2682" s="60">
        <v>0.31945619355223998</v>
      </c>
      <c r="K2682" s="60">
        <v>0.27485931660955998</v>
      </c>
      <c r="L2682" s="60">
        <v>0.225688108111677</v>
      </c>
      <c r="M2682" s="60">
        <v>0.43959204446978101</v>
      </c>
    </row>
    <row r="2683" spans="1:13" x14ac:dyDescent="0.35">
      <c r="A2683" t="s">
        <v>179</v>
      </c>
      <c r="B2683" t="s">
        <v>180</v>
      </c>
      <c r="C2683" s="2" t="s">
        <v>40</v>
      </c>
      <c r="D2683" s="2" t="s">
        <v>6317</v>
      </c>
      <c r="E2683" s="2" t="s">
        <v>6418</v>
      </c>
      <c r="F2683" s="59">
        <v>102.652870353754</v>
      </c>
      <c r="G2683" s="59"/>
      <c r="H2683" s="59"/>
      <c r="I2683" s="59">
        <v>97.5354080288825</v>
      </c>
      <c r="J2683" s="60">
        <v>0.31945619355223998</v>
      </c>
      <c r="K2683" s="60">
        <v>0.27485931660955998</v>
      </c>
      <c r="L2683" s="60">
        <v>0.225688108111677</v>
      </c>
      <c r="M2683" s="60">
        <v>0.43959204446978101</v>
      </c>
    </row>
    <row r="2684" spans="1:13" x14ac:dyDescent="0.35">
      <c r="A2684" t="s">
        <v>165</v>
      </c>
      <c r="B2684" t="s">
        <v>166</v>
      </c>
      <c r="C2684" s="2" t="s">
        <v>31</v>
      </c>
      <c r="D2684" s="2" t="s">
        <v>6317</v>
      </c>
      <c r="E2684" s="2" t="s">
        <v>6418</v>
      </c>
      <c r="F2684" s="59">
        <v>102.652870353754</v>
      </c>
      <c r="G2684" s="59"/>
      <c r="H2684" s="59"/>
      <c r="I2684" s="59">
        <v>97.5354080288825</v>
      </c>
      <c r="J2684" s="60">
        <v>0.31945619355223998</v>
      </c>
      <c r="K2684" s="60">
        <v>0.27485931660955998</v>
      </c>
      <c r="L2684" s="60">
        <v>0.225688108111677</v>
      </c>
      <c r="M2684" s="60">
        <v>0.43959204446978101</v>
      </c>
    </row>
    <row r="2685" spans="1:13" x14ac:dyDescent="0.35">
      <c r="A2685" t="s">
        <v>167</v>
      </c>
      <c r="B2685" t="s">
        <v>168</v>
      </c>
      <c r="C2685" s="2" t="s">
        <v>31</v>
      </c>
      <c r="D2685" s="2" t="s">
        <v>6317</v>
      </c>
      <c r="E2685" s="2" t="s">
        <v>6418</v>
      </c>
      <c r="F2685" s="59">
        <v>102.652870353754</v>
      </c>
      <c r="G2685" s="59"/>
      <c r="H2685" s="59"/>
      <c r="I2685" s="59">
        <v>97.5354080288825</v>
      </c>
      <c r="J2685" s="60">
        <v>0.31945619355223998</v>
      </c>
      <c r="K2685" s="60">
        <v>0.27485931660955998</v>
      </c>
      <c r="L2685" s="60">
        <v>0.225688108111677</v>
      </c>
      <c r="M2685" s="60">
        <v>0.43959204446978101</v>
      </c>
    </row>
    <row r="2686" spans="1:13" x14ac:dyDescent="0.35">
      <c r="A2686" t="s">
        <v>163</v>
      </c>
      <c r="B2686" t="s">
        <v>164</v>
      </c>
      <c r="C2686" s="2" t="s">
        <v>31</v>
      </c>
      <c r="D2686" s="2" t="s">
        <v>6317</v>
      </c>
      <c r="E2686" s="2" t="s">
        <v>6418</v>
      </c>
      <c r="F2686" s="59">
        <v>102.652870353754</v>
      </c>
      <c r="G2686" s="59"/>
      <c r="H2686" s="59"/>
      <c r="I2686" s="59">
        <v>97.5354080288825</v>
      </c>
      <c r="J2686" s="60">
        <v>0.31945619355223998</v>
      </c>
      <c r="K2686" s="60">
        <v>0.27485931660955998</v>
      </c>
      <c r="L2686" s="60">
        <v>0.225688108111677</v>
      </c>
      <c r="M2686" s="60">
        <v>0.43959204446978101</v>
      </c>
    </row>
    <row r="2687" spans="1:13" x14ac:dyDescent="0.35">
      <c r="A2687" t="s">
        <v>169</v>
      </c>
      <c r="B2687" t="s">
        <v>170</v>
      </c>
      <c r="C2687" s="2" t="s">
        <v>31</v>
      </c>
      <c r="D2687" s="2" t="s">
        <v>6317</v>
      </c>
      <c r="E2687" s="2" t="s">
        <v>6418</v>
      </c>
      <c r="F2687" s="59">
        <v>102.652870353754</v>
      </c>
      <c r="G2687" s="59"/>
      <c r="H2687" s="59"/>
      <c r="I2687" s="59">
        <v>97.5354080288825</v>
      </c>
      <c r="J2687" s="60">
        <v>0.31945619355223998</v>
      </c>
      <c r="K2687" s="60">
        <v>0.27485931660955998</v>
      </c>
      <c r="L2687" s="60">
        <v>0.225688108111677</v>
      </c>
      <c r="M2687" s="60">
        <v>0.43959204446978101</v>
      </c>
    </row>
    <row r="2688" spans="1:13" x14ac:dyDescent="0.35">
      <c r="A2688" t="s">
        <v>177</v>
      </c>
      <c r="B2688" t="s">
        <v>178</v>
      </c>
      <c r="C2688" s="2" t="s">
        <v>40</v>
      </c>
      <c r="D2688" s="2" t="s">
        <v>6317</v>
      </c>
      <c r="E2688" s="2" t="s">
        <v>6418</v>
      </c>
      <c r="F2688" s="59">
        <v>102.652870353754</v>
      </c>
      <c r="G2688" s="59"/>
      <c r="H2688" s="59"/>
      <c r="I2688" s="59">
        <v>97.5354080288825</v>
      </c>
      <c r="J2688" s="60">
        <v>0.31945619355223998</v>
      </c>
      <c r="K2688" s="60">
        <v>0.27485931660955998</v>
      </c>
      <c r="L2688" s="60">
        <v>0.225688108111677</v>
      </c>
      <c r="M2688" s="60">
        <v>0.43959204446978101</v>
      </c>
    </row>
    <row r="2689" spans="1:13" x14ac:dyDescent="0.35">
      <c r="A2689" t="s">
        <v>171</v>
      </c>
      <c r="B2689" t="s">
        <v>172</v>
      </c>
      <c r="C2689" s="2" t="s">
        <v>40</v>
      </c>
      <c r="D2689" s="2" t="s">
        <v>6317</v>
      </c>
      <c r="E2689" s="2" t="s">
        <v>6418</v>
      </c>
      <c r="F2689" s="59">
        <v>102.652870353754</v>
      </c>
      <c r="G2689" s="59"/>
      <c r="H2689" s="59"/>
      <c r="I2689" s="59">
        <v>97.5354080288825</v>
      </c>
      <c r="J2689" s="60">
        <v>0.31945619355223998</v>
      </c>
      <c r="K2689" s="60">
        <v>0.27485931660955998</v>
      </c>
      <c r="L2689" s="60">
        <v>0.225688108111677</v>
      </c>
      <c r="M2689" s="60">
        <v>0.43959204446978101</v>
      </c>
    </row>
    <row r="2690" spans="1:13" x14ac:dyDescent="0.35">
      <c r="A2690" t="s">
        <v>2035</v>
      </c>
      <c r="B2690" t="s">
        <v>2036</v>
      </c>
      <c r="C2690" s="2" t="s">
        <v>40</v>
      </c>
      <c r="D2690" s="2" t="s">
        <v>6374</v>
      </c>
      <c r="E2690" s="2" t="s">
        <v>6418</v>
      </c>
      <c r="F2690" s="59">
        <v>93.293147950209303</v>
      </c>
      <c r="G2690" s="59">
        <v>101.352128203349</v>
      </c>
      <c r="H2690" s="59"/>
      <c r="I2690" s="59">
        <v>98.775227598217</v>
      </c>
      <c r="J2690" s="60">
        <v>0.36476309474007401</v>
      </c>
      <c r="K2690" s="60">
        <v>0.31691174115689702</v>
      </c>
      <c r="L2690" s="60">
        <v>0.24226160153222101</v>
      </c>
      <c r="M2690" s="60">
        <v>0.51163561742500896</v>
      </c>
    </row>
    <row r="2691" spans="1:13" x14ac:dyDescent="0.35">
      <c r="A2691" t="s">
        <v>2023</v>
      </c>
      <c r="B2691" t="s">
        <v>2024</v>
      </c>
      <c r="C2691" s="2" t="s">
        <v>31</v>
      </c>
      <c r="D2691" s="2" t="s">
        <v>6374</v>
      </c>
      <c r="E2691" s="2" t="s">
        <v>6418</v>
      </c>
      <c r="F2691" s="59">
        <v>92.631871119030706</v>
      </c>
      <c r="G2691" s="59"/>
      <c r="H2691" s="59"/>
      <c r="I2691" s="59">
        <v>98.377489075684807</v>
      </c>
      <c r="J2691" s="60">
        <v>0.31572550473262401</v>
      </c>
      <c r="K2691" s="60">
        <v>0.27456754773930703</v>
      </c>
      <c r="L2691" s="60">
        <v>0.200725970511383</v>
      </c>
      <c r="M2691" s="60">
        <v>0.45699677417600398</v>
      </c>
    </row>
    <row r="2692" spans="1:13" x14ac:dyDescent="0.35">
      <c r="A2692" t="s">
        <v>2031</v>
      </c>
      <c r="B2692" t="s">
        <v>2032</v>
      </c>
      <c r="C2692" s="2" t="s">
        <v>40</v>
      </c>
      <c r="D2692" s="2" t="s">
        <v>6374</v>
      </c>
      <c r="E2692" s="2" t="s">
        <v>6418</v>
      </c>
      <c r="F2692" s="59">
        <v>92.631871119030706</v>
      </c>
      <c r="G2692" s="59"/>
      <c r="H2692" s="59"/>
      <c r="I2692" s="59">
        <v>98.377489075684807</v>
      </c>
      <c r="J2692" s="60">
        <v>0.31572550473262401</v>
      </c>
      <c r="K2692" s="60">
        <v>0.27456754773930703</v>
      </c>
      <c r="L2692" s="60">
        <v>0.200725970511383</v>
      </c>
      <c r="M2692" s="60">
        <v>0.45699677417600398</v>
      </c>
    </row>
    <row r="2693" spans="1:13" x14ac:dyDescent="0.35">
      <c r="A2693" t="s">
        <v>2021</v>
      </c>
      <c r="B2693" t="s">
        <v>2022</v>
      </c>
      <c r="C2693" s="2" t="s">
        <v>31</v>
      </c>
      <c r="D2693" s="2" t="s">
        <v>6374</v>
      </c>
      <c r="E2693" s="2" t="s">
        <v>6418</v>
      </c>
      <c r="F2693" s="59">
        <v>92.631871119030706</v>
      </c>
      <c r="G2693" s="59"/>
      <c r="H2693" s="59"/>
      <c r="I2693" s="59">
        <v>98.377489075684807</v>
      </c>
      <c r="J2693" s="60">
        <v>0.31572550473262401</v>
      </c>
      <c r="K2693" s="60">
        <v>0.27456754773930703</v>
      </c>
      <c r="L2693" s="60">
        <v>0.200725970511383</v>
      </c>
      <c r="M2693" s="60">
        <v>0.45699677417600398</v>
      </c>
    </row>
    <row r="2694" spans="1:13" x14ac:dyDescent="0.35">
      <c r="A2694" t="s">
        <v>2025</v>
      </c>
      <c r="B2694" t="s">
        <v>2026</v>
      </c>
      <c r="C2694" s="2" t="s">
        <v>31</v>
      </c>
      <c r="D2694" s="2" t="s">
        <v>6374</v>
      </c>
      <c r="E2694" s="2" t="s">
        <v>6418</v>
      </c>
      <c r="F2694" s="59">
        <v>92.631871119030706</v>
      </c>
      <c r="G2694" s="59"/>
      <c r="H2694" s="59"/>
      <c r="I2694" s="59">
        <v>98.377489075684807</v>
      </c>
      <c r="J2694" s="60">
        <v>0.31572550473262401</v>
      </c>
      <c r="K2694" s="60">
        <v>0.27456754773930703</v>
      </c>
      <c r="L2694" s="60">
        <v>0.200725970511383</v>
      </c>
      <c r="M2694" s="60">
        <v>0.45699677417600398</v>
      </c>
    </row>
    <row r="2695" spans="1:13" x14ac:dyDescent="0.35">
      <c r="A2695" t="s">
        <v>2019</v>
      </c>
      <c r="B2695" t="s">
        <v>2020</v>
      </c>
      <c r="C2695" s="2" t="s">
        <v>31</v>
      </c>
      <c r="D2695" s="2" t="s">
        <v>6374</v>
      </c>
      <c r="E2695" s="2" t="s">
        <v>6418</v>
      </c>
      <c r="F2695" s="59">
        <v>92.631871119030706</v>
      </c>
      <c r="G2695" s="59"/>
      <c r="H2695" s="59"/>
      <c r="I2695" s="59">
        <v>98.377489075684807</v>
      </c>
      <c r="J2695" s="60">
        <v>0.31572550473262401</v>
      </c>
      <c r="K2695" s="60">
        <v>0.27456754773930703</v>
      </c>
      <c r="L2695" s="60">
        <v>0.200725970511383</v>
      </c>
      <c r="M2695" s="60">
        <v>0.45699677417600398</v>
      </c>
    </row>
    <row r="2696" spans="1:13" x14ac:dyDescent="0.35">
      <c r="A2696" t="s">
        <v>2027</v>
      </c>
      <c r="B2696" t="s">
        <v>2028</v>
      </c>
      <c r="C2696" s="2" t="s">
        <v>31</v>
      </c>
      <c r="D2696" s="2" t="s">
        <v>6374</v>
      </c>
      <c r="E2696" s="2" t="s">
        <v>6418</v>
      </c>
      <c r="F2696" s="59">
        <v>92.631871119030706</v>
      </c>
      <c r="G2696" s="59"/>
      <c r="H2696" s="59"/>
      <c r="I2696" s="59">
        <v>98.377489075684807</v>
      </c>
      <c r="J2696" s="60">
        <v>0.31572550473262401</v>
      </c>
      <c r="K2696" s="60">
        <v>0.27456754773930703</v>
      </c>
      <c r="L2696" s="60">
        <v>0.200725970511383</v>
      </c>
      <c r="M2696" s="60">
        <v>0.45699677417600398</v>
      </c>
    </row>
    <row r="2697" spans="1:13" x14ac:dyDescent="0.35">
      <c r="A2697" t="s">
        <v>2033</v>
      </c>
      <c r="B2697" t="s">
        <v>2034</v>
      </c>
      <c r="C2697" s="2" t="s">
        <v>40</v>
      </c>
      <c r="D2697" s="2" t="s">
        <v>6374</v>
      </c>
      <c r="E2697" s="2" t="s">
        <v>6418</v>
      </c>
      <c r="F2697" s="59">
        <v>92.631871119030706</v>
      </c>
      <c r="G2697" s="59"/>
      <c r="H2697" s="59"/>
      <c r="I2697" s="59">
        <v>98.377489075684807</v>
      </c>
      <c r="J2697" s="60">
        <v>0.31572550473262401</v>
      </c>
      <c r="K2697" s="60">
        <v>0.27456754773930703</v>
      </c>
      <c r="L2697" s="60">
        <v>0.200725970511383</v>
      </c>
      <c r="M2697" s="60">
        <v>0.45699677417600398</v>
      </c>
    </row>
    <row r="2698" spans="1:13" x14ac:dyDescent="0.35">
      <c r="A2698" t="s">
        <v>2029</v>
      </c>
      <c r="B2698" t="s">
        <v>2030</v>
      </c>
      <c r="C2698" s="2" t="s">
        <v>40</v>
      </c>
      <c r="D2698" s="2" t="s">
        <v>6374</v>
      </c>
      <c r="E2698" s="2" t="s">
        <v>6418</v>
      </c>
      <c r="F2698" s="59">
        <v>92.631871119030706</v>
      </c>
      <c r="G2698" s="59"/>
      <c r="H2698" s="59"/>
      <c r="I2698" s="59">
        <v>98.377489075684807</v>
      </c>
      <c r="J2698" s="60">
        <v>0.31572550473262401</v>
      </c>
      <c r="K2698" s="60">
        <v>0.27456754773930703</v>
      </c>
      <c r="L2698" s="60">
        <v>0.200725970511383</v>
      </c>
      <c r="M2698" s="60">
        <v>0.45699677417600398</v>
      </c>
    </row>
    <row r="2699" spans="1:13" x14ac:dyDescent="0.35">
      <c r="A2699" t="s">
        <v>6402</v>
      </c>
      <c r="B2699" t="s">
        <v>6403</v>
      </c>
      <c r="C2699" s="2" t="s">
        <v>31</v>
      </c>
      <c r="D2699" s="2" t="s">
        <v>6317</v>
      </c>
      <c r="E2699" s="2" t="s">
        <v>6418</v>
      </c>
      <c r="F2699" s="59"/>
      <c r="G2699" s="59"/>
      <c r="H2699" s="59"/>
      <c r="I2699" s="59">
        <v>101.746197334043</v>
      </c>
      <c r="J2699" s="60">
        <v>0.26243883954967501</v>
      </c>
      <c r="K2699" s="60">
        <v>0.23767935245767899</v>
      </c>
      <c r="L2699" s="60">
        <v>0.21053649451731901</v>
      </c>
      <c r="M2699" s="60">
        <v>0.33279524979634001</v>
      </c>
    </row>
    <row r="2700" spans="1:13" x14ac:dyDescent="0.35">
      <c r="A2700" t="s">
        <v>6404</v>
      </c>
      <c r="B2700" t="s">
        <v>6405</v>
      </c>
      <c r="C2700" s="2" t="s">
        <v>40</v>
      </c>
      <c r="D2700" s="2" t="s">
        <v>6317</v>
      </c>
      <c r="E2700" s="2" t="s">
        <v>6418</v>
      </c>
      <c r="F2700" s="59"/>
      <c r="G2700" s="59"/>
      <c r="H2700" s="59"/>
      <c r="I2700" s="59">
        <v>101.746197334043</v>
      </c>
      <c r="J2700" s="60">
        <v>0.26243883954967501</v>
      </c>
      <c r="K2700" s="60">
        <v>0.23767935245767899</v>
      </c>
      <c r="L2700" s="60">
        <v>0.21053649451731901</v>
      </c>
      <c r="M2700" s="60">
        <v>0.33279524979634001</v>
      </c>
    </row>
    <row r="2701" spans="1:13" x14ac:dyDescent="0.35">
      <c r="A2701" t="s">
        <v>6408</v>
      </c>
      <c r="B2701" t="s">
        <v>6409</v>
      </c>
      <c r="C2701" s="2" t="s">
        <v>40</v>
      </c>
      <c r="D2701" s="2" t="s">
        <v>6317</v>
      </c>
      <c r="E2701" s="2" t="s">
        <v>6418</v>
      </c>
      <c r="F2701" s="59"/>
      <c r="G2701" s="59"/>
      <c r="H2701" s="59"/>
      <c r="I2701" s="59">
        <v>101.746197334043</v>
      </c>
      <c r="J2701" s="60">
        <v>0.26243883954967501</v>
      </c>
      <c r="K2701" s="60">
        <v>0.23767935245767899</v>
      </c>
      <c r="L2701" s="60">
        <v>0.21053649451731901</v>
      </c>
      <c r="M2701" s="60">
        <v>0.33279524979634001</v>
      </c>
    </row>
    <row r="2702" spans="1:13" x14ac:dyDescent="0.35">
      <c r="A2702" t="s">
        <v>6406</v>
      </c>
      <c r="B2702" t="s">
        <v>6407</v>
      </c>
      <c r="C2702" s="2" t="s">
        <v>40</v>
      </c>
      <c r="D2702" s="2" t="s">
        <v>6317</v>
      </c>
      <c r="E2702" s="2" t="s">
        <v>6418</v>
      </c>
      <c r="F2702" s="59"/>
      <c r="G2702" s="59"/>
      <c r="H2702" s="59"/>
      <c r="I2702" s="59">
        <v>101.746197334043</v>
      </c>
      <c r="J2702" s="60">
        <v>0.26243883954967501</v>
      </c>
      <c r="K2702" s="60">
        <v>0.23767935245767899</v>
      </c>
      <c r="L2702" s="60">
        <v>0.21053649451731901</v>
      </c>
      <c r="M2702" s="60">
        <v>0.33279524979634001</v>
      </c>
    </row>
    <row r="2703" spans="1:13" x14ac:dyDescent="0.35">
      <c r="A2703" t="s">
        <v>6398</v>
      </c>
      <c r="B2703" t="s">
        <v>6399</v>
      </c>
      <c r="C2703" s="2" t="s">
        <v>31</v>
      </c>
      <c r="D2703" s="2" t="s">
        <v>6317</v>
      </c>
      <c r="E2703" s="2" t="s">
        <v>6418</v>
      </c>
      <c r="F2703" s="59"/>
      <c r="G2703" s="59"/>
      <c r="H2703" s="59"/>
      <c r="I2703" s="59">
        <v>101.746197334043</v>
      </c>
      <c r="J2703" s="60">
        <v>0.26243883954967501</v>
      </c>
      <c r="K2703" s="60">
        <v>0.23767935245767899</v>
      </c>
      <c r="L2703" s="60">
        <v>0.21053649451731901</v>
      </c>
      <c r="M2703" s="60">
        <v>0.33279524979634001</v>
      </c>
    </row>
    <row r="2704" spans="1:13" x14ac:dyDescent="0.35">
      <c r="A2704" t="s">
        <v>6410</v>
      </c>
      <c r="B2704" t="s">
        <v>6411</v>
      </c>
      <c r="C2704" s="2" t="s">
        <v>40</v>
      </c>
      <c r="D2704" s="2" t="s">
        <v>6317</v>
      </c>
      <c r="E2704" s="2" t="s">
        <v>6418</v>
      </c>
      <c r="F2704" s="59"/>
      <c r="G2704" s="59"/>
      <c r="H2704" s="59"/>
      <c r="I2704" s="59">
        <v>101.746197334043</v>
      </c>
      <c r="J2704" s="60">
        <v>0.26243883954967501</v>
      </c>
      <c r="K2704" s="60">
        <v>0.23767935245767899</v>
      </c>
      <c r="L2704" s="60">
        <v>0.21053649451731901</v>
      </c>
      <c r="M2704" s="60">
        <v>0.33279524979634001</v>
      </c>
    </row>
    <row r="2705" spans="1:13" x14ac:dyDescent="0.35">
      <c r="A2705" t="s">
        <v>6400</v>
      </c>
      <c r="B2705" t="s">
        <v>6401</v>
      </c>
      <c r="C2705" s="2" t="s">
        <v>31</v>
      </c>
      <c r="D2705" s="2" t="s">
        <v>6317</v>
      </c>
      <c r="E2705" s="2" t="s">
        <v>6418</v>
      </c>
      <c r="F2705" s="59"/>
      <c r="G2705" s="59"/>
      <c r="H2705" s="59"/>
      <c r="I2705" s="59">
        <v>101.746197334043</v>
      </c>
      <c r="J2705" s="60">
        <v>0.26243883954967501</v>
      </c>
      <c r="K2705" s="60">
        <v>0.23767935245767899</v>
      </c>
      <c r="L2705" s="60">
        <v>0.21053649451731901</v>
      </c>
      <c r="M2705" s="60">
        <v>0.33279524979634001</v>
      </c>
    </row>
    <row r="2706" spans="1:13" x14ac:dyDescent="0.35">
      <c r="A2706" t="s">
        <v>591</v>
      </c>
      <c r="B2706" t="s">
        <v>592</v>
      </c>
      <c r="C2706" s="2" t="s">
        <v>40</v>
      </c>
      <c r="D2706" s="2" t="s">
        <v>6373</v>
      </c>
      <c r="E2706" s="2" t="s">
        <v>6419</v>
      </c>
      <c r="F2706" s="59">
        <v>79.432123320020906</v>
      </c>
      <c r="G2706" s="59">
        <v>97.933106802138894</v>
      </c>
      <c r="H2706" s="59">
        <v>110.289844292024</v>
      </c>
      <c r="I2706" s="59">
        <v>92.692129345547102</v>
      </c>
      <c r="J2706" s="60">
        <v>0.49385368424737702</v>
      </c>
      <c r="K2706" s="60">
        <v>0.43279887214422003</v>
      </c>
      <c r="L2706" s="60">
        <v>0.37389370587918902</v>
      </c>
      <c r="M2706" s="60">
        <v>0.65518949021039496</v>
      </c>
    </row>
    <row r="2707" spans="1:13" x14ac:dyDescent="0.35">
      <c r="A2707" t="s">
        <v>563</v>
      </c>
      <c r="B2707" t="s">
        <v>564</v>
      </c>
      <c r="C2707" s="2" t="s">
        <v>40</v>
      </c>
      <c r="D2707" s="2" t="s">
        <v>6395</v>
      </c>
      <c r="E2707" s="2" t="s">
        <v>6418</v>
      </c>
      <c r="F2707" s="59">
        <v>97.344874257725806</v>
      </c>
      <c r="G2707" s="59">
        <v>89.951844367636596</v>
      </c>
      <c r="H2707" s="59"/>
      <c r="I2707" s="59">
        <v>100.593804486685</v>
      </c>
      <c r="J2707" s="60">
        <v>0.34259345307910299</v>
      </c>
      <c r="K2707" s="60">
        <v>0.30182556004602301</v>
      </c>
      <c r="L2707" s="60">
        <v>0.26624198194540399</v>
      </c>
      <c r="M2707" s="60">
        <v>0.44820865827957601</v>
      </c>
    </row>
    <row r="2708" spans="1:13" x14ac:dyDescent="0.35">
      <c r="A2708" t="s">
        <v>587</v>
      </c>
      <c r="B2708" t="s">
        <v>588</v>
      </c>
      <c r="C2708" s="2" t="s">
        <v>40</v>
      </c>
      <c r="D2708" s="2" t="s">
        <v>6373</v>
      </c>
      <c r="E2708" s="2" t="s">
        <v>6418</v>
      </c>
      <c r="F2708" s="59">
        <v>86.9840838307816</v>
      </c>
      <c r="G2708" s="59"/>
      <c r="H2708" s="59"/>
      <c r="I2708" s="59">
        <v>93.746505719720304</v>
      </c>
      <c r="J2708" s="60">
        <v>0.32411317913186199</v>
      </c>
      <c r="K2708" s="60">
        <v>0.28159165326798202</v>
      </c>
      <c r="L2708" s="60">
        <v>0.231506520818096</v>
      </c>
      <c r="M2708" s="60">
        <v>0.42941362947251199</v>
      </c>
    </row>
    <row r="2709" spans="1:13" x14ac:dyDescent="0.35">
      <c r="A2709" t="s">
        <v>2365</v>
      </c>
      <c r="B2709" t="s">
        <v>2366</v>
      </c>
      <c r="C2709" s="2" t="s">
        <v>40</v>
      </c>
      <c r="D2709" s="2" t="s">
        <v>6324</v>
      </c>
      <c r="E2709" s="2" t="s">
        <v>6418</v>
      </c>
      <c r="F2709" s="59">
        <v>85.780755757081593</v>
      </c>
      <c r="G2709" s="59">
        <v>96.369504157524901</v>
      </c>
      <c r="H2709" s="59"/>
      <c r="I2709" s="59">
        <v>92.440208993493101</v>
      </c>
      <c r="J2709" s="60">
        <v>0.36185551337386601</v>
      </c>
      <c r="K2709" s="60">
        <v>0.30790973084923401</v>
      </c>
      <c r="L2709" s="60">
        <v>0.25361066585477599</v>
      </c>
      <c r="M2709" s="60">
        <v>0.50429734613126598</v>
      </c>
    </row>
    <row r="2710" spans="1:13" x14ac:dyDescent="0.35">
      <c r="A2710" t="s">
        <v>2375</v>
      </c>
      <c r="B2710" t="s">
        <v>2376</v>
      </c>
      <c r="C2710" s="2" t="s">
        <v>31</v>
      </c>
      <c r="D2710" s="2" t="s">
        <v>6324</v>
      </c>
      <c r="E2710" s="2" t="s">
        <v>6418</v>
      </c>
      <c r="F2710" s="59"/>
      <c r="G2710" s="59"/>
      <c r="H2710" s="59"/>
      <c r="I2710" s="59">
        <v>93.670348453813503</v>
      </c>
      <c r="J2710" s="60">
        <v>0.247748141618124</v>
      </c>
      <c r="K2710" s="60">
        <v>0.20016094271159399</v>
      </c>
      <c r="L2710" s="60">
        <v>0.14763043299662801</v>
      </c>
      <c r="M2710" s="60">
        <v>0.37268896107977301</v>
      </c>
    </row>
    <row r="2711" spans="1:13" x14ac:dyDescent="0.35">
      <c r="A2711" t="s">
        <v>561</v>
      </c>
      <c r="B2711" t="s">
        <v>562</v>
      </c>
      <c r="C2711" s="2" t="s">
        <v>40</v>
      </c>
      <c r="D2711" s="2" t="s">
        <v>6395</v>
      </c>
      <c r="E2711" s="2" t="s">
        <v>6418</v>
      </c>
      <c r="F2711" s="59">
        <v>97.344874257725806</v>
      </c>
      <c r="G2711" s="59">
        <v>89.951844367636596</v>
      </c>
      <c r="H2711" s="59"/>
      <c r="I2711" s="59">
        <v>100.593804486685</v>
      </c>
      <c r="J2711" s="60">
        <v>0.34259345307910299</v>
      </c>
      <c r="K2711" s="60">
        <v>0.30182556004602301</v>
      </c>
      <c r="L2711" s="60">
        <v>0.26624198194540399</v>
      </c>
      <c r="M2711" s="60">
        <v>0.44820865827957601</v>
      </c>
    </row>
    <row r="2712" spans="1:13" x14ac:dyDescent="0.35">
      <c r="A2712" t="s">
        <v>2367</v>
      </c>
      <c r="B2712" t="s">
        <v>2368</v>
      </c>
      <c r="C2712" s="2" t="s">
        <v>40</v>
      </c>
      <c r="D2712" s="2" t="s">
        <v>6324</v>
      </c>
      <c r="E2712" s="2" t="s">
        <v>6418</v>
      </c>
      <c r="F2712" s="59"/>
      <c r="G2712" s="59"/>
      <c r="H2712" s="59"/>
      <c r="I2712" s="59">
        <v>93.670348453813503</v>
      </c>
      <c r="J2712" s="60">
        <v>0.247748141618124</v>
      </c>
      <c r="K2712" s="60">
        <v>0.20016094271159399</v>
      </c>
      <c r="L2712" s="60">
        <v>0.14763043299662801</v>
      </c>
      <c r="M2712" s="60">
        <v>0.37268896107977301</v>
      </c>
    </row>
    <row r="2713" spans="1:13" x14ac:dyDescent="0.35">
      <c r="A2713" t="s">
        <v>2369</v>
      </c>
      <c r="B2713" t="s">
        <v>2370</v>
      </c>
      <c r="C2713" s="2" t="s">
        <v>40</v>
      </c>
      <c r="D2713" s="2" t="s">
        <v>6324</v>
      </c>
      <c r="E2713" s="2" t="s">
        <v>6418</v>
      </c>
      <c r="F2713" s="59"/>
      <c r="G2713" s="59"/>
      <c r="H2713" s="59"/>
      <c r="I2713" s="59">
        <v>93.670348453813503</v>
      </c>
      <c r="J2713" s="60">
        <v>0.247748141618124</v>
      </c>
      <c r="K2713" s="60">
        <v>0.20016094271159399</v>
      </c>
      <c r="L2713" s="60">
        <v>0.14763043299662801</v>
      </c>
      <c r="M2713" s="60">
        <v>0.37268896107977301</v>
      </c>
    </row>
    <row r="2714" spans="1:13" x14ac:dyDescent="0.35">
      <c r="A2714" t="s">
        <v>2377</v>
      </c>
      <c r="B2714" t="s">
        <v>2378</v>
      </c>
      <c r="C2714" s="2" t="s">
        <v>31</v>
      </c>
      <c r="D2714" s="2" t="s">
        <v>6324</v>
      </c>
      <c r="E2714" s="2" t="s">
        <v>6418</v>
      </c>
      <c r="F2714" s="59"/>
      <c r="G2714" s="59"/>
      <c r="H2714" s="59"/>
      <c r="I2714" s="59">
        <v>93.670348453813503</v>
      </c>
      <c r="J2714" s="60">
        <v>0.247748141618124</v>
      </c>
      <c r="K2714" s="60">
        <v>0.20016094271159399</v>
      </c>
      <c r="L2714" s="60">
        <v>0.14763043299662801</v>
      </c>
      <c r="M2714" s="60">
        <v>0.37268896107977301</v>
      </c>
    </row>
    <row r="2715" spans="1:13" x14ac:dyDescent="0.35">
      <c r="A2715" t="s">
        <v>559</v>
      </c>
      <c r="B2715" t="s">
        <v>560</v>
      </c>
      <c r="C2715" s="2" t="s">
        <v>40</v>
      </c>
      <c r="D2715" s="2" t="s">
        <v>6395</v>
      </c>
      <c r="E2715" s="2" t="s">
        <v>6418</v>
      </c>
      <c r="F2715" s="59">
        <v>97.344874257725806</v>
      </c>
      <c r="G2715" s="59">
        <v>89.951844367636596</v>
      </c>
      <c r="H2715" s="59"/>
      <c r="I2715" s="59">
        <v>100.593804486685</v>
      </c>
      <c r="J2715" s="60">
        <v>0.34259345307910299</v>
      </c>
      <c r="K2715" s="60">
        <v>0.30182556004602301</v>
      </c>
      <c r="L2715" s="60">
        <v>0.26624198194540399</v>
      </c>
      <c r="M2715" s="60">
        <v>0.44820865827957601</v>
      </c>
    </row>
    <row r="2716" spans="1:13" x14ac:dyDescent="0.35">
      <c r="A2716" t="s">
        <v>2373</v>
      </c>
      <c r="B2716" t="s">
        <v>2374</v>
      </c>
      <c r="C2716" s="2" t="s">
        <v>31</v>
      </c>
      <c r="D2716" s="2" t="s">
        <v>6324</v>
      </c>
      <c r="E2716" s="2" t="s">
        <v>6418</v>
      </c>
      <c r="F2716" s="59"/>
      <c r="G2716" s="59"/>
      <c r="H2716" s="59"/>
      <c r="I2716" s="59">
        <v>93.670348453813503</v>
      </c>
      <c r="J2716" s="60">
        <v>0.247748141618124</v>
      </c>
      <c r="K2716" s="60">
        <v>0.20016094271159399</v>
      </c>
      <c r="L2716" s="60">
        <v>0.14763043299662801</v>
      </c>
      <c r="M2716" s="60">
        <v>0.37268896107977301</v>
      </c>
    </row>
    <row r="2717" spans="1:13" x14ac:dyDescent="0.35">
      <c r="A2717" t="s">
        <v>2371</v>
      </c>
      <c r="B2717" t="s">
        <v>2372</v>
      </c>
      <c r="C2717" s="2" t="s">
        <v>40</v>
      </c>
      <c r="D2717" s="2" t="s">
        <v>6324</v>
      </c>
      <c r="E2717" s="2" t="s">
        <v>6418</v>
      </c>
      <c r="F2717" s="59"/>
      <c r="G2717" s="59"/>
      <c r="H2717" s="59"/>
      <c r="I2717" s="59">
        <v>93.670348453813503</v>
      </c>
      <c r="J2717" s="60">
        <v>0.247748141618124</v>
      </c>
      <c r="K2717" s="60">
        <v>0.20016094271159399</v>
      </c>
      <c r="L2717" s="60">
        <v>0.14763043299662801</v>
      </c>
      <c r="M2717" s="60">
        <v>0.37268896107977301</v>
      </c>
    </row>
    <row r="2718" spans="1:13" x14ac:dyDescent="0.35">
      <c r="A2718" t="s">
        <v>589</v>
      </c>
      <c r="B2718" t="s">
        <v>590</v>
      </c>
      <c r="C2718" s="2" t="s">
        <v>40</v>
      </c>
      <c r="D2718" s="2" t="s">
        <v>6373</v>
      </c>
      <c r="E2718" s="2" t="s">
        <v>6418</v>
      </c>
      <c r="F2718" s="59">
        <v>86.9840838307816</v>
      </c>
      <c r="G2718" s="59"/>
      <c r="H2718" s="59"/>
      <c r="I2718" s="59">
        <v>93.746505719720304</v>
      </c>
      <c r="J2718" s="60">
        <v>0.32411317913186199</v>
      </c>
      <c r="K2718" s="60">
        <v>0.28159165326798202</v>
      </c>
      <c r="L2718" s="60">
        <v>0.231506520818096</v>
      </c>
      <c r="M2718" s="60">
        <v>0.42941362947251199</v>
      </c>
    </row>
    <row r="2719" spans="1:13" x14ac:dyDescent="0.35">
      <c r="A2719" t="s">
        <v>557</v>
      </c>
      <c r="B2719" t="s">
        <v>558</v>
      </c>
      <c r="C2719" s="2" t="s">
        <v>40</v>
      </c>
      <c r="D2719" s="2" t="s">
        <v>6395</v>
      </c>
      <c r="E2719" s="2" t="s">
        <v>6418</v>
      </c>
      <c r="F2719" s="59">
        <v>97.344874257725806</v>
      </c>
      <c r="G2719" s="59">
        <v>89.951844367636596</v>
      </c>
      <c r="H2719" s="59"/>
      <c r="I2719" s="59">
        <v>100.593804486685</v>
      </c>
      <c r="J2719" s="60">
        <v>0.34259345307910299</v>
      </c>
      <c r="K2719" s="60">
        <v>0.30182556004602301</v>
      </c>
      <c r="L2719" s="60">
        <v>0.26624198194540399</v>
      </c>
      <c r="M2719" s="60">
        <v>0.44820865827957601</v>
      </c>
    </row>
    <row r="2720" spans="1:13" x14ac:dyDescent="0.35">
      <c r="A2720" t="s">
        <v>581</v>
      </c>
      <c r="B2720" t="s">
        <v>582</v>
      </c>
      <c r="C2720" s="2" t="s">
        <v>31</v>
      </c>
      <c r="D2720" s="2" t="s">
        <v>6373</v>
      </c>
      <c r="E2720" s="2" t="s">
        <v>6418</v>
      </c>
      <c r="F2720" s="59">
        <v>86.9840838307816</v>
      </c>
      <c r="G2720" s="59"/>
      <c r="H2720" s="59"/>
      <c r="I2720" s="59">
        <v>93.746505719720304</v>
      </c>
      <c r="J2720" s="60">
        <v>0.32411317913186199</v>
      </c>
      <c r="K2720" s="60">
        <v>0.28159165326798202</v>
      </c>
      <c r="L2720" s="60">
        <v>0.231506520818096</v>
      </c>
      <c r="M2720" s="60">
        <v>0.42941362947251199</v>
      </c>
    </row>
    <row r="2721" spans="1:13" x14ac:dyDescent="0.35">
      <c r="A2721" t="s">
        <v>593</v>
      </c>
      <c r="B2721" t="s">
        <v>594</v>
      </c>
      <c r="C2721" s="2" t="s">
        <v>40</v>
      </c>
      <c r="D2721" s="2" t="s">
        <v>6373</v>
      </c>
      <c r="E2721" s="2" t="s">
        <v>6418</v>
      </c>
      <c r="F2721" s="59">
        <v>86.9840838307816</v>
      </c>
      <c r="G2721" s="59"/>
      <c r="H2721" s="59"/>
      <c r="I2721" s="59">
        <v>93.746505719720304</v>
      </c>
      <c r="J2721" s="60">
        <v>0.32411317913186199</v>
      </c>
      <c r="K2721" s="60">
        <v>0.28159165326798202</v>
      </c>
      <c r="L2721" s="60">
        <v>0.231506520818096</v>
      </c>
      <c r="M2721" s="60">
        <v>0.42941362947251199</v>
      </c>
    </row>
    <row r="2722" spans="1:13" x14ac:dyDescent="0.35">
      <c r="A2722" t="s">
        <v>579</v>
      </c>
      <c r="B2722" t="s">
        <v>580</v>
      </c>
      <c r="C2722" s="2" t="s">
        <v>31</v>
      </c>
      <c r="D2722" s="2" t="s">
        <v>6373</v>
      </c>
      <c r="E2722" s="2" t="s">
        <v>6418</v>
      </c>
      <c r="F2722" s="59">
        <v>86.9840838307816</v>
      </c>
      <c r="G2722" s="59"/>
      <c r="H2722" s="59"/>
      <c r="I2722" s="59">
        <v>93.746505719720304</v>
      </c>
      <c r="J2722" s="60">
        <v>0.32411317913186199</v>
      </c>
      <c r="K2722" s="60">
        <v>0.28159165326798202</v>
      </c>
      <c r="L2722" s="60">
        <v>0.231506520818096</v>
      </c>
      <c r="M2722" s="60">
        <v>0.42941362947251199</v>
      </c>
    </row>
    <row r="2723" spans="1:13" x14ac:dyDescent="0.35">
      <c r="A2723" t="s">
        <v>1694</v>
      </c>
      <c r="B2723" t="s">
        <v>1695</v>
      </c>
      <c r="C2723" s="2" t="s">
        <v>40</v>
      </c>
      <c r="D2723" s="2" t="s">
        <v>6321</v>
      </c>
      <c r="E2723" s="2" t="s">
        <v>6418</v>
      </c>
      <c r="F2723" s="59">
        <v>85.664133347215994</v>
      </c>
      <c r="G2723" s="59">
        <v>93.756584658133605</v>
      </c>
      <c r="H2723" s="59">
        <v>106.864624708441</v>
      </c>
      <c r="I2723" s="59">
        <v>95.665623338461302</v>
      </c>
      <c r="J2723" s="60">
        <v>0.38682684522188998</v>
      </c>
      <c r="K2723" s="60">
        <v>0.35055504613097399</v>
      </c>
      <c r="L2723" s="60">
        <v>0.30990736652851197</v>
      </c>
      <c r="M2723" s="60">
        <v>0.47360480062429</v>
      </c>
    </row>
    <row r="2724" spans="1:13" x14ac:dyDescent="0.35">
      <c r="A2724" t="s">
        <v>1702</v>
      </c>
      <c r="B2724" t="s">
        <v>1703</v>
      </c>
      <c r="C2724" s="2" t="s">
        <v>40</v>
      </c>
      <c r="D2724" s="2" t="s">
        <v>6321</v>
      </c>
      <c r="E2724" s="2" t="s">
        <v>6418</v>
      </c>
      <c r="F2724" s="59">
        <v>85.664133347215994</v>
      </c>
      <c r="G2724" s="59">
        <v>93.756584658133605</v>
      </c>
      <c r="H2724" s="59">
        <v>106.864624708441</v>
      </c>
      <c r="I2724" s="59">
        <v>95.665623338461302</v>
      </c>
      <c r="J2724" s="60">
        <v>0.38682684522188998</v>
      </c>
      <c r="K2724" s="60">
        <v>0.35055504613097399</v>
      </c>
      <c r="L2724" s="60">
        <v>0.30990736652851197</v>
      </c>
      <c r="M2724" s="60">
        <v>0.47360480062429</v>
      </c>
    </row>
    <row r="2725" spans="1:13" x14ac:dyDescent="0.35">
      <c r="A2725" t="s">
        <v>1696</v>
      </c>
      <c r="B2725" t="s">
        <v>1697</v>
      </c>
      <c r="C2725" s="2" t="s">
        <v>40</v>
      </c>
      <c r="D2725" s="2" t="s">
        <v>6321</v>
      </c>
      <c r="E2725" s="2" t="s">
        <v>6418</v>
      </c>
      <c r="F2725" s="59">
        <v>85.664133347215994</v>
      </c>
      <c r="G2725" s="59">
        <v>93.756584658133605</v>
      </c>
      <c r="H2725" s="59">
        <v>106.864624708441</v>
      </c>
      <c r="I2725" s="59">
        <v>95.665623338461302</v>
      </c>
      <c r="J2725" s="60">
        <v>0.38682684522188998</v>
      </c>
      <c r="K2725" s="60">
        <v>0.35055504613097399</v>
      </c>
      <c r="L2725" s="60">
        <v>0.30990736652851197</v>
      </c>
      <c r="M2725" s="60">
        <v>0.47360480062429</v>
      </c>
    </row>
    <row r="2726" spans="1:13" x14ac:dyDescent="0.35">
      <c r="A2726" t="s">
        <v>1698</v>
      </c>
      <c r="B2726" t="s">
        <v>1699</v>
      </c>
      <c r="C2726" s="2" t="s">
        <v>40</v>
      </c>
      <c r="D2726" s="2" t="s">
        <v>6321</v>
      </c>
      <c r="E2726" s="2" t="s">
        <v>6418</v>
      </c>
      <c r="F2726" s="59">
        <v>85.664133347215994</v>
      </c>
      <c r="G2726" s="59">
        <v>93.756584658133605</v>
      </c>
      <c r="H2726" s="59">
        <v>106.864624708441</v>
      </c>
      <c r="I2726" s="59">
        <v>95.665623338461302</v>
      </c>
      <c r="J2726" s="60">
        <v>0.38682684522188998</v>
      </c>
      <c r="K2726" s="60">
        <v>0.35055504613097399</v>
      </c>
      <c r="L2726" s="60">
        <v>0.30990736652851197</v>
      </c>
      <c r="M2726" s="60">
        <v>0.47360480062429</v>
      </c>
    </row>
    <row r="2727" spans="1:13" x14ac:dyDescent="0.35">
      <c r="A2727" t="s">
        <v>1700</v>
      </c>
      <c r="B2727" t="s">
        <v>1701</v>
      </c>
      <c r="C2727" s="2" t="s">
        <v>40</v>
      </c>
      <c r="D2727" s="2" t="s">
        <v>6321</v>
      </c>
      <c r="E2727" s="2" t="s">
        <v>6419</v>
      </c>
      <c r="F2727" s="59">
        <v>83.589955195084798</v>
      </c>
      <c r="G2727" s="59">
        <v>91.067428640916006</v>
      </c>
      <c r="H2727" s="59">
        <v>108.954336865792</v>
      </c>
      <c r="I2727" s="59">
        <v>94.2597207919938</v>
      </c>
      <c r="J2727" s="60">
        <v>0.52670183700721696</v>
      </c>
      <c r="K2727" s="60">
        <v>0.47151987082567698</v>
      </c>
      <c r="L2727" s="60">
        <v>0.41414870713232399</v>
      </c>
      <c r="M2727" s="60">
        <v>0.66230781362306801</v>
      </c>
    </row>
    <row r="2728" spans="1:13" x14ac:dyDescent="0.35">
      <c r="A2728" t="s">
        <v>1692</v>
      </c>
      <c r="B2728" t="s">
        <v>1693</v>
      </c>
      <c r="C2728" s="2" t="s">
        <v>31</v>
      </c>
      <c r="D2728" s="2" t="s">
        <v>6321</v>
      </c>
      <c r="E2728" s="2" t="s">
        <v>6418</v>
      </c>
      <c r="F2728" s="59">
        <v>85.664133347215994</v>
      </c>
      <c r="G2728" s="59">
        <v>93.756584658133605</v>
      </c>
      <c r="H2728" s="59">
        <v>106.864624708441</v>
      </c>
      <c r="I2728" s="59">
        <v>95.665623338461302</v>
      </c>
      <c r="J2728" s="60">
        <v>0.38682684522188998</v>
      </c>
      <c r="K2728" s="60">
        <v>0.35055504613097399</v>
      </c>
      <c r="L2728" s="60">
        <v>0.30990736652851197</v>
      </c>
      <c r="M2728" s="60">
        <v>0.47360480062429</v>
      </c>
    </row>
    <row r="2729" spans="1:13" x14ac:dyDescent="0.35">
      <c r="A2729" t="s">
        <v>1690</v>
      </c>
      <c r="B2729" t="s">
        <v>1691</v>
      </c>
      <c r="C2729" s="2" t="s">
        <v>31</v>
      </c>
      <c r="D2729" s="2" t="s">
        <v>6321</v>
      </c>
      <c r="E2729" s="2" t="s">
        <v>6418</v>
      </c>
      <c r="F2729" s="59">
        <v>85.664133347215994</v>
      </c>
      <c r="G2729" s="59">
        <v>93.756584658133605</v>
      </c>
      <c r="H2729" s="59">
        <v>106.864624708441</v>
      </c>
      <c r="I2729" s="59">
        <v>95.665623338461302</v>
      </c>
      <c r="J2729" s="60">
        <v>0.38682684522188998</v>
      </c>
      <c r="K2729" s="60">
        <v>0.35055504613097399</v>
      </c>
      <c r="L2729" s="60">
        <v>0.30990736652851197</v>
      </c>
      <c r="M2729" s="60">
        <v>0.47360480062429</v>
      </c>
    </row>
    <row r="2730" spans="1:13" x14ac:dyDescent="0.35">
      <c r="A2730" t="s">
        <v>567</v>
      </c>
      <c r="B2730" t="s">
        <v>568</v>
      </c>
      <c r="C2730" s="2" t="s">
        <v>40</v>
      </c>
      <c r="D2730" s="2" t="s">
        <v>6395</v>
      </c>
      <c r="E2730" s="2" t="s">
        <v>6418</v>
      </c>
      <c r="F2730" s="59">
        <v>97.344874257725806</v>
      </c>
      <c r="G2730" s="59">
        <v>89.951844367636596</v>
      </c>
      <c r="H2730" s="59"/>
      <c r="I2730" s="59">
        <v>100.593804486685</v>
      </c>
      <c r="J2730" s="60">
        <v>0.34259345307910299</v>
      </c>
      <c r="K2730" s="60">
        <v>0.30182556004602301</v>
      </c>
      <c r="L2730" s="60">
        <v>0.26624198194540399</v>
      </c>
      <c r="M2730" s="60">
        <v>0.44820865827957601</v>
      </c>
    </row>
    <row r="2731" spans="1:13" x14ac:dyDescent="0.35">
      <c r="A2731" t="s">
        <v>575</v>
      </c>
      <c r="B2731" t="s">
        <v>576</v>
      </c>
      <c r="C2731" s="2" t="s">
        <v>31</v>
      </c>
      <c r="D2731" s="2" t="s">
        <v>6373</v>
      </c>
      <c r="E2731" s="2" t="s">
        <v>6418</v>
      </c>
      <c r="F2731" s="59">
        <v>86.9840838307816</v>
      </c>
      <c r="G2731" s="59"/>
      <c r="H2731" s="59"/>
      <c r="I2731" s="59">
        <v>93.746505719720304</v>
      </c>
      <c r="J2731" s="60">
        <v>0.32411317913186199</v>
      </c>
      <c r="K2731" s="60">
        <v>0.28159165326798202</v>
      </c>
      <c r="L2731" s="60">
        <v>0.231506520818096</v>
      </c>
      <c r="M2731" s="60">
        <v>0.42941362947251199</v>
      </c>
    </row>
    <row r="2732" spans="1:13" x14ac:dyDescent="0.35">
      <c r="A2732" t="s">
        <v>585</v>
      </c>
      <c r="B2732" t="s">
        <v>586</v>
      </c>
      <c r="C2732" s="2" t="s">
        <v>40</v>
      </c>
      <c r="D2732" s="2" t="s">
        <v>6373</v>
      </c>
      <c r="E2732" s="2" t="s">
        <v>6418</v>
      </c>
      <c r="F2732" s="59">
        <v>86.9840838307816</v>
      </c>
      <c r="G2732" s="59"/>
      <c r="H2732" s="59"/>
      <c r="I2732" s="59">
        <v>93.746505719720304</v>
      </c>
      <c r="J2732" s="60">
        <v>0.32411317913186199</v>
      </c>
      <c r="K2732" s="60">
        <v>0.28159165326798202</v>
      </c>
      <c r="L2732" s="60">
        <v>0.231506520818096</v>
      </c>
      <c r="M2732" s="60">
        <v>0.42941362947251199</v>
      </c>
    </row>
    <row r="2733" spans="1:13" x14ac:dyDescent="0.35">
      <c r="A2733" t="s">
        <v>553</v>
      </c>
      <c r="B2733" t="s">
        <v>554</v>
      </c>
      <c r="C2733" s="2" t="s">
        <v>31</v>
      </c>
      <c r="D2733" s="2" t="s">
        <v>6395</v>
      </c>
      <c r="E2733" s="2" t="s">
        <v>6418</v>
      </c>
      <c r="F2733" s="59">
        <v>97.344874257725806</v>
      </c>
      <c r="G2733" s="59">
        <v>89.951844367636596</v>
      </c>
      <c r="H2733" s="59"/>
      <c r="I2733" s="59">
        <v>100.593804486685</v>
      </c>
      <c r="J2733" s="60">
        <v>0.34259345307910299</v>
      </c>
      <c r="K2733" s="60">
        <v>0.30182556004602301</v>
      </c>
      <c r="L2733" s="60">
        <v>0.26624198194540399</v>
      </c>
      <c r="M2733" s="60">
        <v>0.44820865827957601</v>
      </c>
    </row>
    <row r="2734" spans="1:13" x14ac:dyDescent="0.35">
      <c r="A2734" t="s">
        <v>565</v>
      </c>
      <c r="B2734" t="s">
        <v>566</v>
      </c>
      <c r="C2734" s="2" t="s">
        <v>40</v>
      </c>
      <c r="D2734" s="2" t="s">
        <v>6395</v>
      </c>
      <c r="E2734" s="2" t="s">
        <v>6418</v>
      </c>
      <c r="F2734" s="59">
        <v>97.344874257725806</v>
      </c>
      <c r="G2734" s="59">
        <v>89.951844367636596</v>
      </c>
      <c r="H2734" s="59"/>
      <c r="I2734" s="59">
        <v>100.593804486685</v>
      </c>
      <c r="J2734" s="60">
        <v>0.34259345307910299</v>
      </c>
      <c r="K2734" s="60">
        <v>0.30182556004602301</v>
      </c>
      <c r="L2734" s="60">
        <v>0.26624198194540399</v>
      </c>
      <c r="M2734" s="60">
        <v>0.44820865827957601</v>
      </c>
    </row>
    <row r="2735" spans="1:13" x14ac:dyDescent="0.35">
      <c r="A2735" t="s">
        <v>555</v>
      </c>
      <c r="B2735" t="s">
        <v>556</v>
      </c>
      <c r="C2735" s="2" t="s">
        <v>31</v>
      </c>
      <c r="D2735" s="2" t="s">
        <v>6395</v>
      </c>
      <c r="E2735" s="2" t="s">
        <v>6418</v>
      </c>
      <c r="F2735" s="59">
        <v>97.344874257725806</v>
      </c>
      <c r="G2735" s="59">
        <v>89.951844367636596</v>
      </c>
      <c r="H2735" s="59"/>
      <c r="I2735" s="59">
        <v>100.593804486685</v>
      </c>
      <c r="J2735" s="60">
        <v>0.34259345307910299</v>
      </c>
      <c r="K2735" s="60">
        <v>0.30182556004602301</v>
      </c>
      <c r="L2735" s="60">
        <v>0.26624198194540399</v>
      </c>
      <c r="M2735" s="60">
        <v>0.44820865827957601</v>
      </c>
    </row>
    <row r="2736" spans="1:13" x14ac:dyDescent="0.35">
      <c r="A2736" t="s">
        <v>1286</v>
      </c>
      <c r="B2736" t="s">
        <v>1287</v>
      </c>
      <c r="C2736" s="2" t="s">
        <v>40</v>
      </c>
      <c r="D2736" s="2" t="s">
        <v>6316</v>
      </c>
      <c r="E2736" s="2" t="s">
        <v>6418</v>
      </c>
      <c r="F2736" s="59"/>
      <c r="G2736" s="59"/>
      <c r="H2736" s="59"/>
      <c r="I2736" s="59">
        <v>98.804096103956397</v>
      </c>
      <c r="J2736" s="60">
        <v>0.293741356683557</v>
      </c>
      <c r="K2736" s="60">
        <v>0.25092418030637698</v>
      </c>
      <c r="L2736" s="60">
        <v>0.211794956420497</v>
      </c>
      <c r="M2736" s="60">
        <v>0.40271803131884998</v>
      </c>
    </row>
    <row r="2737" spans="1:13" x14ac:dyDescent="0.35">
      <c r="A2737" t="s">
        <v>1274</v>
      </c>
      <c r="B2737" t="s">
        <v>1275</v>
      </c>
      <c r="C2737" s="2" t="s">
        <v>31</v>
      </c>
      <c r="D2737" s="2" t="s">
        <v>6316</v>
      </c>
      <c r="E2737" s="2" t="s">
        <v>6418</v>
      </c>
      <c r="F2737" s="59"/>
      <c r="G2737" s="59"/>
      <c r="H2737" s="59"/>
      <c r="I2737" s="59">
        <v>98.804096103956397</v>
      </c>
      <c r="J2737" s="60">
        <v>0.293741356683557</v>
      </c>
      <c r="K2737" s="60">
        <v>0.25092418030637698</v>
      </c>
      <c r="L2737" s="60">
        <v>0.211794956420497</v>
      </c>
      <c r="M2737" s="60">
        <v>0.40271803131884998</v>
      </c>
    </row>
    <row r="2738" spans="1:13" x14ac:dyDescent="0.35">
      <c r="A2738" t="s">
        <v>583</v>
      </c>
      <c r="B2738" t="s">
        <v>584</v>
      </c>
      <c r="C2738" s="2" t="s">
        <v>40</v>
      </c>
      <c r="D2738" s="2" t="s">
        <v>6373</v>
      </c>
      <c r="E2738" s="2" t="s">
        <v>6418</v>
      </c>
      <c r="F2738" s="59">
        <v>86.9840838307816</v>
      </c>
      <c r="G2738" s="59"/>
      <c r="H2738" s="59"/>
      <c r="I2738" s="59">
        <v>93.746505719720304</v>
      </c>
      <c r="J2738" s="60">
        <v>0.32411317913186199</v>
      </c>
      <c r="K2738" s="60">
        <v>0.28159165326798202</v>
      </c>
      <c r="L2738" s="60">
        <v>0.231506520818096</v>
      </c>
      <c r="M2738" s="60">
        <v>0.42941362947251199</v>
      </c>
    </row>
    <row r="2739" spans="1:13" x14ac:dyDescent="0.35">
      <c r="A2739" t="s">
        <v>1272</v>
      </c>
      <c r="B2739" t="s">
        <v>1273</v>
      </c>
      <c r="C2739" s="2" t="s">
        <v>31</v>
      </c>
      <c r="D2739" s="2" t="s">
        <v>6316</v>
      </c>
      <c r="E2739" s="2" t="s">
        <v>6418</v>
      </c>
      <c r="F2739" s="59"/>
      <c r="G2739" s="59"/>
      <c r="H2739" s="59"/>
      <c r="I2739" s="59">
        <v>98.804096103956397</v>
      </c>
      <c r="J2739" s="60">
        <v>0.293741356683557</v>
      </c>
      <c r="K2739" s="60">
        <v>0.25092418030637698</v>
      </c>
      <c r="L2739" s="60">
        <v>0.211794956420497</v>
      </c>
      <c r="M2739" s="60">
        <v>0.40271803131884998</v>
      </c>
    </row>
    <row r="2740" spans="1:13" x14ac:dyDescent="0.35">
      <c r="A2740" t="s">
        <v>1288</v>
      </c>
      <c r="B2740" t="s">
        <v>1289</v>
      </c>
      <c r="C2740" s="2" t="s">
        <v>40</v>
      </c>
      <c r="D2740" s="2" t="s">
        <v>6316</v>
      </c>
      <c r="E2740" s="2" t="s">
        <v>6418</v>
      </c>
      <c r="F2740" s="59"/>
      <c r="G2740" s="59"/>
      <c r="H2740" s="59"/>
      <c r="I2740" s="59">
        <v>98.804096103956397</v>
      </c>
      <c r="J2740" s="60">
        <v>0.293741356683557</v>
      </c>
      <c r="K2740" s="60">
        <v>0.25092418030637698</v>
      </c>
      <c r="L2740" s="60">
        <v>0.211794956420497</v>
      </c>
      <c r="M2740" s="60">
        <v>0.40271803131884998</v>
      </c>
    </row>
    <row r="2741" spans="1:13" x14ac:dyDescent="0.35">
      <c r="A2741" t="s">
        <v>1282</v>
      </c>
      <c r="B2741" t="s">
        <v>1283</v>
      </c>
      <c r="C2741" s="2" t="s">
        <v>40</v>
      </c>
      <c r="D2741" s="2" t="s">
        <v>6316</v>
      </c>
      <c r="E2741" s="2" t="s">
        <v>6418</v>
      </c>
      <c r="F2741" s="59"/>
      <c r="G2741" s="59"/>
      <c r="H2741" s="59"/>
      <c r="I2741" s="59">
        <v>98.804096103956397</v>
      </c>
      <c r="J2741" s="60">
        <v>0.293741356683557</v>
      </c>
      <c r="K2741" s="60">
        <v>0.25092418030637698</v>
      </c>
      <c r="L2741" s="60">
        <v>0.211794956420497</v>
      </c>
      <c r="M2741" s="60">
        <v>0.40271803131884998</v>
      </c>
    </row>
    <row r="2742" spans="1:13" x14ac:dyDescent="0.35">
      <c r="A2742" t="s">
        <v>1284</v>
      </c>
      <c r="B2742" t="s">
        <v>1285</v>
      </c>
      <c r="C2742" s="2" t="s">
        <v>40</v>
      </c>
      <c r="D2742" s="2" t="s">
        <v>6316</v>
      </c>
      <c r="E2742" s="2" t="s">
        <v>6418</v>
      </c>
      <c r="F2742" s="59"/>
      <c r="G2742" s="59"/>
      <c r="H2742" s="59"/>
      <c r="I2742" s="59">
        <v>98.804096103956397</v>
      </c>
      <c r="J2742" s="60">
        <v>0.293741356683557</v>
      </c>
      <c r="K2742" s="60">
        <v>0.25092418030637698</v>
      </c>
      <c r="L2742" s="60">
        <v>0.211794956420497</v>
      </c>
      <c r="M2742" s="60">
        <v>0.40271803131884998</v>
      </c>
    </row>
    <row r="2743" spans="1:13" x14ac:dyDescent="0.35">
      <c r="A2743" t="s">
        <v>1280</v>
      </c>
      <c r="B2743" t="s">
        <v>1281</v>
      </c>
      <c r="C2743" s="2" t="s">
        <v>40</v>
      </c>
      <c r="D2743" s="2" t="s">
        <v>6316</v>
      </c>
      <c r="E2743" s="2" t="s">
        <v>6418</v>
      </c>
      <c r="F2743" s="59"/>
      <c r="G2743" s="59"/>
      <c r="H2743" s="59"/>
      <c r="I2743" s="59">
        <v>98.804096103956397</v>
      </c>
      <c r="J2743" s="60">
        <v>0.293741356683557</v>
      </c>
      <c r="K2743" s="60">
        <v>0.25092418030637698</v>
      </c>
      <c r="L2743" s="60">
        <v>0.211794956420497</v>
      </c>
      <c r="M2743" s="60">
        <v>0.40271803131884998</v>
      </c>
    </row>
    <row r="2744" spans="1:13" x14ac:dyDescent="0.35">
      <c r="A2744" t="s">
        <v>1278</v>
      </c>
      <c r="B2744" t="s">
        <v>1279</v>
      </c>
      <c r="C2744" s="2" t="s">
        <v>40</v>
      </c>
      <c r="D2744" s="2" t="s">
        <v>6316</v>
      </c>
      <c r="E2744" s="2" t="s">
        <v>6418</v>
      </c>
      <c r="F2744" s="59"/>
      <c r="G2744" s="59"/>
      <c r="H2744" s="59"/>
      <c r="I2744" s="59">
        <v>98.804096103956397</v>
      </c>
      <c r="J2744" s="60">
        <v>0.293741356683557</v>
      </c>
      <c r="K2744" s="60">
        <v>0.25092418030637698</v>
      </c>
      <c r="L2744" s="60">
        <v>0.211794956420497</v>
      </c>
      <c r="M2744" s="60">
        <v>0.40271803131884998</v>
      </c>
    </row>
    <row r="2745" spans="1:13" x14ac:dyDescent="0.35">
      <c r="A2745" t="s">
        <v>1276</v>
      </c>
      <c r="B2745" t="s">
        <v>1277</v>
      </c>
      <c r="C2745" s="2" t="s">
        <v>40</v>
      </c>
      <c r="D2745" s="2" t="s">
        <v>6316</v>
      </c>
      <c r="E2745" s="2" t="s">
        <v>6418</v>
      </c>
      <c r="F2745" s="59"/>
      <c r="G2745" s="59"/>
      <c r="H2745" s="59"/>
      <c r="I2745" s="59">
        <v>98.804096103956397</v>
      </c>
      <c r="J2745" s="60">
        <v>0.293741356683557</v>
      </c>
      <c r="K2745" s="60">
        <v>0.25092418030637698</v>
      </c>
      <c r="L2745" s="60">
        <v>0.211794956420497</v>
      </c>
      <c r="M2745" s="60">
        <v>0.40271803131884998</v>
      </c>
    </row>
    <row r="2746" spans="1:13" x14ac:dyDescent="0.35">
      <c r="A2746" t="s">
        <v>577</v>
      </c>
      <c r="B2746" t="s">
        <v>578</v>
      </c>
      <c r="C2746" s="2" t="s">
        <v>31</v>
      </c>
      <c r="D2746" s="2" t="s">
        <v>6373</v>
      </c>
      <c r="E2746" s="2" t="s">
        <v>6418</v>
      </c>
      <c r="F2746" s="59">
        <v>86.9840838307816</v>
      </c>
      <c r="G2746" s="59"/>
      <c r="H2746" s="59"/>
      <c r="I2746" s="59">
        <v>93.746505719720304</v>
      </c>
      <c r="J2746" s="60">
        <v>0.32411317913186199</v>
      </c>
      <c r="K2746" s="60">
        <v>0.28159165326798202</v>
      </c>
      <c r="L2746" s="60">
        <v>0.231506520818096</v>
      </c>
      <c r="M2746" s="60">
        <v>0.42941362947251199</v>
      </c>
    </row>
    <row r="2747" spans="1:13" x14ac:dyDescent="0.35">
      <c r="A2747" t="s">
        <v>4122</v>
      </c>
      <c r="B2747" t="s">
        <v>4123</v>
      </c>
      <c r="C2747" s="2" t="s">
        <v>31</v>
      </c>
      <c r="D2747" s="2" t="s">
        <v>6322</v>
      </c>
      <c r="E2747" s="2" t="s">
        <v>6419</v>
      </c>
      <c r="F2747" s="59">
        <v>92.886080205297304</v>
      </c>
      <c r="G2747" s="59">
        <v>104.645531374893</v>
      </c>
      <c r="H2747" s="59">
        <v>100.185688626667</v>
      </c>
      <c r="I2747" s="59">
        <v>114.982077470254</v>
      </c>
      <c r="J2747" s="60">
        <v>0.55737778178876096</v>
      </c>
      <c r="K2747" s="60">
        <v>0.49973876245883703</v>
      </c>
      <c r="L2747" s="60">
        <v>0.44431888792294799</v>
      </c>
      <c r="M2747" s="60">
        <v>0.71072818273404104</v>
      </c>
    </row>
    <row r="2748" spans="1:13" x14ac:dyDescent="0.35">
      <c r="A2748" t="s">
        <v>4128</v>
      </c>
      <c r="B2748" t="s">
        <v>4129</v>
      </c>
      <c r="C2748" s="2" t="s">
        <v>40</v>
      </c>
      <c r="D2748" s="2" t="s">
        <v>6322</v>
      </c>
      <c r="E2748" s="2" t="s">
        <v>6418</v>
      </c>
      <c r="F2748" s="59">
        <v>95.650447827719702</v>
      </c>
      <c r="G2748" s="59">
        <v>103.748547359388</v>
      </c>
      <c r="H2748" s="59"/>
      <c r="I2748" s="59">
        <v>119.26954961236601</v>
      </c>
      <c r="J2748" s="60">
        <v>0.38046605767139402</v>
      </c>
      <c r="K2748" s="60">
        <v>0.33942160181464098</v>
      </c>
      <c r="L2748" s="60">
        <v>0.29371017204067201</v>
      </c>
      <c r="M2748" s="60">
        <v>0.48805995107071498</v>
      </c>
    </row>
    <row r="2749" spans="1:13" x14ac:dyDescent="0.35">
      <c r="A2749" t="s">
        <v>4118</v>
      </c>
      <c r="B2749" t="s">
        <v>4119</v>
      </c>
      <c r="C2749" s="2" t="s">
        <v>31</v>
      </c>
      <c r="D2749" s="2" t="s">
        <v>6322</v>
      </c>
      <c r="E2749" s="2" t="s">
        <v>6418</v>
      </c>
      <c r="F2749" s="59">
        <v>95.650447827719702</v>
      </c>
      <c r="G2749" s="59">
        <v>103.748547359388</v>
      </c>
      <c r="H2749" s="59"/>
      <c r="I2749" s="59">
        <v>119.26954961236601</v>
      </c>
      <c r="J2749" s="60">
        <v>0.38046605767139402</v>
      </c>
      <c r="K2749" s="60">
        <v>0.33942160181464098</v>
      </c>
      <c r="L2749" s="60">
        <v>0.29371017204067201</v>
      </c>
      <c r="M2749" s="60">
        <v>0.48805995107071498</v>
      </c>
    </row>
    <row r="2750" spans="1:13" x14ac:dyDescent="0.35">
      <c r="A2750" t="s">
        <v>4126</v>
      </c>
      <c r="B2750" t="s">
        <v>4127</v>
      </c>
      <c r="C2750" s="2" t="s">
        <v>40</v>
      </c>
      <c r="D2750" s="2" t="s">
        <v>6322</v>
      </c>
      <c r="E2750" s="2" t="s">
        <v>6419</v>
      </c>
      <c r="F2750" s="59">
        <v>93.320047464389603</v>
      </c>
      <c r="G2750" s="59">
        <v>100.558587139333</v>
      </c>
      <c r="H2750" s="59">
        <v>97.353376317435405</v>
      </c>
      <c r="I2750" s="59">
        <v>118.979702234391</v>
      </c>
      <c r="J2750" s="60">
        <v>0.532001380794064</v>
      </c>
      <c r="K2750" s="60">
        <v>0.47462476561214001</v>
      </c>
      <c r="L2750" s="60">
        <v>0.41709340773388898</v>
      </c>
      <c r="M2750" s="60">
        <v>0.683728093053946</v>
      </c>
    </row>
    <row r="2751" spans="1:13" x14ac:dyDescent="0.35">
      <c r="A2751" t="s">
        <v>4120</v>
      </c>
      <c r="B2751" t="s">
        <v>4121</v>
      </c>
      <c r="C2751" s="2" t="s">
        <v>31</v>
      </c>
      <c r="D2751" s="2" t="s">
        <v>6322</v>
      </c>
      <c r="E2751" s="2" t="s">
        <v>6419</v>
      </c>
      <c r="F2751" s="59">
        <v>95.464511443895205</v>
      </c>
      <c r="G2751" s="59">
        <v>104.404613369106</v>
      </c>
      <c r="H2751" s="59">
        <v>92.6974467111216</v>
      </c>
      <c r="I2751" s="59">
        <v>142.01848802744999</v>
      </c>
      <c r="J2751" s="60">
        <v>0.51137654222532103</v>
      </c>
      <c r="K2751" s="60">
        <v>0.45450410035377398</v>
      </c>
      <c r="L2751" s="60">
        <v>0.40296236990916401</v>
      </c>
      <c r="M2751" s="60">
        <v>0.67938382139164</v>
      </c>
    </row>
    <row r="2752" spans="1:13" x14ac:dyDescent="0.35">
      <c r="A2752" t="s">
        <v>3048</v>
      </c>
      <c r="B2752" t="s">
        <v>3049</v>
      </c>
      <c r="C2752" s="2" t="s">
        <v>40</v>
      </c>
      <c r="D2752" s="2" t="s">
        <v>6351</v>
      </c>
      <c r="E2752" s="2" t="s">
        <v>6418</v>
      </c>
      <c r="F2752" s="59">
        <v>99.852294249792706</v>
      </c>
      <c r="G2752" s="59"/>
      <c r="H2752" s="59"/>
      <c r="I2752" s="59">
        <v>112.238293399157</v>
      </c>
      <c r="J2752" s="60">
        <v>0.32081202357265898</v>
      </c>
      <c r="K2752" s="60">
        <v>0.27747904995913603</v>
      </c>
      <c r="L2752" s="60">
        <v>0.23375103107953299</v>
      </c>
      <c r="M2752" s="60">
        <v>0.43102893865262498</v>
      </c>
    </row>
    <row r="2753" spans="1:13" x14ac:dyDescent="0.35">
      <c r="A2753" t="s">
        <v>3046</v>
      </c>
      <c r="B2753" t="s">
        <v>3047</v>
      </c>
      <c r="C2753" s="2" t="s">
        <v>40</v>
      </c>
      <c r="D2753" s="2" t="s">
        <v>6351</v>
      </c>
      <c r="E2753" s="2" t="s">
        <v>6419</v>
      </c>
      <c r="F2753" s="59">
        <v>102.612899411135</v>
      </c>
      <c r="G2753" s="59">
        <v>94.928436937860297</v>
      </c>
      <c r="H2753" s="59">
        <v>94.479018057190203</v>
      </c>
      <c r="I2753" s="59">
        <v>114.63090504770101</v>
      </c>
      <c r="J2753" s="60">
        <v>0.49387405482792901</v>
      </c>
      <c r="K2753" s="60">
        <v>0.430110451696813</v>
      </c>
      <c r="L2753" s="60">
        <v>0.369068449603834</v>
      </c>
      <c r="M2753" s="60">
        <v>0.66667822635301799</v>
      </c>
    </row>
    <row r="2754" spans="1:13" x14ac:dyDescent="0.35">
      <c r="A2754" t="s">
        <v>4124</v>
      </c>
      <c r="B2754" t="s">
        <v>4125</v>
      </c>
      <c r="C2754" s="2" t="s">
        <v>40</v>
      </c>
      <c r="D2754" s="2" t="s">
        <v>6322</v>
      </c>
      <c r="E2754" s="2" t="s">
        <v>6419</v>
      </c>
      <c r="F2754" s="59">
        <v>94.5357666691378</v>
      </c>
      <c r="G2754" s="59">
        <v>109.681946119244</v>
      </c>
      <c r="H2754" s="59">
        <v>101.80927405403899</v>
      </c>
      <c r="I2754" s="59">
        <v>111.003883674093</v>
      </c>
      <c r="J2754" s="60">
        <v>0.52455969020523796</v>
      </c>
      <c r="K2754" s="60">
        <v>0.46449870561386097</v>
      </c>
      <c r="L2754" s="60">
        <v>0.40369630385745697</v>
      </c>
      <c r="M2754" s="60">
        <v>0.687076455755951</v>
      </c>
    </row>
    <row r="2755" spans="1:13" x14ac:dyDescent="0.35">
      <c r="A2755" t="s">
        <v>3040</v>
      </c>
      <c r="B2755" t="s">
        <v>3041</v>
      </c>
      <c r="C2755" s="2" t="s">
        <v>31</v>
      </c>
      <c r="D2755" s="2" t="s">
        <v>6351</v>
      </c>
      <c r="E2755" s="2" t="s">
        <v>6418</v>
      </c>
      <c r="F2755" s="59">
        <v>99.852294249792706</v>
      </c>
      <c r="G2755" s="59"/>
      <c r="H2755" s="59"/>
      <c r="I2755" s="59">
        <v>112.238293399157</v>
      </c>
      <c r="J2755" s="60">
        <v>0.32081202357265898</v>
      </c>
      <c r="K2755" s="60">
        <v>0.27747904995913603</v>
      </c>
      <c r="L2755" s="60">
        <v>0.23375103107953299</v>
      </c>
      <c r="M2755" s="60">
        <v>0.43102893865262498</v>
      </c>
    </row>
    <row r="2756" spans="1:13" x14ac:dyDescent="0.35">
      <c r="A2756" t="s">
        <v>3044</v>
      </c>
      <c r="B2756" t="s">
        <v>3045</v>
      </c>
      <c r="C2756" s="2" t="s">
        <v>31</v>
      </c>
      <c r="D2756" s="2" t="s">
        <v>6351</v>
      </c>
      <c r="E2756" s="2" t="s">
        <v>6418</v>
      </c>
      <c r="F2756" s="59">
        <v>99.852294249792706</v>
      </c>
      <c r="G2756" s="59"/>
      <c r="H2756" s="59"/>
      <c r="I2756" s="59">
        <v>112.238293399157</v>
      </c>
      <c r="J2756" s="60">
        <v>0.32081202357265898</v>
      </c>
      <c r="K2756" s="60">
        <v>0.27747904995913603</v>
      </c>
      <c r="L2756" s="60">
        <v>0.23375103107953299</v>
      </c>
      <c r="M2756" s="60">
        <v>0.43102893865262498</v>
      </c>
    </row>
    <row r="2757" spans="1:13" x14ac:dyDescent="0.35">
      <c r="A2757" t="s">
        <v>3042</v>
      </c>
      <c r="B2757" t="s">
        <v>3043</v>
      </c>
      <c r="C2757" s="2" t="s">
        <v>31</v>
      </c>
      <c r="D2757" s="2" t="s">
        <v>6351</v>
      </c>
      <c r="E2757" s="2" t="s">
        <v>6418</v>
      </c>
      <c r="F2757" s="59">
        <v>99.852294249792706</v>
      </c>
      <c r="G2757" s="59"/>
      <c r="H2757" s="59"/>
      <c r="I2757" s="59">
        <v>112.238293399157</v>
      </c>
      <c r="J2757" s="60">
        <v>0.32081202357265898</v>
      </c>
      <c r="K2757" s="60">
        <v>0.27747904995913603</v>
      </c>
      <c r="L2757" s="60">
        <v>0.23375103107953299</v>
      </c>
      <c r="M2757" s="60">
        <v>0.43102893865262498</v>
      </c>
    </row>
    <row r="2758" spans="1:13" x14ac:dyDescent="0.35">
      <c r="A2758" t="s">
        <v>3038</v>
      </c>
      <c r="B2758" t="s">
        <v>3039</v>
      </c>
      <c r="C2758" s="2" t="s">
        <v>31</v>
      </c>
      <c r="D2758" s="2" t="s">
        <v>6351</v>
      </c>
      <c r="E2758" s="2" t="s">
        <v>6418</v>
      </c>
      <c r="F2758" s="59">
        <v>99.852294249792706</v>
      </c>
      <c r="G2758" s="59"/>
      <c r="H2758" s="59"/>
      <c r="I2758" s="59">
        <v>112.238293399157</v>
      </c>
      <c r="J2758" s="60">
        <v>0.32081202357265898</v>
      </c>
      <c r="K2758" s="60">
        <v>0.27747904995913603</v>
      </c>
      <c r="L2758" s="60">
        <v>0.23375103107953299</v>
      </c>
      <c r="M2758" s="60">
        <v>0.43102893865262498</v>
      </c>
    </row>
    <row r="2759" spans="1:13" x14ac:dyDescent="0.35">
      <c r="A2759" t="s">
        <v>4130</v>
      </c>
      <c r="B2759" t="s">
        <v>4131</v>
      </c>
      <c r="C2759" s="2" t="s">
        <v>40</v>
      </c>
      <c r="D2759" s="2" t="s">
        <v>6322</v>
      </c>
      <c r="E2759" s="2" t="s">
        <v>6419</v>
      </c>
      <c r="F2759" s="59">
        <v>94.919024005368897</v>
      </c>
      <c r="G2759" s="59">
        <v>101.04980721452699</v>
      </c>
      <c r="H2759" s="59">
        <v>100.05614889741901</v>
      </c>
      <c r="I2759" s="59">
        <v>128.96562790066699</v>
      </c>
      <c r="J2759" s="60">
        <v>0.51121318912354496</v>
      </c>
      <c r="K2759" s="60">
        <v>0.45427134630362798</v>
      </c>
      <c r="L2759" s="60">
        <v>0.39826340386499898</v>
      </c>
      <c r="M2759" s="60">
        <v>0.679058002891059</v>
      </c>
    </row>
    <row r="2760" spans="1:13" x14ac:dyDescent="0.35">
      <c r="A2760" t="s">
        <v>2259</v>
      </c>
      <c r="B2760" t="s">
        <v>2260</v>
      </c>
      <c r="C2760" s="2" t="s">
        <v>40</v>
      </c>
      <c r="D2760" s="2" t="s">
        <v>6374</v>
      </c>
      <c r="E2760" s="2" t="s">
        <v>6419</v>
      </c>
      <c r="F2760" s="59">
        <v>106.33728813377</v>
      </c>
      <c r="G2760" s="59">
        <v>107.00195970307701</v>
      </c>
      <c r="H2760" s="59">
        <v>113.61836593154599</v>
      </c>
      <c r="I2760" s="59">
        <v>93.819681380657897</v>
      </c>
      <c r="J2760" s="60">
        <v>0.554846406231853</v>
      </c>
      <c r="K2760" s="60">
        <v>0.50032499819318299</v>
      </c>
      <c r="L2760" s="60">
        <v>0.44390925685744398</v>
      </c>
      <c r="M2760" s="60">
        <v>0.68716373321646596</v>
      </c>
    </row>
    <row r="2761" spans="1:13" x14ac:dyDescent="0.35">
      <c r="A2761" t="s">
        <v>1790</v>
      </c>
      <c r="B2761" t="s">
        <v>1791</v>
      </c>
      <c r="C2761" s="2" t="s">
        <v>31</v>
      </c>
      <c r="D2761" s="2" t="s">
        <v>6374</v>
      </c>
      <c r="E2761" s="2" t="s">
        <v>6418</v>
      </c>
      <c r="F2761" s="59">
        <v>106.201405671751</v>
      </c>
      <c r="G2761" s="59">
        <v>102.931391920303</v>
      </c>
      <c r="H2761" s="59">
        <v>110.495402274756</v>
      </c>
      <c r="I2761" s="59">
        <v>94.858972855114303</v>
      </c>
      <c r="J2761" s="60">
        <v>0.42309700241635201</v>
      </c>
      <c r="K2761" s="60">
        <v>0.38351308732629402</v>
      </c>
      <c r="L2761" s="60">
        <v>0.34330459809557601</v>
      </c>
      <c r="M2761" s="60">
        <v>0.52254340922476195</v>
      </c>
    </row>
    <row r="2762" spans="1:13" x14ac:dyDescent="0.35">
      <c r="A2762" t="s">
        <v>1180</v>
      </c>
      <c r="B2762" t="s">
        <v>1181</v>
      </c>
      <c r="C2762" s="2" t="s">
        <v>31</v>
      </c>
      <c r="D2762" s="2" t="s">
        <v>6316</v>
      </c>
      <c r="E2762" s="2" t="s">
        <v>6418</v>
      </c>
      <c r="F2762" s="59"/>
      <c r="G2762" s="59"/>
      <c r="H2762" s="59"/>
      <c r="I2762" s="59">
        <v>99.551819460620905</v>
      </c>
      <c r="J2762" s="60">
        <v>0.26263444529228003</v>
      </c>
      <c r="K2762" s="60">
        <v>0.22678213792381399</v>
      </c>
      <c r="L2762" s="60">
        <v>0.14251368255337701</v>
      </c>
      <c r="M2762" s="60">
        <v>0.38988678564236001</v>
      </c>
    </row>
    <row r="2763" spans="1:13" x14ac:dyDescent="0.35">
      <c r="A2763" t="s">
        <v>5188</v>
      </c>
      <c r="B2763" t="s">
        <v>5189</v>
      </c>
      <c r="C2763" s="2" t="s">
        <v>40</v>
      </c>
      <c r="D2763" s="2" t="s">
        <v>6319</v>
      </c>
      <c r="E2763" s="2" t="s">
        <v>6419</v>
      </c>
      <c r="F2763" s="59">
        <v>97.412799869662507</v>
      </c>
      <c r="G2763" s="59">
        <v>99.8057363694342</v>
      </c>
      <c r="H2763" s="59">
        <v>106.228293181184</v>
      </c>
      <c r="I2763" s="59">
        <v>100.12549036382001</v>
      </c>
      <c r="J2763" s="60">
        <v>0.60451834170037599</v>
      </c>
      <c r="K2763" s="60">
        <v>0.56222866883251099</v>
      </c>
      <c r="L2763" s="60">
        <v>0.50891959564256395</v>
      </c>
      <c r="M2763" s="60">
        <v>0.72778896959250095</v>
      </c>
    </row>
    <row r="2764" spans="1:13" x14ac:dyDescent="0.35">
      <c r="A2764" t="s">
        <v>313</v>
      </c>
      <c r="B2764" t="s">
        <v>314</v>
      </c>
      <c r="C2764" s="2" t="s">
        <v>31</v>
      </c>
      <c r="D2764" s="2" t="s">
        <v>6395</v>
      </c>
      <c r="E2764" s="2" t="s">
        <v>6418</v>
      </c>
      <c r="F2764" s="59">
        <v>98.825076427705</v>
      </c>
      <c r="G2764" s="59"/>
      <c r="H2764" s="59"/>
      <c r="I2764" s="59">
        <v>93.7754373950564</v>
      </c>
      <c r="J2764" s="60">
        <v>0.33386997222314202</v>
      </c>
      <c r="K2764" s="60">
        <v>0.29543187492093298</v>
      </c>
      <c r="L2764" s="60">
        <v>0.23031744197064899</v>
      </c>
      <c r="M2764" s="60">
        <v>0.46595716710921797</v>
      </c>
    </row>
    <row r="2765" spans="1:13" x14ac:dyDescent="0.35">
      <c r="A2765" t="s">
        <v>307</v>
      </c>
      <c r="B2765" t="s">
        <v>308</v>
      </c>
      <c r="C2765" s="2" t="s">
        <v>31</v>
      </c>
      <c r="D2765" s="2" t="s">
        <v>6395</v>
      </c>
      <c r="E2765" s="2" t="s">
        <v>6418</v>
      </c>
      <c r="F2765" s="59">
        <v>98.825076427705</v>
      </c>
      <c r="G2765" s="59"/>
      <c r="H2765" s="59"/>
      <c r="I2765" s="59">
        <v>93.7754373950564</v>
      </c>
      <c r="J2765" s="60">
        <v>0.33386997222314202</v>
      </c>
      <c r="K2765" s="60">
        <v>0.29543187492093298</v>
      </c>
      <c r="L2765" s="60">
        <v>0.23031744197064899</v>
      </c>
      <c r="M2765" s="60">
        <v>0.46595716710921797</v>
      </c>
    </row>
    <row r="2766" spans="1:13" x14ac:dyDescent="0.35">
      <c r="A2766" t="s">
        <v>317</v>
      </c>
      <c r="B2766" t="s">
        <v>318</v>
      </c>
      <c r="C2766" s="2" t="s">
        <v>40</v>
      </c>
      <c r="D2766" s="2" t="s">
        <v>6395</v>
      </c>
      <c r="E2766" s="2" t="s">
        <v>6418</v>
      </c>
      <c r="F2766" s="59">
        <v>98.825076427705</v>
      </c>
      <c r="G2766" s="59"/>
      <c r="H2766" s="59"/>
      <c r="I2766" s="59">
        <v>93.7754373950564</v>
      </c>
      <c r="J2766" s="60">
        <v>0.33386997222314202</v>
      </c>
      <c r="K2766" s="60">
        <v>0.29543187492093298</v>
      </c>
      <c r="L2766" s="60">
        <v>0.23031744197064899</v>
      </c>
      <c r="M2766" s="60">
        <v>0.46595716710921797</v>
      </c>
    </row>
    <row r="2767" spans="1:13" x14ac:dyDescent="0.35">
      <c r="A2767" t="s">
        <v>309</v>
      </c>
      <c r="B2767" t="s">
        <v>310</v>
      </c>
      <c r="C2767" s="2" t="s">
        <v>31</v>
      </c>
      <c r="D2767" s="2" t="s">
        <v>6395</v>
      </c>
      <c r="E2767" s="2" t="s">
        <v>6418</v>
      </c>
      <c r="F2767" s="59">
        <v>98.825076427705</v>
      </c>
      <c r="G2767" s="59"/>
      <c r="H2767" s="59"/>
      <c r="I2767" s="59">
        <v>93.7754373950564</v>
      </c>
      <c r="J2767" s="60">
        <v>0.33386997222314202</v>
      </c>
      <c r="K2767" s="60">
        <v>0.29543187492093298</v>
      </c>
      <c r="L2767" s="60">
        <v>0.23031744197064899</v>
      </c>
      <c r="M2767" s="60">
        <v>0.46595716710921797</v>
      </c>
    </row>
    <row r="2768" spans="1:13" x14ac:dyDescent="0.35">
      <c r="A2768" t="s">
        <v>319</v>
      </c>
      <c r="B2768" t="s">
        <v>320</v>
      </c>
      <c r="C2768" s="2" t="s">
        <v>40</v>
      </c>
      <c r="D2768" s="2" t="s">
        <v>6395</v>
      </c>
      <c r="E2768" s="2" t="s">
        <v>6418</v>
      </c>
      <c r="F2768" s="59">
        <v>98.825076427705</v>
      </c>
      <c r="G2768" s="59"/>
      <c r="H2768" s="59"/>
      <c r="I2768" s="59">
        <v>93.7754373950564</v>
      </c>
      <c r="J2768" s="60">
        <v>0.33386997222314202</v>
      </c>
      <c r="K2768" s="60">
        <v>0.29543187492093298</v>
      </c>
      <c r="L2768" s="60">
        <v>0.23031744197064899</v>
      </c>
      <c r="M2768" s="60">
        <v>0.46595716710921797</v>
      </c>
    </row>
    <row r="2769" spans="1:13" x14ac:dyDescent="0.35">
      <c r="A2769" t="s">
        <v>311</v>
      </c>
      <c r="B2769" t="s">
        <v>312</v>
      </c>
      <c r="C2769" s="2" t="s">
        <v>31</v>
      </c>
      <c r="D2769" s="2" t="s">
        <v>6395</v>
      </c>
      <c r="E2769" s="2" t="s">
        <v>6418</v>
      </c>
      <c r="F2769" s="59">
        <v>98.825076427705</v>
      </c>
      <c r="G2769" s="59"/>
      <c r="H2769" s="59"/>
      <c r="I2769" s="59">
        <v>93.7754373950564</v>
      </c>
      <c r="J2769" s="60">
        <v>0.33386997222314202</v>
      </c>
      <c r="K2769" s="60">
        <v>0.29543187492093298</v>
      </c>
      <c r="L2769" s="60">
        <v>0.23031744197064899</v>
      </c>
      <c r="M2769" s="60">
        <v>0.46595716710921797</v>
      </c>
    </row>
    <row r="2770" spans="1:13" x14ac:dyDescent="0.35">
      <c r="A2770" t="s">
        <v>315</v>
      </c>
      <c r="B2770" t="s">
        <v>316</v>
      </c>
      <c r="C2770" s="2" t="s">
        <v>31</v>
      </c>
      <c r="D2770" s="2" t="s">
        <v>6395</v>
      </c>
      <c r="E2770" s="2" t="s">
        <v>6418</v>
      </c>
      <c r="F2770" s="59">
        <v>98.825076427705</v>
      </c>
      <c r="G2770" s="59"/>
      <c r="H2770" s="59"/>
      <c r="I2770" s="59">
        <v>93.7754373950564</v>
      </c>
      <c r="J2770" s="60">
        <v>0.33386997222314202</v>
      </c>
      <c r="K2770" s="60">
        <v>0.29543187492093298</v>
      </c>
      <c r="L2770" s="60">
        <v>0.23031744197064899</v>
      </c>
      <c r="M2770" s="60">
        <v>0.46595716710921797</v>
      </c>
    </row>
    <row r="2771" spans="1:13" x14ac:dyDescent="0.35">
      <c r="A2771" t="s">
        <v>4558</v>
      </c>
      <c r="B2771" t="s">
        <v>4559</v>
      </c>
      <c r="C2771" s="2" t="s">
        <v>40</v>
      </c>
      <c r="D2771" s="2" t="s">
        <v>6303</v>
      </c>
      <c r="E2771" s="2" t="s">
        <v>6418</v>
      </c>
      <c r="F2771" s="59"/>
      <c r="G2771" s="59"/>
      <c r="H2771" s="59"/>
      <c r="I2771" s="59">
        <v>106.537035144896</v>
      </c>
      <c r="J2771" s="60">
        <v>0.24463263322039799</v>
      </c>
      <c r="K2771" s="60">
        <v>0.20682123240981201</v>
      </c>
      <c r="L2771" s="60">
        <v>0.1655380938431</v>
      </c>
      <c r="M2771" s="60">
        <v>0.34012188098344398</v>
      </c>
    </row>
    <row r="2772" spans="1:13" x14ac:dyDescent="0.35">
      <c r="A2772" t="s">
        <v>5700</v>
      </c>
      <c r="B2772" t="s">
        <v>5701</v>
      </c>
      <c r="C2772" s="2" t="s">
        <v>31</v>
      </c>
      <c r="D2772" s="2" t="s">
        <v>6323</v>
      </c>
      <c r="E2772" s="2" t="s">
        <v>6418</v>
      </c>
      <c r="F2772" s="59"/>
      <c r="G2772" s="59"/>
      <c r="H2772" s="59"/>
      <c r="I2772" s="59">
        <v>102.843508819772</v>
      </c>
      <c r="J2772" s="60">
        <v>0.24376889782395</v>
      </c>
      <c r="K2772" s="60">
        <v>0.19934312872312099</v>
      </c>
      <c r="L2772" s="60">
        <v>0.11966416431584299</v>
      </c>
      <c r="M2772" s="60">
        <v>0.35410279035548498</v>
      </c>
    </row>
    <row r="2773" spans="1:13" x14ac:dyDescent="0.35">
      <c r="A2773" t="s">
        <v>5702</v>
      </c>
      <c r="B2773" t="s">
        <v>5703</v>
      </c>
      <c r="C2773" s="2" t="s">
        <v>40</v>
      </c>
      <c r="D2773" s="2" t="s">
        <v>6323</v>
      </c>
      <c r="E2773" s="2" t="s">
        <v>6418</v>
      </c>
      <c r="F2773" s="59"/>
      <c r="G2773" s="59"/>
      <c r="H2773" s="59"/>
      <c r="I2773" s="59">
        <v>102.843508819772</v>
      </c>
      <c r="J2773" s="60">
        <v>0.24376889782395</v>
      </c>
      <c r="K2773" s="60">
        <v>0.19934312872312099</v>
      </c>
      <c r="L2773" s="60">
        <v>0.11966416431584299</v>
      </c>
      <c r="M2773" s="60">
        <v>0.35410279035548498</v>
      </c>
    </row>
    <row r="2774" spans="1:13" x14ac:dyDescent="0.35">
      <c r="A2774" t="s">
        <v>4562</v>
      </c>
      <c r="B2774" t="s">
        <v>4563</v>
      </c>
      <c r="C2774" s="2" t="s">
        <v>40</v>
      </c>
      <c r="D2774" s="2" t="s">
        <v>6303</v>
      </c>
      <c r="E2774" s="2" t="s">
        <v>6418</v>
      </c>
      <c r="F2774" s="59"/>
      <c r="G2774" s="59"/>
      <c r="H2774" s="59"/>
      <c r="I2774" s="59">
        <v>106.537035144896</v>
      </c>
      <c r="J2774" s="60">
        <v>0.24463263322039799</v>
      </c>
      <c r="K2774" s="60">
        <v>0.20682123240981201</v>
      </c>
      <c r="L2774" s="60">
        <v>0.1655380938431</v>
      </c>
      <c r="M2774" s="60">
        <v>0.34012188098344398</v>
      </c>
    </row>
    <row r="2775" spans="1:13" x14ac:dyDescent="0.35">
      <c r="A2775" t="s">
        <v>5708</v>
      </c>
      <c r="B2775" t="s">
        <v>5709</v>
      </c>
      <c r="C2775" s="2" t="s">
        <v>40</v>
      </c>
      <c r="D2775" s="2" t="s">
        <v>6323</v>
      </c>
      <c r="E2775" s="2" t="s">
        <v>6418</v>
      </c>
      <c r="F2775" s="59"/>
      <c r="G2775" s="59"/>
      <c r="H2775" s="59"/>
      <c r="I2775" s="59">
        <v>102.843508819772</v>
      </c>
      <c r="J2775" s="60">
        <v>0.24376889782395</v>
      </c>
      <c r="K2775" s="60">
        <v>0.19934312872312099</v>
      </c>
      <c r="L2775" s="60">
        <v>0.11966416431584299</v>
      </c>
      <c r="M2775" s="60">
        <v>0.35410279035548498</v>
      </c>
    </row>
    <row r="2776" spans="1:13" x14ac:dyDescent="0.35">
      <c r="A2776" t="s">
        <v>5706</v>
      </c>
      <c r="B2776" t="s">
        <v>5707</v>
      </c>
      <c r="C2776" s="2" t="s">
        <v>40</v>
      </c>
      <c r="D2776" s="2" t="s">
        <v>6323</v>
      </c>
      <c r="E2776" s="2" t="s">
        <v>6418</v>
      </c>
      <c r="F2776" s="59"/>
      <c r="G2776" s="59"/>
      <c r="H2776" s="59"/>
      <c r="I2776" s="59">
        <v>102.843508819772</v>
      </c>
      <c r="J2776" s="60">
        <v>0.24376889782395</v>
      </c>
      <c r="K2776" s="60">
        <v>0.19934312872312099</v>
      </c>
      <c r="L2776" s="60">
        <v>0.11966416431584299</v>
      </c>
      <c r="M2776" s="60">
        <v>0.35410279035548498</v>
      </c>
    </row>
    <row r="2777" spans="1:13" x14ac:dyDescent="0.35">
      <c r="A2777" t="s">
        <v>4556</v>
      </c>
      <c r="B2777" t="s">
        <v>4557</v>
      </c>
      <c r="C2777" s="2" t="s">
        <v>40</v>
      </c>
      <c r="D2777" s="2" t="s">
        <v>6303</v>
      </c>
      <c r="E2777" s="2" t="s">
        <v>6418</v>
      </c>
      <c r="F2777" s="59">
        <v>99.666527940315902</v>
      </c>
      <c r="G2777" s="59"/>
      <c r="H2777" s="59"/>
      <c r="I2777" s="59">
        <v>110.44025926357</v>
      </c>
      <c r="J2777" s="60">
        <v>0.33720264007890399</v>
      </c>
      <c r="K2777" s="60">
        <v>0.29320075295667097</v>
      </c>
      <c r="L2777" s="60">
        <v>0.251023844730215</v>
      </c>
      <c r="M2777" s="60">
        <v>0.45151609531700998</v>
      </c>
    </row>
    <row r="2778" spans="1:13" x14ac:dyDescent="0.35">
      <c r="A2778" t="s">
        <v>4548</v>
      </c>
      <c r="B2778" t="s">
        <v>4549</v>
      </c>
      <c r="C2778" s="2" t="s">
        <v>31</v>
      </c>
      <c r="D2778" s="2" t="s">
        <v>6303</v>
      </c>
      <c r="E2778" s="2" t="s">
        <v>6418</v>
      </c>
      <c r="F2778" s="59"/>
      <c r="G2778" s="59"/>
      <c r="H2778" s="59"/>
      <c r="I2778" s="59">
        <v>106.537035144896</v>
      </c>
      <c r="J2778" s="60">
        <v>0.24463263322039799</v>
      </c>
      <c r="K2778" s="60">
        <v>0.20682123240981201</v>
      </c>
      <c r="L2778" s="60">
        <v>0.1655380938431</v>
      </c>
      <c r="M2778" s="60">
        <v>0.34012188098344398</v>
      </c>
    </row>
    <row r="2779" spans="1:13" x14ac:dyDescent="0.35">
      <c r="A2779" t="s">
        <v>4552</v>
      </c>
      <c r="B2779" t="s">
        <v>4553</v>
      </c>
      <c r="C2779" s="2" t="s">
        <v>40</v>
      </c>
      <c r="D2779" s="2" t="s">
        <v>6303</v>
      </c>
      <c r="E2779" s="2" t="s">
        <v>6418</v>
      </c>
      <c r="F2779" s="59"/>
      <c r="G2779" s="59"/>
      <c r="H2779" s="59"/>
      <c r="I2779" s="59">
        <v>106.537035144896</v>
      </c>
      <c r="J2779" s="60">
        <v>0.24463263322039799</v>
      </c>
      <c r="K2779" s="60">
        <v>0.20682123240981201</v>
      </c>
      <c r="L2779" s="60">
        <v>0.1655380938431</v>
      </c>
      <c r="M2779" s="60">
        <v>0.34012188098344398</v>
      </c>
    </row>
    <row r="2780" spans="1:13" x14ac:dyDescent="0.35">
      <c r="A2780" t="s">
        <v>5698</v>
      </c>
      <c r="B2780" t="s">
        <v>5699</v>
      </c>
      <c r="C2780" s="2" t="s">
        <v>31</v>
      </c>
      <c r="D2780" s="2" t="s">
        <v>6323</v>
      </c>
      <c r="E2780" s="2" t="s">
        <v>6418</v>
      </c>
      <c r="F2780" s="59"/>
      <c r="G2780" s="59"/>
      <c r="H2780" s="59"/>
      <c r="I2780" s="59">
        <v>102.843508819772</v>
      </c>
      <c r="J2780" s="60">
        <v>0.24376889782395</v>
      </c>
      <c r="K2780" s="60">
        <v>0.19934312872312099</v>
      </c>
      <c r="L2780" s="60">
        <v>0.11966416431584299</v>
      </c>
      <c r="M2780" s="60">
        <v>0.35410279035548498</v>
      </c>
    </row>
    <row r="2781" spans="1:13" x14ac:dyDescent="0.35">
      <c r="A2781" t="s">
        <v>4550</v>
      </c>
      <c r="B2781" t="s">
        <v>4551</v>
      </c>
      <c r="C2781" s="2" t="s">
        <v>40</v>
      </c>
      <c r="D2781" s="2" t="s">
        <v>6303</v>
      </c>
      <c r="E2781" s="2" t="s">
        <v>6418</v>
      </c>
      <c r="F2781" s="59"/>
      <c r="G2781" s="59"/>
      <c r="H2781" s="59"/>
      <c r="I2781" s="59">
        <v>106.537035144896</v>
      </c>
      <c r="J2781" s="60">
        <v>0.24463263322039799</v>
      </c>
      <c r="K2781" s="60">
        <v>0.20682123240981201</v>
      </c>
      <c r="L2781" s="60">
        <v>0.1655380938431</v>
      </c>
      <c r="M2781" s="60">
        <v>0.34012188098344398</v>
      </c>
    </row>
    <row r="2782" spans="1:13" x14ac:dyDescent="0.35">
      <c r="A2782" t="s">
        <v>5710</v>
      </c>
      <c r="B2782" t="s">
        <v>5711</v>
      </c>
      <c r="C2782" s="2" t="s">
        <v>40</v>
      </c>
      <c r="D2782" s="2" t="s">
        <v>6323</v>
      </c>
      <c r="E2782" s="2" t="s">
        <v>6418</v>
      </c>
      <c r="F2782" s="59"/>
      <c r="G2782" s="59"/>
      <c r="H2782" s="59"/>
      <c r="I2782" s="59">
        <v>102.843508819772</v>
      </c>
      <c r="J2782" s="60">
        <v>0.24376889782395</v>
      </c>
      <c r="K2782" s="60">
        <v>0.19934312872312099</v>
      </c>
      <c r="L2782" s="60">
        <v>0.11966416431584299</v>
      </c>
      <c r="M2782" s="60">
        <v>0.35410279035548498</v>
      </c>
    </row>
    <row r="2783" spans="1:13" x14ac:dyDescent="0.35">
      <c r="A2783" t="s">
        <v>4560</v>
      </c>
      <c r="B2783" t="s">
        <v>4561</v>
      </c>
      <c r="C2783" s="2" t="s">
        <v>40</v>
      </c>
      <c r="D2783" s="2" t="s">
        <v>6303</v>
      </c>
      <c r="E2783" s="2" t="s">
        <v>6418</v>
      </c>
      <c r="F2783" s="59"/>
      <c r="G2783" s="59"/>
      <c r="H2783" s="59"/>
      <c r="I2783" s="59">
        <v>106.537035144896</v>
      </c>
      <c r="J2783" s="60">
        <v>0.24463263322039799</v>
      </c>
      <c r="K2783" s="60">
        <v>0.20682123240981201</v>
      </c>
      <c r="L2783" s="60">
        <v>0.1655380938431</v>
      </c>
      <c r="M2783" s="60">
        <v>0.34012188098344398</v>
      </c>
    </row>
    <row r="2784" spans="1:13" x14ac:dyDescent="0.35">
      <c r="A2784" t="s">
        <v>4554</v>
      </c>
      <c r="B2784" t="s">
        <v>4555</v>
      </c>
      <c r="C2784" s="2" t="s">
        <v>40</v>
      </c>
      <c r="D2784" s="2" t="s">
        <v>6303</v>
      </c>
      <c r="E2784" s="2" t="s">
        <v>6418</v>
      </c>
      <c r="F2784" s="59"/>
      <c r="G2784" s="59"/>
      <c r="H2784" s="59"/>
      <c r="I2784" s="59">
        <v>106.537035144896</v>
      </c>
      <c r="J2784" s="60">
        <v>0.24463263322039799</v>
      </c>
      <c r="K2784" s="60">
        <v>0.20682123240981201</v>
      </c>
      <c r="L2784" s="60">
        <v>0.1655380938431</v>
      </c>
      <c r="M2784" s="60">
        <v>0.34012188098344398</v>
      </c>
    </row>
    <row r="2785" spans="1:13" x14ac:dyDescent="0.35">
      <c r="A2785" t="s">
        <v>5712</v>
      </c>
      <c r="B2785" t="s">
        <v>5713</v>
      </c>
      <c r="C2785" s="2" t="s">
        <v>40</v>
      </c>
      <c r="D2785" s="2" t="s">
        <v>6323</v>
      </c>
      <c r="E2785" s="2" t="s">
        <v>6418</v>
      </c>
      <c r="F2785" s="59"/>
      <c r="G2785" s="59"/>
      <c r="H2785" s="59"/>
      <c r="I2785" s="59">
        <v>102.843508819772</v>
      </c>
      <c r="J2785" s="60">
        <v>0.24376889782395</v>
      </c>
      <c r="K2785" s="60">
        <v>0.19934312872312099</v>
      </c>
      <c r="L2785" s="60">
        <v>0.11966416431584299</v>
      </c>
      <c r="M2785" s="60">
        <v>0.35410279035548498</v>
      </c>
    </row>
    <row r="2786" spans="1:13" x14ac:dyDescent="0.35">
      <c r="A2786" t="s">
        <v>5704</v>
      </c>
      <c r="B2786" t="s">
        <v>5705</v>
      </c>
      <c r="C2786" s="2" t="s">
        <v>40</v>
      </c>
      <c r="D2786" s="2" t="s">
        <v>6323</v>
      </c>
      <c r="E2786" s="2" t="s">
        <v>6418</v>
      </c>
      <c r="F2786" s="59"/>
      <c r="G2786" s="59"/>
      <c r="H2786" s="59"/>
      <c r="I2786" s="59">
        <v>102.843508819772</v>
      </c>
      <c r="J2786" s="60">
        <v>0.24376889782395</v>
      </c>
      <c r="K2786" s="60">
        <v>0.19934312872312099</v>
      </c>
      <c r="L2786" s="60">
        <v>0.11966416431584299</v>
      </c>
      <c r="M2786" s="60">
        <v>0.35410279035548498</v>
      </c>
    </row>
    <row r="2787" spans="1:13" x14ac:dyDescent="0.35">
      <c r="A2787" t="s">
        <v>1584</v>
      </c>
      <c r="B2787" t="s">
        <v>1585</v>
      </c>
      <c r="C2787" s="2" t="s">
        <v>40</v>
      </c>
      <c r="D2787" s="2" t="s">
        <v>6321</v>
      </c>
      <c r="E2787" s="2" t="s">
        <v>6418</v>
      </c>
      <c r="F2787" s="59"/>
      <c r="G2787" s="59"/>
      <c r="H2787" s="59"/>
      <c r="I2787" s="59">
        <v>103.037717428186</v>
      </c>
      <c r="J2787" s="60">
        <v>0.20950687132746201</v>
      </c>
      <c r="K2787" s="60">
        <v>0.16611747653839201</v>
      </c>
      <c r="L2787" s="60">
        <v>5.7868852628312303E-2</v>
      </c>
      <c r="M2787" s="60">
        <v>0.30972738791074</v>
      </c>
    </row>
    <row r="2788" spans="1:13" x14ac:dyDescent="0.35">
      <c r="A2788" t="s">
        <v>1178</v>
      </c>
      <c r="B2788" t="s">
        <v>1179</v>
      </c>
      <c r="C2788" s="2" t="s">
        <v>31</v>
      </c>
      <c r="D2788" s="2" t="s">
        <v>6316</v>
      </c>
      <c r="E2788" s="2" t="s">
        <v>6418</v>
      </c>
      <c r="F2788" s="59"/>
      <c r="G2788" s="59"/>
      <c r="H2788" s="59"/>
      <c r="I2788" s="59">
        <v>99.551819460620905</v>
      </c>
      <c r="J2788" s="60">
        <v>0.26263444529228003</v>
      </c>
      <c r="K2788" s="60">
        <v>0.22678213792381399</v>
      </c>
      <c r="L2788" s="60">
        <v>0.14251368255337701</v>
      </c>
      <c r="M2788" s="60">
        <v>0.38988678564236001</v>
      </c>
    </row>
    <row r="2789" spans="1:13" x14ac:dyDescent="0.35">
      <c r="A2789" t="s">
        <v>5130</v>
      </c>
      <c r="B2789" t="s">
        <v>5131</v>
      </c>
      <c r="C2789" s="2" t="s">
        <v>31</v>
      </c>
      <c r="D2789" s="2" t="s">
        <v>6319</v>
      </c>
      <c r="E2789" s="2" t="s">
        <v>6418</v>
      </c>
      <c r="F2789" s="59">
        <v>112.78713910406</v>
      </c>
      <c r="G2789" s="59"/>
      <c r="H2789" s="59"/>
      <c r="I2789" s="59">
        <v>103.956961400876</v>
      </c>
      <c r="J2789" s="60">
        <v>0.33946805549293502</v>
      </c>
      <c r="K2789" s="60">
        <v>0.27261379043629103</v>
      </c>
      <c r="L2789" s="60">
        <v>0.19397333075492701</v>
      </c>
      <c r="M2789" s="60">
        <v>0.487115848502709</v>
      </c>
    </row>
    <row r="2790" spans="1:13" x14ac:dyDescent="0.35">
      <c r="A2790" t="s">
        <v>1186</v>
      </c>
      <c r="B2790" t="s">
        <v>1187</v>
      </c>
      <c r="C2790" s="2" t="s">
        <v>31</v>
      </c>
      <c r="D2790" s="2" t="s">
        <v>6316</v>
      </c>
      <c r="E2790" s="2" t="s">
        <v>6418</v>
      </c>
      <c r="F2790" s="59"/>
      <c r="G2790" s="59"/>
      <c r="H2790" s="59"/>
      <c r="I2790" s="59">
        <v>99.551819460620905</v>
      </c>
      <c r="J2790" s="60">
        <v>0.26263444529228003</v>
      </c>
      <c r="K2790" s="60">
        <v>0.22678213792381399</v>
      </c>
      <c r="L2790" s="60">
        <v>0.14251368255337701</v>
      </c>
      <c r="M2790" s="60">
        <v>0.38988678564236001</v>
      </c>
    </row>
    <row r="2791" spans="1:13" x14ac:dyDescent="0.35">
      <c r="A2791" t="s">
        <v>1194</v>
      </c>
      <c r="B2791" t="s">
        <v>1195</v>
      </c>
      <c r="C2791" s="2" t="s">
        <v>40</v>
      </c>
      <c r="D2791" s="2" t="s">
        <v>6316</v>
      </c>
      <c r="E2791" s="2" t="s">
        <v>6418</v>
      </c>
      <c r="F2791" s="59"/>
      <c r="G2791" s="59"/>
      <c r="H2791" s="59"/>
      <c r="I2791" s="59">
        <v>99.551819460620905</v>
      </c>
      <c r="J2791" s="60">
        <v>0.26263444529228003</v>
      </c>
      <c r="K2791" s="60">
        <v>0.22678213792381399</v>
      </c>
      <c r="L2791" s="60">
        <v>0.14251368255337701</v>
      </c>
      <c r="M2791" s="60">
        <v>0.38988678564236001</v>
      </c>
    </row>
    <row r="2792" spans="1:13" x14ac:dyDescent="0.35">
      <c r="A2792" t="s">
        <v>5774</v>
      </c>
      <c r="B2792" t="s">
        <v>5775</v>
      </c>
      <c r="C2792" s="2" t="s">
        <v>31</v>
      </c>
      <c r="D2792" s="2" t="s">
        <v>6304</v>
      </c>
      <c r="E2792" s="2" t="s">
        <v>6418</v>
      </c>
      <c r="F2792" s="59">
        <v>97.170218315331795</v>
      </c>
      <c r="G2792" s="59">
        <v>86.525520629589806</v>
      </c>
      <c r="H2792" s="59">
        <v>98.097731610304606</v>
      </c>
      <c r="I2792" s="59">
        <v>97.601518802113503</v>
      </c>
      <c r="J2792" s="60">
        <v>0.44328699279732497</v>
      </c>
      <c r="K2792" s="60">
        <v>0.38687789789673099</v>
      </c>
      <c r="L2792" s="60">
        <v>0.32196791543289499</v>
      </c>
      <c r="M2792" s="60">
        <v>0.58659133406257702</v>
      </c>
    </row>
    <row r="2793" spans="1:13" x14ac:dyDescent="0.35">
      <c r="A2793" t="s">
        <v>4312</v>
      </c>
      <c r="B2793" t="s">
        <v>4313</v>
      </c>
      <c r="C2793" s="2" t="s">
        <v>40</v>
      </c>
      <c r="D2793" s="2" t="s">
        <v>6322</v>
      </c>
      <c r="E2793" s="2" t="s">
        <v>6419</v>
      </c>
      <c r="F2793" s="59">
        <v>90.411914954567493</v>
      </c>
      <c r="G2793" s="59">
        <v>99.0379527905516</v>
      </c>
      <c r="H2793" s="59">
        <v>90.332600717416398</v>
      </c>
      <c r="I2793" s="59">
        <v>91.583326046767596</v>
      </c>
      <c r="J2793" s="60">
        <v>0.50919266691101595</v>
      </c>
      <c r="K2793" s="60">
        <v>0.44685886939865799</v>
      </c>
      <c r="L2793" s="60">
        <v>0.37625823102478501</v>
      </c>
      <c r="M2793" s="60">
        <v>0.66386713477513704</v>
      </c>
    </row>
    <row r="2794" spans="1:13" x14ac:dyDescent="0.35">
      <c r="A2794" t="s">
        <v>1572</v>
      </c>
      <c r="B2794" t="s">
        <v>1573</v>
      </c>
      <c r="C2794" s="2" t="s">
        <v>31</v>
      </c>
      <c r="D2794" s="2" t="s">
        <v>6321</v>
      </c>
      <c r="E2794" s="2" t="s">
        <v>6418</v>
      </c>
      <c r="F2794" s="59"/>
      <c r="G2794" s="59"/>
      <c r="H2794" s="59"/>
      <c r="I2794" s="59">
        <v>103.037717428186</v>
      </c>
      <c r="J2794" s="60">
        <v>0.20950687132746201</v>
      </c>
      <c r="K2794" s="60">
        <v>0.16611747653839201</v>
      </c>
      <c r="L2794" s="60">
        <v>5.7868852628312303E-2</v>
      </c>
      <c r="M2794" s="60">
        <v>0.30972738791074</v>
      </c>
    </row>
    <row r="2795" spans="1:13" x14ac:dyDescent="0.35">
      <c r="A2795" t="s">
        <v>690</v>
      </c>
      <c r="B2795" t="s">
        <v>691</v>
      </c>
      <c r="C2795" s="2" t="s">
        <v>31</v>
      </c>
      <c r="D2795" s="2" t="s">
        <v>6373</v>
      </c>
      <c r="E2795" s="2" t="s">
        <v>6418</v>
      </c>
      <c r="F2795" s="59">
        <v>96.613138053920096</v>
      </c>
      <c r="G2795" s="59"/>
      <c r="H2795" s="59"/>
      <c r="I2795" s="59">
        <v>96.738268360030204</v>
      </c>
      <c r="J2795" s="60">
        <v>0.33253424159004802</v>
      </c>
      <c r="K2795" s="60">
        <v>0.29839714616343799</v>
      </c>
      <c r="L2795" s="60">
        <v>0.252571422573454</v>
      </c>
      <c r="M2795" s="60">
        <v>0.438620096093991</v>
      </c>
    </row>
    <row r="2796" spans="1:13" x14ac:dyDescent="0.35">
      <c r="A2796" t="s">
        <v>2526</v>
      </c>
      <c r="B2796" t="s">
        <v>2527</v>
      </c>
      <c r="C2796" s="2" t="s">
        <v>40</v>
      </c>
      <c r="D2796" s="2" t="s">
        <v>6324</v>
      </c>
      <c r="E2796" s="2" t="s">
        <v>6418</v>
      </c>
      <c r="F2796" s="59"/>
      <c r="G2796" s="59"/>
      <c r="H2796" s="59"/>
      <c r="I2796" s="59">
        <v>108.842396946335</v>
      </c>
      <c r="J2796" s="60">
        <v>0.27148512737535002</v>
      </c>
      <c r="K2796" s="60">
        <v>0.193722457616854</v>
      </c>
      <c r="L2796" s="60">
        <v>0.01</v>
      </c>
      <c r="M2796" s="60">
        <v>0.429495103275924</v>
      </c>
    </row>
    <row r="2797" spans="1:13" x14ac:dyDescent="0.35">
      <c r="A2797" t="s">
        <v>6220</v>
      </c>
      <c r="B2797" t="s">
        <v>6221</v>
      </c>
      <c r="C2797" s="2" t="s">
        <v>31</v>
      </c>
      <c r="D2797" s="2" t="s">
        <v>6355</v>
      </c>
      <c r="E2797" s="2" t="s">
        <v>6418</v>
      </c>
      <c r="F2797" s="59">
        <v>101.544759618443</v>
      </c>
      <c r="G2797" s="59">
        <v>100.74710580093399</v>
      </c>
      <c r="H2797" s="59"/>
      <c r="I2797" s="59">
        <v>93.058942560267894</v>
      </c>
      <c r="J2797" s="60">
        <v>0.35312055208612098</v>
      </c>
      <c r="K2797" s="60">
        <v>0.32223707423437398</v>
      </c>
      <c r="L2797" s="60">
        <v>0.286512841044678</v>
      </c>
      <c r="M2797" s="60">
        <v>0.433726879442834</v>
      </c>
    </row>
    <row r="2798" spans="1:13" x14ac:dyDescent="0.35">
      <c r="A2798" t="s">
        <v>6282</v>
      </c>
      <c r="B2798" t="s">
        <v>6283</v>
      </c>
      <c r="C2798" s="2" t="s">
        <v>31</v>
      </c>
      <c r="D2798" s="2" t="s">
        <v>6368</v>
      </c>
      <c r="E2798" s="2" t="s">
        <v>6418</v>
      </c>
      <c r="F2798" s="59"/>
      <c r="G2798" s="59"/>
      <c r="H2798" s="59"/>
      <c r="I2798" s="59">
        <v>102.223208646996</v>
      </c>
      <c r="J2798" s="60">
        <v>0.21960838058509799</v>
      </c>
      <c r="K2798" s="60">
        <v>0.18039054094999901</v>
      </c>
      <c r="L2798" s="60">
        <v>0.12387196201273799</v>
      </c>
      <c r="M2798" s="60">
        <v>0.302991109940068</v>
      </c>
    </row>
    <row r="2799" spans="1:13" x14ac:dyDescent="0.35">
      <c r="A2799" t="s">
        <v>6266</v>
      </c>
      <c r="B2799" t="s">
        <v>6267</v>
      </c>
      <c r="C2799" s="2" t="s">
        <v>31</v>
      </c>
      <c r="D2799" s="2" t="s">
        <v>6368</v>
      </c>
      <c r="E2799" s="2" t="s">
        <v>6418</v>
      </c>
      <c r="F2799" s="59"/>
      <c r="G2799" s="59"/>
      <c r="H2799" s="59"/>
      <c r="I2799" s="59">
        <v>102.223208646996</v>
      </c>
      <c r="J2799" s="60">
        <v>0.21960838058509799</v>
      </c>
      <c r="K2799" s="60">
        <v>0.18039054094999901</v>
      </c>
      <c r="L2799" s="60">
        <v>0.12387196201273799</v>
      </c>
      <c r="M2799" s="60">
        <v>0.302991109940068</v>
      </c>
    </row>
    <row r="2800" spans="1:13" x14ac:dyDescent="0.35">
      <c r="A2800" t="s">
        <v>6276</v>
      </c>
      <c r="B2800" t="s">
        <v>6277</v>
      </c>
      <c r="C2800" s="2" t="s">
        <v>40</v>
      </c>
      <c r="D2800" s="2" t="s">
        <v>6368</v>
      </c>
      <c r="E2800" s="2" t="s">
        <v>6418</v>
      </c>
      <c r="F2800" s="59"/>
      <c r="G2800" s="59"/>
      <c r="H2800" s="59"/>
      <c r="I2800" s="59">
        <v>102.223208646996</v>
      </c>
      <c r="J2800" s="60">
        <v>0.21960838058509799</v>
      </c>
      <c r="K2800" s="60">
        <v>0.18039054094999901</v>
      </c>
      <c r="L2800" s="60">
        <v>0.12387196201273799</v>
      </c>
      <c r="M2800" s="60">
        <v>0.302991109940068</v>
      </c>
    </row>
    <row r="2801" spans="1:13" x14ac:dyDescent="0.35">
      <c r="A2801" t="s">
        <v>6268</v>
      </c>
      <c r="B2801" t="s">
        <v>6269</v>
      </c>
      <c r="C2801" s="2" t="s">
        <v>31</v>
      </c>
      <c r="D2801" s="2" t="s">
        <v>6368</v>
      </c>
      <c r="E2801" s="2" t="s">
        <v>6418</v>
      </c>
      <c r="F2801" s="59"/>
      <c r="G2801" s="59"/>
      <c r="H2801" s="59"/>
      <c r="I2801" s="59">
        <v>102.223208646996</v>
      </c>
      <c r="J2801" s="60">
        <v>0.21960838058509799</v>
      </c>
      <c r="K2801" s="60">
        <v>0.18039054094999901</v>
      </c>
      <c r="L2801" s="60">
        <v>0.12387196201273799</v>
      </c>
      <c r="M2801" s="60">
        <v>0.302991109940068</v>
      </c>
    </row>
    <row r="2802" spans="1:13" x14ac:dyDescent="0.35">
      <c r="A2802" t="s">
        <v>6274</v>
      </c>
      <c r="B2802" t="s">
        <v>6275</v>
      </c>
      <c r="C2802" s="2" t="s">
        <v>40</v>
      </c>
      <c r="D2802" s="2" t="s">
        <v>6368</v>
      </c>
      <c r="E2802" s="2" t="s">
        <v>6418</v>
      </c>
      <c r="F2802" s="59">
        <v>105.285315816826</v>
      </c>
      <c r="G2802" s="59"/>
      <c r="H2802" s="59"/>
      <c r="I2802" s="59">
        <v>106.293882732878</v>
      </c>
      <c r="J2802" s="60">
        <v>0.32133075032224501</v>
      </c>
      <c r="K2802" s="60">
        <v>0.282528194998593</v>
      </c>
      <c r="L2802" s="60">
        <v>0.23149205871714401</v>
      </c>
      <c r="M2802" s="60">
        <v>0.42108159585917798</v>
      </c>
    </row>
    <row r="2803" spans="1:13" x14ac:dyDescent="0.35">
      <c r="A2803" t="s">
        <v>6278</v>
      </c>
      <c r="B2803" t="s">
        <v>6279</v>
      </c>
      <c r="C2803" s="2" t="s">
        <v>40</v>
      </c>
      <c r="D2803" s="2" t="s">
        <v>6368</v>
      </c>
      <c r="E2803" s="2" t="s">
        <v>6418</v>
      </c>
      <c r="F2803" s="59"/>
      <c r="G2803" s="59"/>
      <c r="H2803" s="59"/>
      <c r="I2803" s="59">
        <v>102.223208646996</v>
      </c>
      <c r="J2803" s="60">
        <v>0.21960838058509799</v>
      </c>
      <c r="K2803" s="60">
        <v>0.18039054094999901</v>
      </c>
      <c r="L2803" s="60">
        <v>0.12387196201273799</v>
      </c>
      <c r="M2803" s="60">
        <v>0.302991109940068</v>
      </c>
    </row>
    <row r="2804" spans="1:13" x14ac:dyDescent="0.35">
      <c r="A2804" t="s">
        <v>6270</v>
      </c>
      <c r="B2804" t="s">
        <v>6271</v>
      </c>
      <c r="C2804" s="2" t="s">
        <v>31</v>
      </c>
      <c r="D2804" s="2" t="s">
        <v>6368</v>
      </c>
      <c r="E2804" s="2" t="s">
        <v>6418</v>
      </c>
      <c r="F2804" s="59"/>
      <c r="G2804" s="59"/>
      <c r="H2804" s="59"/>
      <c r="I2804" s="59">
        <v>102.223208646996</v>
      </c>
      <c r="J2804" s="60">
        <v>0.21960838058509799</v>
      </c>
      <c r="K2804" s="60">
        <v>0.18039054094999901</v>
      </c>
      <c r="L2804" s="60">
        <v>0.12387196201273799</v>
      </c>
      <c r="M2804" s="60">
        <v>0.302991109940068</v>
      </c>
    </row>
    <row r="2805" spans="1:13" x14ac:dyDescent="0.35">
      <c r="A2805" t="s">
        <v>6280</v>
      </c>
      <c r="B2805" t="s">
        <v>6281</v>
      </c>
      <c r="C2805" s="2" t="s">
        <v>40</v>
      </c>
      <c r="D2805" s="2" t="s">
        <v>6368</v>
      </c>
      <c r="E2805" s="2" t="s">
        <v>6418</v>
      </c>
      <c r="F2805" s="59"/>
      <c r="G2805" s="59"/>
      <c r="H2805" s="59"/>
      <c r="I2805" s="59">
        <v>102.223208646996</v>
      </c>
      <c r="J2805" s="60">
        <v>0.21960838058509799</v>
      </c>
      <c r="K2805" s="60">
        <v>0.18039054094999901</v>
      </c>
      <c r="L2805" s="60">
        <v>0.12387196201273799</v>
      </c>
      <c r="M2805" s="60">
        <v>0.302991109940068</v>
      </c>
    </row>
    <row r="2806" spans="1:13" x14ac:dyDescent="0.35">
      <c r="A2806" t="s">
        <v>6264</v>
      </c>
      <c r="B2806" t="s">
        <v>6265</v>
      </c>
      <c r="C2806" s="2" t="s">
        <v>31</v>
      </c>
      <c r="D2806" s="2" t="s">
        <v>6368</v>
      </c>
      <c r="E2806" s="2" t="s">
        <v>6418</v>
      </c>
      <c r="F2806" s="59">
        <v>97.5634371490723</v>
      </c>
      <c r="G2806" s="59">
        <v>90.705153617587996</v>
      </c>
      <c r="H2806" s="59">
        <v>109.117152003295</v>
      </c>
      <c r="I2806" s="59">
        <v>102.72684720839401</v>
      </c>
      <c r="J2806" s="60">
        <v>0.39300740422409602</v>
      </c>
      <c r="K2806" s="60">
        <v>0.35568166154568098</v>
      </c>
      <c r="L2806" s="60">
        <v>0.30975951474422297</v>
      </c>
      <c r="M2806" s="60">
        <v>0.47671793623165398</v>
      </c>
    </row>
    <row r="2807" spans="1:13" x14ac:dyDescent="0.35">
      <c r="A2807" t="s">
        <v>6272</v>
      </c>
      <c r="B2807" t="s">
        <v>6273</v>
      </c>
      <c r="C2807" s="2" t="s">
        <v>40</v>
      </c>
      <c r="D2807" s="2" t="s">
        <v>6368</v>
      </c>
      <c r="E2807" s="2" t="s">
        <v>6418</v>
      </c>
      <c r="F2807" s="59"/>
      <c r="G2807" s="59"/>
      <c r="H2807" s="59"/>
      <c r="I2807" s="59">
        <v>102.223208646996</v>
      </c>
      <c r="J2807" s="60">
        <v>0.21960838058509799</v>
      </c>
      <c r="K2807" s="60">
        <v>0.18039054094999901</v>
      </c>
      <c r="L2807" s="60">
        <v>0.12387196201273799</v>
      </c>
      <c r="M2807" s="60">
        <v>0.302991109940068</v>
      </c>
    </row>
    <row r="2808" spans="1:13" x14ac:dyDescent="0.35">
      <c r="A2808" t="s">
        <v>6250</v>
      </c>
      <c r="B2808" t="s">
        <v>6251</v>
      </c>
      <c r="C2808" s="2" t="s">
        <v>40</v>
      </c>
      <c r="D2808" s="2" t="s">
        <v>6314</v>
      </c>
      <c r="E2808" s="2" t="s">
        <v>6418</v>
      </c>
      <c r="F2808" s="59"/>
      <c r="G2808" s="59"/>
      <c r="H2808" s="59"/>
      <c r="I2808" s="59">
        <v>97.093711047326394</v>
      </c>
      <c r="J2808" s="60">
        <v>0.24028094092894001</v>
      </c>
      <c r="K2808" s="60">
        <v>0.18122871540258401</v>
      </c>
      <c r="L2808" s="60">
        <v>9.3170324526177004E-2</v>
      </c>
      <c r="M2808" s="60">
        <v>0.35535928574414899</v>
      </c>
    </row>
    <row r="2809" spans="1:13" x14ac:dyDescent="0.35">
      <c r="A2809" t="s">
        <v>6252</v>
      </c>
      <c r="B2809" t="s">
        <v>6253</v>
      </c>
      <c r="C2809" s="2" t="s">
        <v>31</v>
      </c>
      <c r="D2809" s="2" t="s">
        <v>6314</v>
      </c>
      <c r="E2809" s="2" t="s">
        <v>6418</v>
      </c>
      <c r="F2809" s="59">
        <v>107.528232018232</v>
      </c>
      <c r="G2809" s="59">
        <v>95.711793682163702</v>
      </c>
      <c r="H2809" s="59"/>
      <c r="I2809" s="59">
        <v>98.833662002044505</v>
      </c>
      <c r="J2809" s="60">
        <v>0.349655718792655</v>
      </c>
      <c r="K2809" s="60">
        <v>0.30097848307716601</v>
      </c>
      <c r="L2809" s="60">
        <v>0.23652500519495601</v>
      </c>
      <c r="M2809" s="60">
        <v>0.45411320258629601</v>
      </c>
    </row>
    <row r="2810" spans="1:13" x14ac:dyDescent="0.35">
      <c r="A2810" t="s">
        <v>6254</v>
      </c>
      <c r="B2810" t="s">
        <v>6255</v>
      </c>
      <c r="C2810" s="2" t="s">
        <v>31</v>
      </c>
      <c r="D2810" s="2" t="s">
        <v>6314</v>
      </c>
      <c r="E2810" s="2" t="s">
        <v>6418</v>
      </c>
      <c r="F2810" s="59"/>
      <c r="G2810" s="59"/>
      <c r="H2810" s="59"/>
      <c r="I2810" s="59">
        <v>111.779960072587</v>
      </c>
      <c r="J2810" s="60">
        <v>0.24245790111929899</v>
      </c>
      <c r="K2810" s="60">
        <v>0.187093349704611</v>
      </c>
      <c r="L2810" s="60">
        <v>8.79085786676915E-2</v>
      </c>
      <c r="M2810" s="60">
        <v>0.36890440961404702</v>
      </c>
    </row>
    <row r="2811" spans="1:13" x14ac:dyDescent="0.35">
      <c r="A2811" t="s">
        <v>6214</v>
      </c>
      <c r="B2811" t="s">
        <v>6215</v>
      </c>
      <c r="C2811" s="2" t="s">
        <v>31</v>
      </c>
      <c r="D2811" s="2" t="s">
        <v>6311</v>
      </c>
      <c r="E2811" s="2" t="s">
        <v>6418</v>
      </c>
      <c r="F2811" s="59">
        <v>103.58268069636399</v>
      </c>
      <c r="G2811" s="59"/>
      <c r="H2811" s="59"/>
      <c r="I2811" s="59">
        <v>96.827261688007596</v>
      </c>
      <c r="J2811" s="60">
        <v>0.32547427104763499</v>
      </c>
      <c r="K2811" s="60">
        <v>0.25446415874535699</v>
      </c>
      <c r="L2811" s="60">
        <v>0.17210825703820901</v>
      </c>
      <c r="M2811" s="60">
        <v>0.46960465298069798</v>
      </c>
    </row>
    <row r="2812" spans="1:13" x14ac:dyDescent="0.35">
      <c r="A2812" t="s">
        <v>6114</v>
      </c>
      <c r="B2812" t="s">
        <v>6115</v>
      </c>
      <c r="C2812" s="2" t="s">
        <v>40</v>
      </c>
      <c r="D2812" s="2" t="s">
        <v>6310</v>
      </c>
      <c r="E2812" s="2" t="s">
        <v>6418</v>
      </c>
      <c r="F2812" s="59"/>
      <c r="G2812" s="59"/>
      <c r="H2812" s="59"/>
      <c r="I2812" s="59">
        <v>103.08648435691801</v>
      </c>
      <c r="J2812" s="60">
        <v>0.19788502148317499</v>
      </c>
      <c r="K2812" s="60">
        <v>0.119783545561559</v>
      </c>
      <c r="L2812" s="60">
        <v>0.01</v>
      </c>
      <c r="M2812" s="60">
        <v>0.34747887728989502</v>
      </c>
    </row>
    <row r="2813" spans="1:13" x14ac:dyDescent="0.35">
      <c r="A2813" t="s">
        <v>790</v>
      </c>
      <c r="B2813" t="s">
        <v>791</v>
      </c>
      <c r="C2813" s="2" t="s">
        <v>40</v>
      </c>
      <c r="D2813" s="2" t="s">
        <v>6373</v>
      </c>
      <c r="E2813" s="2" t="s">
        <v>6418</v>
      </c>
      <c r="F2813" s="59">
        <v>104.050923142879</v>
      </c>
      <c r="G2813" s="59"/>
      <c r="H2813" s="59"/>
      <c r="I2813" s="59">
        <v>97.263510923535307</v>
      </c>
      <c r="J2813" s="60">
        <v>0.31224104247954299</v>
      </c>
      <c r="K2813" s="60">
        <v>0.27621649702090001</v>
      </c>
      <c r="L2813" s="60">
        <v>0.22522709808552199</v>
      </c>
      <c r="M2813" s="60">
        <v>0.43181446110466198</v>
      </c>
    </row>
    <row r="2814" spans="1:13" x14ac:dyDescent="0.35">
      <c r="A2814" t="s">
        <v>5100</v>
      </c>
      <c r="B2814" t="s">
        <v>5101</v>
      </c>
      <c r="C2814" s="2" t="s">
        <v>40</v>
      </c>
      <c r="D2814" s="2" t="s">
        <v>6302</v>
      </c>
      <c r="E2814" s="2" t="s">
        <v>6418</v>
      </c>
      <c r="F2814" s="59"/>
      <c r="G2814" s="59"/>
      <c r="H2814" s="59"/>
      <c r="I2814" s="59">
        <v>103.236373176215</v>
      </c>
      <c r="J2814" s="60">
        <v>0.15132751590348101</v>
      </c>
      <c r="K2814" s="60">
        <v>0.01</v>
      </c>
      <c r="L2814" s="60">
        <v>0.01</v>
      </c>
      <c r="M2814" s="60">
        <v>0.308067662469166</v>
      </c>
    </row>
    <row r="2815" spans="1:13" x14ac:dyDescent="0.35">
      <c r="A2815" t="s">
        <v>5098</v>
      </c>
      <c r="B2815" t="s">
        <v>5099</v>
      </c>
      <c r="C2815" s="2" t="s">
        <v>40</v>
      </c>
      <c r="D2815" s="2" t="s">
        <v>6302</v>
      </c>
      <c r="E2815" s="2" t="s">
        <v>6419</v>
      </c>
      <c r="F2815" s="59">
        <v>99.995347601656206</v>
      </c>
      <c r="G2815" s="59">
        <v>96.141438749574704</v>
      </c>
      <c r="H2815" s="59">
        <v>94.149877500209001</v>
      </c>
      <c r="I2815" s="59">
        <v>100.535688457625</v>
      </c>
      <c r="J2815" s="60">
        <v>0.40847533976280598</v>
      </c>
      <c r="K2815" s="60">
        <v>0.336191046808551</v>
      </c>
      <c r="L2815" s="60">
        <v>0.261715201591042</v>
      </c>
      <c r="M2815" s="60">
        <v>0.60053644204604995</v>
      </c>
    </row>
    <row r="2816" spans="1:13" x14ac:dyDescent="0.35">
      <c r="A2816" t="s">
        <v>5094</v>
      </c>
      <c r="B2816" t="s">
        <v>5095</v>
      </c>
      <c r="C2816" s="2" t="s">
        <v>31</v>
      </c>
      <c r="D2816" s="2" t="s">
        <v>6302</v>
      </c>
      <c r="E2816" s="2" t="s">
        <v>6418</v>
      </c>
      <c r="F2816" s="59"/>
      <c r="G2816" s="59"/>
      <c r="H2816" s="59"/>
      <c r="I2816" s="59">
        <v>103.236373176215</v>
      </c>
      <c r="J2816" s="60">
        <v>0.15132751590348101</v>
      </c>
      <c r="K2816" s="60">
        <v>0.01</v>
      </c>
      <c r="L2816" s="60">
        <v>0.01</v>
      </c>
      <c r="M2816" s="60">
        <v>0.308067662469166</v>
      </c>
    </row>
    <row r="2817" spans="1:13" x14ac:dyDescent="0.35">
      <c r="A2817" t="s">
        <v>5096</v>
      </c>
      <c r="B2817" t="s">
        <v>5097</v>
      </c>
      <c r="C2817" s="2" t="s">
        <v>31</v>
      </c>
      <c r="D2817" s="2" t="s">
        <v>6302</v>
      </c>
      <c r="E2817" s="2" t="s">
        <v>6418</v>
      </c>
      <c r="F2817" s="59"/>
      <c r="G2817" s="59"/>
      <c r="H2817" s="59"/>
      <c r="I2817" s="59">
        <v>103.236373176215</v>
      </c>
      <c r="J2817" s="60">
        <v>0.15132751590348101</v>
      </c>
      <c r="K2817" s="60">
        <v>0.01</v>
      </c>
      <c r="L2817" s="60">
        <v>0.01</v>
      </c>
      <c r="M2817" s="60">
        <v>0.308067662469166</v>
      </c>
    </row>
    <row r="2818" spans="1:13" x14ac:dyDescent="0.35">
      <c r="A2818" t="s">
        <v>5092</v>
      </c>
      <c r="B2818" t="s">
        <v>5093</v>
      </c>
      <c r="C2818" s="2" t="s">
        <v>31</v>
      </c>
      <c r="D2818" s="2" t="s">
        <v>6302</v>
      </c>
      <c r="E2818" s="2" t="s">
        <v>6418</v>
      </c>
      <c r="F2818" s="59"/>
      <c r="G2818" s="59"/>
      <c r="H2818" s="59"/>
      <c r="I2818" s="59">
        <v>103.236373176215</v>
      </c>
      <c r="J2818" s="60">
        <v>0.15132751590348101</v>
      </c>
      <c r="K2818" s="60">
        <v>0.01</v>
      </c>
      <c r="L2818" s="60">
        <v>0.01</v>
      </c>
      <c r="M2818" s="60">
        <v>0.308067662469166</v>
      </c>
    </row>
    <row r="2819" spans="1:13" x14ac:dyDescent="0.35">
      <c r="A2819" t="s">
        <v>2650</v>
      </c>
      <c r="B2819" t="s">
        <v>2651</v>
      </c>
      <c r="C2819" s="2" t="s">
        <v>31</v>
      </c>
      <c r="D2819" s="2" t="s">
        <v>6324</v>
      </c>
      <c r="E2819" s="2" t="s">
        <v>6418</v>
      </c>
      <c r="F2819" s="59"/>
      <c r="G2819" s="59"/>
      <c r="H2819" s="59"/>
      <c r="I2819" s="59">
        <v>97.394016783748199</v>
      </c>
      <c r="J2819" s="60">
        <v>0.29849575900526998</v>
      </c>
      <c r="K2819" s="60">
        <v>0.241609094892757</v>
      </c>
      <c r="L2819" s="60">
        <v>0.16481889432306601</v>
      </c>
      <c r="M2819" s="60">
        <v>0.42471999508320002</v>
      </c>
    </row>
    <row r="2820" spans="1:13" x14ac:dyDescent="0.35">
      <c r="A2820" t="s">
        <v>5944</v>
      </c>
      <c r="B2820" t="s">
        <v>5945</v>
      </c>
      <c r="C2820" s="2" t="s">
        <v>40</v>
      </c>
      <c r="D2820" s="2" t="s">
        <v>6308</v>
      </c>
      <c r="E2820" s="2" t="s">
        <v>6418</v>
      </c>
      <c r="F2820" s="59">
        <v>98.173761094035797</v>
      </c>
      <c r="G2820" s="59">
        <v>101.94792568398</v>
      </c>
      <c r="H2820" s="59">
        <v>95.797335426102507</v>
      </c>
      <c r="I2820" s="59">
        <v>105.035948649964</v>
      </c>
      <c r="J2820" s="60">
        <v>0.39103627745693398</v>
      </c>
      <c r="K2820" s="60">
        <v>0.36733667290843403</v>
      </c>
      <c r="L2820" s="60">
        <v>0.32365297193540299</v>
      </c>
      <c r="M2820" s="60">
        <v>0.45990957120753401</v>
      </c>
    </row>
    <row r="2821" spans="1:13" x14ac:dyDescent="0.35">
      <c r="A2821" t="s">
        <v>2894</v>
      </c>
      <c r="B2821" t="s">
        <v>2895</v>
      </c>
      <c r="C2821" s="2" t="s">
        <v>40</v>
      </c>
      <c r="D2821" s="2" t="s">
        <v>6351</v>
      </c>
      <c r="E2821" s="2" t="s">
        <v>6419</v>
      </c>
      <c r="F2821" s="59">
        <v>92.474396156661498</v>
      </c>
      <c r="G2821" s="59">
        <v>101.984835222754</v>
      </c>
      <c r="H2821" s="59">
        <v>94.172642711254994</v>
      </c>
      <c r="I2821" s="59">
        <v>102.970024888251</v>
      </c>
      <c r="J2821" s="60">
        <v>0.47063215033391598</v>
      </c>
      <c r="K2821" s="60">
        <v>0.45508285782878699</v>
      </c>
      <c r="L2821" s="60">
        <v>0.37945418898335398</v>
      </c>
      <c r="M2821" s="60">
        <v>0.63369256258201301</v>
      </c>
    </row>
    <row r="2822" spans="1:13" x14ac:dyDescent="0.35">
      <c r="A2822" t="s">
        <v>1929</v>
      </c>
      <c r="B2822" t="s">
        <v>1930</v>
      </c>
      <c r="C2822" s="2" t="s">
        <v>31</v>
      </c>
      <c r="D2822" s="2" t="s">
        <v>6374</v>
      </c>
      <c r="E2822" s="2" t="s">
        <v>6419</v>
      </c>
      <c r="F2822" s="59">
        <v>97.928576360913496</v>
      </c>
      <c r="G2822" s="59">
        <v>93.405146436047204</v>
      </c>
      <c r="H2822" s="59">
        <v>100.218664628518</v>
      </c>
      <c r="I2822" s="59">
        <v>103.24286701076601</v>
      </c>
      <c r="J2822" s="60">
        <v>0.52465356806308305</v>
      </c>
      <c r="K2822" s="60">
        <v>0.47625139169667602</v>
      </c>
      <c r="L2822" s="60">
        <v>0.416515495033211</v>
      </c>
      <c r="M2822" s="60">
        <v>0.66128309254950002</v>
      </c>
    </row>
    <row r="2823" spans="1:13" x14ac:dyDescent="0.35">
      <c r="A2823" t="s">
        <v>1937</v>
      </c>
      <c r="B2823" t="s">
        <v>1938</v>
      </c>
      <c r="C2823" s="2" t="s">
        <v>40</v>
      </c>
      <c r="D2823" s="2" t="s">
        <v>6374</v>
      </c>
      <c r="E2823" s="2" t="s">
        <v>6418</v>
      </c>
      <c r="F2823" s="59">
        <v>96.876302075230001</v>
      </c>
      <c r="G2823" s="59">
        <v>96.729316271479902</v>
      </c>
      <c r="H2823" s="59">
        <v>99.439774355626696</v>
      </c>
      <c r="I2823" s="59">
        <v>104.97674610383901</v>
      </c>
      <c r="J2823" s="60">
        <v>0.39902192794788199</v>
      </c>
      <c r="K2823" s="60">
        <v>0.36574007852033902</v>
      </c>
      <c r="L2823" s="60">
        <v>0.32077131891266902</v>
      </c>
      <c r="M2823" s="60">
        <v>0.48974312297238498</v>
      </c>
    </row>
    <row r="2824" spans="1:13" x14ac:dyDescent="0.35">
      <c r="A2824" t="s">
        <v>1931</v>
      </c>
      <c r="B2824" t="s">
        <v>1932</v>
      </c>
      <c r="C2824" s="2" t="s">
        <v>31</v>
      </c>
      <c r="D2824" s="2" t="s">
        <v>6374</v>
      </c>
      <c r="E2824" s="2" t="s">
        <v>6419</v>
      </c>
      <c r="F2824" s="59">
        <v>100.92573064360001</v>
      </c>
      <c r="G2824" s="59">
        <v>104.02056622692</v>
      </c>
      <c r="H2824" s="59">
        <v>100.127634757411</v>
      </c>
      <c r="I2824" s="59">
        <v>104.833654333159</v>
      </c>
      <c r="J2824" s="60">
        <v>0.532777683427471</v>
      </c>
      <c r="K2824" s="60">
        <v>0.47766649557801499</v>
      </c>
      <c r="L2824" s="60">
        <v>0.42304116711121897</v>
      </c>
      <c r="M2824" s="60">
        <v>0.66994820001573296</v>
      </c>
    </row>
    <row r="2825" spans="1:13" x14ac:dyDescent="0.35">
      <c r="A2825" t="s">
        <v>1927</v>
      </c>
      <c r="B2825" t="s">
        <v>1928</v>
      </c>
      <c r="C2825" s="2" t="s">
        <v>31</v>
      </c>
      <c r="D2825" s="2" t="s">
        <v>6374</v>
      </c>
      <c r="E2825" s="2" t="s">
        <v>6419</v>
      </c>
      <c r="F2825" s="59">
        <v>93.151604442044999</v>
      </c>
      <c r="G2825" s="59">
        <v>93.531702086911693</v>
      </c>
      <c r="H2825" s="59">
        <v>98.345072272901803</v>
      </c>
      <c r="I2825" s="59">
        <v>117.747970900232</v>
      </c>
      <c r="J2825" s="60">
        <v>0.52477369791011297</v>
      </c>
      <c r="K2825" s="60">
        <v>0.47709924475350401</v>
      </c>
      <c r="L2825" s="60">
        <v>0.42556767153502501</v>
      </c>
      <c r="M2825" s="60">
        <v>0.66879089198191699</v>
      </c>
    </row>
    <row r="2826" spans="1:13" x14ac:dyDescent="0.35">
      <c r="A2826" t="s">
        <v>1933</v>
      </c>
      <c r="B2826" t="s">
        <v>1934</v>
      </c>
      <c r="C2826" s="2" t="s">
        <v>40</v>
      </c>
      <c r="D2826" s="2" t="s">
        <v>6374</v>
      </c>
      <c r="E2826" s="2" t="s">
        <v>6418</v>
      </c>
      <c r="F2826" s="59">
        <v>96.876302075230001</v>
      </c>
      <c r="G2826" s="59">
        <v>96.729316271479902</v>
      </c>
      <c r="H2826" s="59">
        <v>99.439774355626696</v>
      </c>
      <c r="I2826" s="59">
        <v>104.97674610383901</v>
      </c>
      <c r="J2826" s="60">
        <v>0.39902192794788199</v>
      </c>
      <c r="K2826" s="60">
        <v>0.36574007852033902</v>
      </c>
      <c r="L2826" s="60">
        <v>0.32077131891266902</v>
      </c>
      <c r="M2826" s="60">
        <v>0.48974312297238498</v>
      </c>
    </row>
    <row r="2827" spans="1:13" x14ac:dyDescent="0.35">
      <c r="A2827" t="s">
        <v>1925</v>
      </c>
      <c r="B2827" t="s">
        <v>1926</v>
      </c>
      <c r="C2827" s="2" t="s">
        <v>31</v>
      </c>
      <c r="D2827" s="2" t="s">
        <v>6374</v>
      </c>
      <c r="E2827" s="2" t="s">
        <v>6418</v>
      </c>
      <c r="F2827" s="59">
        <v>96.876302075230001</v>
      </c>
      <c r="G2827" s="59">
        <v>96.729316271479902</v>
      </c>
      <c r="H2827" s="59">
        <v>99.439774355626696</v>
      </c>
      <c r="I2827" s="59">
        <v>104.97674610383901</v>
      </c>
      <c r="J2827" s="60">
        <v>0.39902192794788199</v>
      </c>
      <c r="K2827" s="60">
        <v>0.36574007852033902</v>
      </c>
      <c r="L2827" s="60">
        <v>0.32077131891266902</v>
      </c>
      <c r="M2827" s="60">
        <v>0.48974312297238498</v>
      </c>
    </row>
    <row r="2828" spans="1:13" x14ac:dyDescent="0.35">
      <c r="A2828" t="s">
        <v>1935</v>
      </c>
      <c r="B2828" t="s">
        <v>1936</v>
      </c>
      <c r="C2828" s="2" t="s">
        <v>40</v>
      </c>
      <c r="D2828" s="2" t="s">
        <v>6374</v>
      </c>
      <c r="E2828" s="2" t="s">
        <v>6418</v>
      </c>
      <c r="F2828" s="59">
        <v>96.876302075230001</v>
      </c>
      <c r="G2828" s="59">
        <v>96.729316271479902</v>
      </c>
      <c r="H2828" s="59">
        <v>99.439774355626696</v>
      </c>
      <c r="I2828" s="59">
        <v>104.97674610383901</v>
      </c>
      <c r="J2828" s="60">
        <v>0.39902192794788199</v>
      </c>
      <c r="K2828" s="60">
        <v>0.36574007852033902</v>
      </c>
      <c r="L2828" s="60">
        <v>0.32077131891266902</v>
      </c>
      <c r="M2828" s="60">
        <v>0.48974312297238498</v>
      </c>
    </row>
    <row r="2829" spans="1:13" x14ac:dyDescent="0.35">
      <c r="A2829" t="s">
        <v>5946</v>
      </c>
      <c r="B2829" t="s">
        <v>5947</v>
      </c>
      <c r="C2829" s="2" t="s">
        <v>40</v>
      </c>
      <c r="D2829" s="2" t="s">
        <v>6308</v>
      </c>
      <c r="E2829" s="2" t="s">
        <v>6418</v>
      </c>
      <c r="F2829" s="59">
        <v>98.173761094035797</v>
      </c>
      <c r="G2829" s="59">
        <v>101.94792568398</v>
      </c>
      <c r="H2829" s="59">
        <v>95.797335426102507</v>
      </c>
      <c r="I2829" s="59">
        <v>105.035948649964</v>
      </c>
      <c r="J2829" s="60">
        <v>0.39103627745693398</v>
      </c>
      <c r="K2829" s="60">
        <v>0.36733667290843403</v>
      </c>
      <c r="L2829" s="60">
        <v>0.32365297193540299</v>
      </c>
      <c r="M2829" s="60">
        <v>0.45990957120753401</v>
      </c>
    </row>
    <row r="2830" spans="1:13" x14ac:dyDescent="0.35">
      <c r="A2830" t="s">
        <v>4070</v>
      </c>
      <c r="B2830" t="s">
        <v>4071</v>
      </c>
      <c r="C2830" s="2" t="s">
        <v>40</v>
      </c>
      <c r="D2830" s="2" t="s">
        <v>6320</v>
      </c>
      <c r="E2830" s="2" t="s">
        <v>6418</v>
      </c>
      <c r="F2830" s="59">
        <v>101.60614951616</v>
      </c>
      <c r="G2830" s="59"/>
      <c r="H2830" s="59"/>
      <c r="I2830" s="59">
        <v>94.554748076906705</v>
      </c>
      <c r="J2830" s="60">
        <v>0.32170556305326298</v>
      </c>
      <c r="K2830" s="60">
        <v>0.29642662615126297</v>
      </c>
      <c r="L2830" s="60">
        <v>0.25541521401189099</v>
      </c>
      <c r="M2830" s="60">
        <v>0.38085580369787297</v>
      </c>
    </row>
    <row r="2831" spans="1:13" x14ac:dyDescent="0.35">
      <c r="A2831" t="s">
        <v>4064</v>
      </c>
      <c r="B2831" t="s">
        <v>4065</v>
      </c>
      <c r="C2831" s="2" t="s">
        <v>31</v>
      </c>
      <c r="D2831" s="2" t="s">
        <v>6320</v>
      </c>
      <c r="E2831" s="2" t="s">
        <v>6418</v>
      </c>
      <c r="F2831" s="59">
        <v>101.60614951616</v>
      </c>
      <c r="G2831" s="59"/>
      <c r="H2831" s="59"/>
      <c r="I2831" s="59">
        <v>94.554748076906705</v>
      </c>
      <c r="J2831" s="60">
        <v>0.32170556305326298</v>
      </c>
      <c r="K2831" s="60">
        <v>0.29642662615126297</v>
      </c>
      <c r="L2831" s="60">
        <v>0.25541521401189099</v>
      </c>
      <c r="M2831" s="60">
        <v>0.38085580369787297</v>
      </c>
    </row>
    <row r="2832" spans="1:13" x14ac:dyDescent="0.35">
      <c r="A2832" t="s">
        <v>4068</v>
      </c>
      <c r="B2832" t="s">
        <v>4069</v>
      </c>
      <c r="C2832" s="2" t="s">
        <v>40</v>
      </c>
      <c r="D2832" s="2" t="s">
        <v>6320</v>
      </c>
      <c r="E2832" s="2" t="s">
        <v>6418</v>
      </c>
      <c r="F2832" s="59">
        <v>101.60614951616</v>
      </c>
      <c r="G2832" s="59"/>
      <c r="H2832" s="59"/>
      <c r="I2832" s="59">
        <v>94.554748076906705</v>
      </c>
      <c r="J2832" s="60">
        <v>0.32170556305326298</v>
      </c>
      <c r="K2832" s="60">
        <v>0.29642662615126297</v>
      </c>
      <c r="L2832" s="60">
        <v>0.25541521401189099</v>
      </c>
      <c r="M2832" s="60">
        <v>0.38085580369787297</v>
      </c>
    </row>
    <row r="2833" spans="1:13" x14ac:dyDescent="0.35">
      <c r="A2833" t="s">
        <v>4066</v>
      </c>
      <c r="B2833" t="s">
        <v>4067</v>
      </c>
      <c r="C2833" s="2" t="s">
        <v>40</v>
      </c>
      <c r="D2833" s="2" t="s">
        <v>6320</v>
      </c>
      <c r="E2833" s="2" t="s">
        <v>6418</v>
      </c>
      <c r="F2833" s="59">
        <v>101.60614951616</v>
      </c>
      <c r="G2833" s="59"/>
      <c r="H2833" s="59"/>
      <c r="I2833" s="59">
        <v>94.554748076906705</v>
      </c>
      <c r="J2833" s="60">
        <v>0.32170556305326298</v>
      </c>
      <c r="K2833" s="60">
        <v>0.29642662615126297</v>
      </c>
      <c r="L2833" s="60">
        <v>0.25541521401189099</v>
      </c>
      <c r="M2833" s="60">
        <v>0.38085580369787297</v>
      </c>
    </row>
    <row r="2834" spans="1:13" x14ac:dyDescent="0.35">
      <c r="A2834" t="s">
        <v>4058</v>
      </c>
      <c r="B2834" t="s">
        <v>4059</v>
      </c>
      <c r="C2834" s="2" t="s">
        <v>31</v>
      </c>
      <c r="D2834" s="2" t="s">
        <v>6320</v>
      </c>
      <c r="E2834" s="2" t="s">
        <v>6418</v>
      </c>
      <c r="F2834" s="59">
        <v>101.60614951616</v>
      </c>
      <c r="G2834" s="59"/>
      <c r="H2834" s="59"/>
      <c r="I2834" s="59">
        <v>94.554748076906705</v>
      </c>
      <c r="J2834" s="60">
        <v>0.32170556305326298</v>
      </c>
      <c r="K2834" s="60">
        <v>0.29642662615126297</v>
      </c>
      <c r="L2834" s="60">
        <v>0.25541521401189099</v>
      </c>
      <c r="M2834" s="60">
        <v>0.38085580369787297</v>
      </c>
    </row>
    <row r="2835" spans="1:13" x14ac:dyDescent="0.35">
      <c r="A2835" t="s">
        <v>4062</v>
      </c>
      <c r="B2835" t="s">
        <v>4063</v>
      </c>
      <c r="C2835" s="2" t="s">
        <v>31</v>
      </c>
      <c r="D2835" s="2" t="s">
        <v>6320</v>
      </c>
      <c r="E2835" s="2" t="s">
        <v>6418</v>
      </c>
      <c r="F2835" s="59">
        <v>101.60614951616</v>
      </c>
      <c r="G2835" s="59"/>
      <c r="H2835" s="59"/>
      <c r="I2835" s="59">
        <v>94.554748076906705</v>
      </c>
      <c r="J2835" s="60">
        <v>0.32170556305326298</v>
      </c>
      <c r="K2835" s="60">
        <v>0.29642662615126297</v>
      </c>
      <c r="L2835" s="60">
        <v>0.25541521401189099</v>
      </c>
      <c r="M2835" s="60">
        <v>0.38085580369787297</v>
      </c>
    </row>
    <row r="2836" spans="1:13" x14ac:dyDescent="0.35">
      <c r="A2836" t="s">
        <v>4060</v>
      </c>
      <c r="B2836" t="s">
        <v>4061</v>
      </c>
      <c r="C2836" s="2" t="s">
        <v>31</v>
      </c>
      <c r="D2836" s="2" t="s">
        <v>6320</v>
      </c>
      <c r="E2836" s="2" t="s">
        <v>6418</v>
      </c>
      <c r="F2836" s="59">
        <v>101.60614951616</v>
      </c>
      <c r="G2836" s="59"/>
      <c r="H2836" s="59"/>
      <c r="I2836" s="59">
        <v>94.554748076906705</v>
      </c>
      <c r="J2836" s="60">
        <v>0.32170556305326298</v>
      </c>
      <c r="K2836" s="60">
        <v>0.29642662615126297</v>
      </c>
      <c r="L2836" s="60">
        <v>0.25541521401189099</v>
      </c>
      <c r="M2836" s="60">
        <v>0.38085580369787297</v>
      </c>
    </row>
    <row r="2837" spans="1:13" x14ac:dyDescent="0.35">
      <c r="A2837" t="s">
        <v>4260</v>
      </c>
      <c r="B2837" t="s">
        <v>4261</v>
      </c>
      <c r="C2837" s="2" t="s">
        <v>40</v>
      </c>
      <c r="D2837" s="2" t="s">
        <v>6322</v>
      </c>
      <c r="E2837" s="2" t="s">
        <v>6419</v>
      </c>
      <c r="F2837" s="59">
        <v>101.849751516577</v>
      </c>
      <c r="G2837" s="59">
        <v>98.786773925407601</v>
      </c>
      <c r="H2837" s="59">
        <v>96.295227626868396</v>
      </c>
      <c r="I2837" s="59">
        <v>85.096288543943203</v>
      </c>
      <c r="J2837" s="60">
        <v>0.40926037556165001</v>
      </c>
      <c r="K2837" s="60">
        <v>0.34053958993186001</v>
      </c>
      <c r="L2837" s="60">
        <v>0.28763821130698403</v>
      </c>
      <c r="M2837" s="60">
        <v>0.62043894000676103</v>
      </c>
    </row>
    <row r="2838" spans="1:13" x14ac:dyDescent="0.35">
      <c r="A2838" t="s">
        <v>1356</v>
      </c>
      <c r="B2838" t="s">
        <v>1357</v>
      </c>
      <c r="C2838" s="2" t="s">
        <v>31</v>
      </c>
      <c r="D2838" s="2" t="s">
        <v>6321</v>
      </c>
      <c r="E2838" s="2" t="s">
        <v>6418</v>
      </c>
      <c r="F2838" s="59">
        <v>89.373038362398304</v>
      </c>
      <c r="G2838" s="59">
        <v>104.193519301282</v>
      </c>
      <c r="H2838" s="59">
        <v>103.378816625528</v>
      </c>
      <c r="I2838" s="59">
        <v>93.747314290559302</v>
      </c>
      <c r="J2838" s="60">
        <v>0.42199018212225597</v>
      </c>
      <c r="K2838" s="60">
        <v>0.39125007463138201</v>
      </c>
      <c r="L2838" s="60">
        <v>0.33021855963864699</v>
      </c>
      <c r="M2838" s="60">
        <v>0.54041993233262797</v>
      </c>
    </row>
    <row r="2839" spans="1:13" x14ac:dyDescent="0.35">
      <c r="A2839" t="s">
        <v>5940</v>
      </c>
      <c r="B2839" t="s">
        <v>5941</v>
      </c>
      <c r="C2839" s="2" t="s">
        <v>40</v>
      </c>
      <c r="D2839" s="2" t="s">
        <v>6308</v>
      </c>
      <c r="E2839" s="2" t="s">
        <v>6418</v>
      </c>
      <c r="F2839" s="59">
        <v>98.173761094035797</v>
      </c>
      <c r="G2839" s="59">
        <v>101.94792568398</v>
      </c>
      <c r="H2839" s="59">
        <v>95.797335426102507</v>
      </c>
      <c r="I2839" s="59">
        <v>105.035948649964</v>
      </c>
      <c r="J2839" s="60">
        <v>0.39103627745693398</v>
      </c>
      <c r="K2839" s="60">
        <v>0.36733667290843403</v>
      </c>
      <c r="L2839" s="60">
        <v>0.32365297193540299</v>
      </c>
      <c r="M2839" s="60">
        <v>0.45990957120753401</v>
      </c>
    </row>
    <row r="2840" spans="1:13" x14ac:dyDescent="0.35">
      <c r="A2840" t="s">
        <v>5862</v>
      </c>
      <c r="B2840" t="s">
        <v>5863</v>
      </c>
      <c r="C2840" s="2" t="s">
        <v>31</v>
      </c>
      <c r="D2840" s="2" t="s">
        <v>6308</v>
      </c>
      <c r="E2840" s="2" t="s">
        <v>6418</v>
      </c>
      <c r="F2840" s="59"/>
      <c r="G2840" s="59"/>
      <c r="H2840" s="59"/>
      <c r="I2840" s="59">
        <v>104.059574093924</v>
      </c>
      <c r="J2840" s="60">
        <v>0.22688277128385001</v>
      </c>
      <c r="K2840" s="60">
        <v>0.18092688578328001</v>
      </c>
      <c r="L2840" s="60">
        <v>0.12537891121924699</v>
      </c>
      <c r="M2840" s="60">
        <v>0.33385776858549698</v>
      </c>
    </row>
    <row r="2841" spans="1:13" x14ac:dyDescent="0.35">
      <c r="A2841" t="s">
        <v>5864</v>
      </c>
      <c r="B2841" t="s">
        <v>5865</v>
      </c>
      <c r="C2841" s="2" t="s">
        <v>31</v>
      </c>
      <c r="D2841" s="2" t="s">
        <v>6308</v>
      </c>
      <c r="E2841" s="2" t="s">
        <v>6418</v>
      </c>
      <c r="F2841" s="59"/>
      <c r="G2841" s="59"/>
      <c r="H2841" s="59"/>
      <c r="I2841" s="59">
        <v>104.059574093924</v>
      </c>
      <c r="J2841" s="60">
        <v>0.22688277128385001</v>
      </c>
      <c r="K2841" s="60">
        <v>0.18092688578328001</v>
      </c>
      <c r="L2841" s="60">
        <v>0.12537891121924699</v>
      </c>
      <c r="M2841" s="60">
        <v>0.33385776858549698</v>
      </c>
    </row>
    <row r="2842" spans="1:13" x14ac:dyDescent="0.35">
      <c r="A2842" t="s">
        <v>5866</v>
      </c>
      <c r="B2842" t="s">
        <v>5867</v>
      </c>
      <c r="C2842" s="2" t="s">
        <v>40</v>
      </c>
      <c r="D2842" s="2" t="s">
        <v>6308</v>
      </c>
      <c r="E2842" s="2" t="s">
        <v>6418</v>
      </c>
      <c r="F2842" s="59"/>
      <c r="G2842" s="59"/>
      <c r="H2842" s="59"/>
      <c r="I2842" s="59">
        <v>103.197485972422</v>
      </c>
      <c r="J2842" s="60">
        <v>0.26113363086830699</v>
      </c>
      <c r="K2842" s="60">
        <v>0.21455663377245399</v>
      </c>
      <c r="L2842" s="60">
        <v>0.16007375144570599</v>
      </c>
      <c r="M2842" s="60">
        <v>0.37190366948638398</v>
      </c>
    </row>
    <row r="2843" spans="1:13" x14ac:dyDescent="0.35">
      <c r="A2843" t="s">
        <v>5870</v>
      </c>
      <c r="B2843" t="s">
        <v>5871</v>
      </c>
      <c r="C2843" s="2" t="s">
        <v>40</v>
      </c>
      <c r="D2843" s="2" t="s">
        <v>6308</v>
      </c>
      <c r="E2843" s="2" t="s">
        <v>6418</v>
      </c>
      <c r="F2843" s="59"/>
      <c r="G2843" s="59"/>
      <c r="H2843" s="59"/>
      <c r="I2843" s="59">
        <v>104.059574093924</v>
      </c>
      <c r="J2843" s="60">
        <v>0.22688277128385001</v>
      </c>
      <c r="K2843" s="60">
        <v>0.18092688578328001</v>
      </c>
      <c r="L2843" s="60">
        <v>0.12537891121924699</v>
      </c>
      <c r="M2843" s="60">
        <v>0.33385776858549698</v>
      </c>
    </row>
    <row r="2844" spans="1:13" x14ac:dyDescent="0.35">
      <c r="A2844" t="s">
        <v>5860</v>
      </c>
      <c r="B2844" t="s">
        <v>5861</v>
      </c>
      <c r="C2844" s="2" t="s">
        <v>31</v>
      </c>
      <c r="D2844" s="2" t="s">
        <v>6308</v>
      </c>
      <c r="E2844" s="2" t="s">
        <v>6418</v>
      </c>
      <c r="F2844" s="59"/>
      <c r="G2844" s="59"/>
      <c r="H2844" s="59"/>
      <c r="I2844" s="59">
        <v>104.059574093924</v>
      </c>
      <c r="J2844" s="60">
        <v>0.22688277128385001</v>
      </c>
      <c r="K2844" s="60">
        <v>0.18092688578328001</v>
      </c>
      <c r="L2844" s="60">
        <v>0.12537891121924699</v>
      </c>
      <c r="M2844" s="60">
        <v>0.33385776858549698</v>
      </c>
    </row>
    <row r="2845" spans="1:13" x14ac:dyDescent="0.35">
      <c r="A2845" t="s">
        <v>5868</v>
      </c>
      <c r="B2845" t="s">
        <v>5869</v>
      </c>
      <c r="C2845" s="2" t="s">
        <v>40</v>
      </c>
      <c r="D2845" s="2" t="s">
        <v>6308</v>
      </c>
      <c r="E2845" s="2" t="s">
        <v>6419</v>
      </c>
      <c r="F2845" s="59">
        <v>106.62497062839201</v>
      </c>
      <c r="G2845" s="59">
        <v>101.54975584053901</v>
      </c>
      <c r="H2845" s="59">
        <v>110.329438207834</v>
      </c>
      <c r="I2845" s="59">
        <v>109.57230900348399</v>
      </c>
      <c r="J2845" s="60">
        <v>0.432397101675703</v>
      </c>
      <c r="K2845" s="60">
        <v>0.37015753363644299</v>
      </c>
      <c r="L2845" s="60">
        <v>0.30873296176467901</v>
      </c>
      <c r="M2845" s="60">
        <v>0.58433573283810203</v>
      </c>
    </row>
    <row r="2846" spans="1:13" x14ac:dyDescent="0.35">
      <c r="A2846" t="s">
        <v>5126</v>
      </c>
      <c r="B2846" t="s">
        <v>5127</v>
      </c>
      <c r="C2846" s="2" t="s">
        <v>40</v>
      </c>
      <c r="D2846" s="2" t="s">
        <v>6302</v>
      </c>
      <c r="E2846" s="2" t="s">
        <v>6418</v>
      </c>
      <c r="F2846" s="59"/>
      <c r="G2846" s="59"/>
      <c r="H2846" s="59"/>
      <c r="I2846" s="59">
        <v>98.211011920267893</v>
      </c>
      <c r="J2846" s="60">
        <v>0.256120945736523</v>
      </c>
      <c r="K2846" s="60">
        <v>0.19490839415126601</v>
      </c>
      <c r="L2846" s="60">
        <v>0.10635084431097699</v>
      </c>
      <c r="M2846" s="60">
        <v>0.395207063197897</v>
      </c>
    </row>
    <row r="2847" spans="1:13" x14ac:dyDescent="0.35">
      <c r="A2847" t="s">
        <v>3054</v>
      </c>
      <c r="B2847" t="s">
        <v>3055</v>
      </c>
      <c r="C2847" s="2" t="s">
        <v>40</v>
      </c>
      <c r="D2847" s="2" t="s">
        <v>6351</v>
      </c>
      <c r="E2847" s="2" t="s">
        <v>6418</v>
      </c>
      <c r="F2847" s="59">
        <v>102.428913675952</v>
      </c>
      <c r="G2847" s="59">
        <v>97.879612410554898</v>
      </c>
      <c r="H2847" s="59"/>
      <c r="I2847" s="59">
        <v>97.248805041399294</v>
      </c>
      <c r="J2847" s="60">
        <v>0.38150492397228702</v>
      </c>
      <c r="K2847" s="60">
        <v>0.33386801732664201</v>
      </c>
      <c r="L2847" s="60">
        <v>0.29288006032941999</v>
      </c>
      <c r="M2847" s="60">
        <v>0.50725669326012102</v>
      </c>
    </row>
    <row r="2848" spans="1:13" x14ac:dyDescent="0.35">
      <c r="A2848" t="s">
        <v>2790</v>
      </c>
      <c r="B2848" t="s">
        <v>2791</v>
      </c>
      <c r="C2848" s="2" t="s">
        <v>31</v>
      </c>
      <c r="D2848" s="2" t="s">
        <v>6351</v>
      </c>
      <c r="E2848" s="2" t="s">
        <v>6419</v>
      </c>
      <c r="F2848" s="59">
        <v>100.21237288206299</v>
      </c>
      <c r="G2848" s="59">
        <v>98.408440732966795</v>
      </c>
      <c r="H2848" s="59">
        <v>107.441250469042</v>
      </c>
      <c r="I2848" s="59">
        <v>96.574077944017503</v>
      </c>
      <c r="J2848" s="60">
        <v>0.53447561949535904</v>
      </c>
      <c r="K2848" s="60">
        <v>0.47417477240030298</v>
      </c>
      <c r="L2848" s="60">
        <v>0.41316403096724702</v>
      </c>
      <c r="M2848" s="60">
        <v>0.68640960457293598</v>
      </c>
    </row>
    <row r="2849" spans="1:13" x14ac:dyDescent="0.35">
      <c r="A2849" t="s">
        <v>6396</v>
      </c>
      <c r="B2849" t="s">
        <v>6397</v>
      </c>
      <c r="C2849" s="2" t="s">
        <v>31</v>
      </c>
      <c r="D2849" s="2" t="s">
        <v>6321</v>
      </c>
      <c r="E2849" s="2" t="s">
        <v>6418</v>
      </c>
      <c r="F2849" s="59"/>
      <c r="G2849" s="59"/>
      <c r="H2849" s="59"/>
      <c r="I2849" s="59">
        <v>97.755897716350603</v>
      </c>
      <c r="J2849" s="60">
        <v>0.267057518745836</v>
      </c>
      <c r="K2849" s="60">
        <v>0.234612983561341</v>
      </c>
      <c r="L2849" s="60">
        <v>0.205257941819597</v>
      </c>
      <c r="M2849" s="60">
        <v>0.35877883325799698</v>
      </c>
    </row>
    <row r="2850" spans="1:13" x14ac:dyDescent="0.35">
      <c r="A2850" t="s">
        <v>6416</v>
      </c>
      <c r="B2850" t="s">
        <v>6417</v>
      </c>
      <c r="C2850" s="2" t="s">
        <v>40</v>
      </c>
      <c r="D2850" s="2" t="s">
        <v>6316</v>
      </c>
      <c r="E2850" s="2" t="s">
        <v>6419</v>
      </c>
      <c r="F2850" s="59">
        <v>99.440606730251801</v>
      </c>
      <c r="G2850" s="59">
        <v>94.6653224349851</v>
      </c>
      <c r="H2850" s="59">
        <v>92.401034371381002</v>
      </c>
      <c r="I2850" s="59">
        <v>99.161939235931101</v>
      </c>
      <c r="J2850" s="60">
        <v>0.45940786566027397</v>
      </c>
      <c r="K2850" s="60">
        <v>0.401085507746893</v>
      </c>
      <c r="L2850" s="60">
        <v>0.36223564741433001</v>
      </c>
      <c r="M2850" s="60">
        <v>0.62081351126107898</v>
      </c>
    </row>
    <row r="2851" spans="1:13" x14ac:dyDescent="0.35">
      <c r="A2851" t="s">
        <v>5694</v>
      </c>
      <c r="B2851" t="s">
        <v>5695</v>
      </c>
      <c r="C2851" s="2" t="s">
        <v>31</v>
      </c>
      <c r="D2851" s="2" t="s">
        <v>6323</v>
      </c>
      <c r="E2851" s="2" t="s">
        <v>6419</v>
      </c>
      <c r="F2851" s="59">
        <v>92.1195308237847</v>
      </c>
      <c r="G2851" s="59">
        <v>97.538272116898298</v>
      </c>
      <c r="H2851" s="59">
        <v>95.948019442073004</v>
      </c>
      <c r="I2851" s="59">
        <v>98.060541940681006</v>
      </c>
      <c r="J2851" s="60">
        <v>0.316197989371231</v>
      </c>
      <c r="K2851" s="60">
        <v>0.32737120139325099</v>
      </c>
      <c r="L2851" s="60">
        <v>0.19430373166793899</v>
      </c>
      <c r="M2851" s="60">
        <v>0.308608155605676</v>
      </c>
    </row>
    <row r="2852" spans="1:13" x14ac:dyDescent="0.35">
      <c r="A2852" t="s">
        <v>3280</v>
      </c>
      <c r="B2852" t="s">
        <v>3281</v>
      </c>
      <c r="C2852" s="2" t="s">
        <v>31</v>
      </c>
      <c r="D2852" s="2" t="s">
        <v>6315</v>
      </c>
      <c r="E2852" s="2" t="s">
        <v>6418</v>
      </c>
      <c r="F2852" s="59"/>
      <c r="G2852" s="59"/>
      <c r="H2852" s="59"/>
      <c r="I2852" s="59">
        <v>98.631819979552802</v>
      </c>
      <c r="J2852" s="60">
        <v>0.23905302421020999</v>
      </c>
      <c r="K2852" s="60">
        <v>0.202569333213411</v>
      </c>
      <c r="L2852" s="60">
        <v>0.13565278816387899</v>
      </c>
      <c r="M2852" s="60">
        <v>0.38484329282758201</v>
      </c>
    </row>
    <row r="2853" spans="1:13" x14ac:dyDescent="0.35">
      <c r="A2853" t="s">
        <v>5516</v>
      </c>
      <c r="B2853" t="s">
        <v>5517</v>
      </c>
      <c r="C2853" s="2" t="s">
        <v>31</v>
      </c>
      <c r="D2853" s="2" t="s">
        <v>6323</v>
      </c>
      <c r="E2853" s="2" t="s">
        <v>6418</v>
      </c>
      <c r="F2853" s="59"/>
      <c r="G2853" s="59"/>
      <c r="H2853" s="59"/>
      <c r="I2853" s="59">
        <v>95.420272624475004</v>
      </c>
      <c r="J2853" s="60">
        <v>0.17764774758288701</v>
      </c>
      <c r="K2853" s="60">
        <v>9.5734274534548899E-2</v>
      </c>
      <c r="L2853" s="60">
        <v>0.01</v>
      </c>
      <c r="M2853" s="60">
        <v>0.35081540695567698</v>
      </c>
    </row>
    <row r="2854" spans="1:13" x14ac:dyDescent="0.35">
      <c r="A2854" t="s">
        <v>5512</v>
      </c>
      <c r="B2854" t="s">
        <v>5513</v>
      </c>
      <c r="C2854" s="2" t="s">
        <v>40</v>
      </c>
      <c r="D2854" s="2" t="s">
        <v>6323</v>
      </c>
      <c r="E2854" s="2" t="s">
        <v>6418</v>
      </c>
      <c r="F2854" s="59"/>
      <c r="G2854" s="59"/>
      <c r="H2854" s="59"/>
      <c r="I2854" s="59">
        <v>95.420272624475004</v>
      </c>
      <c r="J2854" s="60">
        <v>0.17764774758288701</v>
      </c>
      <c r="K2854" s="60">
        <v>9.5734274534548899E-2</v>
      </c>
      <c r="L2854" s="60">
        <v>0.01</v>
      </c>
      <c r="M2854" s="60">
        <v>0.35081540695567698</v>
      </c>
    </row>
    <row r="2855" spans="1:13" x14ac:dyDescent="0.35">
      <c r="A2855" t="s">
        <v>389</v>
      </c>
      <c r="B2855" t="s">
        <v>390</v>
      </c>
      <c r="C2855" s="2" t="s">
        <v>40</v>
      </c>
      <c r="D2855" s="2" t="s">
        <v>6395</v>
      </c>
      <c r="E2855" s="2" t="s">
        <v>6418</v>
      </c>
      <c r="F2855" s="59">
        <v>91.920717382204202</v>
      </c>
      <c r="G2855" s="59">
        <v>101.81203371204499</v>
      </c>
      <c r="H2855" s="59"/>
      <c r="I2855" s="59">
        <v>105.30204425954101</v>
      </c>
      <c r="J2855" s="60">
        <v>0.35056577388654298</v>
      </c>
      <c r="K2855" s="60">
        <v>0.33991822216699202</v>
      </c>
      <c r="L2855" s="60">
        <v>0.27172557726117602</v>
      </c>
      <c r="M2855" s="60">
        <v>0.44702071789893499</v>
      </c>
    </row>
    <row r="2856" spans="1:13" x14ac:dyDescent="0.35">
      <c r="A2856" t="s">
        <v>3646</v>
      </c>
      <c r="B2856" t="s">
        <v>3647</v>
      </c>
      <c r="C2856" s="2" t="s">
        <v>31</v>
      </c>
      <c r="D2856" s="2" t="s">
        <v>6320</v>
      </c>
      <c r="E2856" s="2" t="s">
        <v>6418</v>
      </c>
      <c r="F2856" s="59"/>
      <c r="G2856" s="59"/>
      <c r="H2856" s="59"/>
      <c r="I2856" s="59">
        <v>93.413197659144203</v>
      </c>
      <c r="J2856" s="60">
        <v>0.29239009589237103</v>
      </c>
      <c r="K2856" s="60">
        <v>0.21821515777643599</v>
      </c>
      <c r="L2856" s="60">
        <v>0.116245431831243</v>
      </c>
      <c r="M2856" s="60">
        <v>0.44999491600012897</v>
      </c>
    </row>
    <row r="2857" spans="1:13" x14ac:dyDescent="0.35">
      <c r="A2857" t="s">
        <v>5514</v>
      </c>
      <c r="B2857" t="s">
        <v>5515</v>
      </c>
      <c r="C2857" s="2" t="s">
        <v>31</v>
      </c>
      <c r="D2857" s="2" t="s">
        <v>6323</v>
      </c>
      <c r="E2857" s="2" t="s">
        <v>6418</v>
      </c>
      <c r="F2857" s="59"/>
      <c r="G2857" s="59"/>
      <c r="H2857" s="59"/>
      <c r="I2857" s="59">
        <v>95.420272624475004</v>
      </c>
      <c r="J2857" s="60">
        <v>0.17764774758288701</v>
      </c>
      <c r="K2857" s="60">
        <v>9.5734274534548899E-2</v>
      </c>
      <c r="L2857" s="60">
        <v>0.01</v>
      </c>
      <c r="M2857" s="60">
        <v>0.35081540695567698</v>
      </c>
    </row>
    <row r="2858" spans="1:13" x14ac:dyDescent="0.35">
      <c r="A2858" t="s">
        <v>5522</v>
      </c>
      <c r="B2858" t="s">
        <v>5523</v>
      </c>
      <c r="C2858" s="2" t="s">
        <v>31</v>
      </c>
      <c r="D2858" s="2" t="s">
        <v>6323</v>
      </c>
      <c r="E2858" s="2" t="s">
        <v>6418</v>
      </c>
      <c r="F2858" s="59"/>
      <c r="G2858" s="59"/>
      <c r="H2858" s="59"/>
      <c r="I2858" s="59">
        <v>95.420272624475004</v>
      </c>
      <c r="J2858" s="60">
        <v>0.17764774758288701</v>
      </c>
      <c r="K2858" s="60">
        <v>9.5734274534548899E-2</v>
      </c>
      <c r="L2858" s="60">
        <v>0.01</v>
      </c>
      <c r="M2858" s="60">
        <v>0.35081540695567698</v>
      </c>
    </row>
    <row r="2859" spans="1:13" x14ac:dyDescent="0.35">
      <c r="A2859" t="s">
        <v>5520</v>
      </c>
      <c r="B2859" t="s">
        <v>5521</v>
      </c>
      <c r="C2859" s="2" t="s">
        <v>31</v>
      </c>
      <c r="D2859" s="2" t="s">
        <v>6323</v>
      </c>
      <c r="E2859" s="2" t="s">
        <v>6419</v>
      </c>
      <c r="F2859" s="59">
        <v>106.059049971804</v>
      </c>
      <c r="G2859" s="59">
        <v>104.768078167116</v>
      </c>
      <c r="H2859" s="59">
        <v>94.4651317946701</v>
      </c>
      <c r="I2859" s="59">
        <v>92.422395167194395</v>
      </c>
      <c r="J2859" s="60">
        <v>0.42564464248119699</v>
      </c>
      <c r="K2859" s="60">
        <v>0.34716886463520902</v>
      </c>
      <c r="L2859" s="60">
        <v>0.27897081510900401</v>
      </c>
      <c r="M2859" s="60">
        <v>0.62203469542794598</v>
      </c>
    </row>
    <row r="2860" spans="1:13" x14ac:dyDescent="0.35">
      <c r="A2860" t="s">
        <v>1855</v>
      </c>
      <c r="B2860" t="s">
        <v>1856</v>
      </c>
      <c r="C2860" s="2" t="s">
        <v>40</v>
      </c>
      <c r="D2860" s="2" t="s">
        <v>6374</v>
      </c>
      <c r="E2860" s="2" t="s">
        <v>6418</v>
      </c>
      <c r="F2860" s="59">
        <v>97.938017222664499</v>
      </c>
      <c r="G2860" s="59"/>
      <c r="H2860" s="59"/>
      <c r="I2860" s="59">
        <v>93.363066267120601</v>
      </c>
      <c r="J2860" s="60">
        <v>0.34249190900192</v>
      </c>
      <c r="K2860" s="60">
        <v>0.29403959576044703</v>
      </c>
      <c r="L2860" s="60">
        <v>0.24749391814788599</v>
      </c>
      <c r="M2860" s="60">
        <v>0.47687321444241199</v>
      </c>
    </row>
    <row r="2861" spans="1:13" x14ac:dyDescent="0.35">
      <c r="A2861" t="s">
        <v>1526</v>
      </c>
      <c r="B2861" t="s">
        <v>1527</v>
      </c>
      <c r="C2861" s="2" t="s">
        <v>40</v>
      </c>
      <c r="D2861" s="2" t="s">
        <v>6321</v>
      </c>
      <c r="E2861" s="2" t="s">
        <v>6418</v>
      </c>
      <c r="F2861" s="59">
        <v>96.955924637203694</v>
      </c>
      <c r="G2861" s="59"/>
      <c r="H2861" s="59"/>
      <c r="I2861" s="59">
        <v>97.152736718579902</v>
      </c>
      <c r="J2861" s="60">
        <v>0.32912177194711301</v>
      </c>
      <c r="K2861" s="60">
        <v>0.29800904053257399</v>
      </c>
      <c r="L2861" s="60">
        <v>0.24252331608510899</v>
      </c>
      <c r="M2861" s="60">
        <v>0.47079666008319399</v>
      </c>
    </row>
    <row r="2862" spans="1:13" x14ac:dyDescent="0.35">
      <c r="A2862" t="s">
        <v>5508</v>
      </c>
      <c r="B2862" t="s">
        <v>5509</v>
      </c>
      <c r="C2862" s="2" t="s">
        <v>40</v>
      </c>
      <c r="D2862" s="2" t="s">
        <v>6323</v>
      </c>
      <c r="E2862" s="2" t="s">
        <v>6419</v>
      </c>
      <c r="F2862" s="59">
        <v>104.134700378204</v>
      </c>
      <c r="G2862" s="59">
        <v>103.15671781521201</v>
      </c>
      <c r="H2862" s="59">
        <v>98.356454878424799</v>
      </c>
      <c r="I2862" s="59">
        <v>95.142301130699195</v>
      </c>
      <c r="J2862" s="60">
        <v>0.40080911488376503</v>
      </c>
      <c r="K2862" s="60">
        <v>0.34781642116231998</v>
      </c>
      <c r="L2862" s="60">
        <v>0.27929047180560101</v>
      </c>
      <c r="M2862" s="60">
        <v>0.62113670895642203</v>
      </c>
    </row>
    <row r="2863" spans="1:13" x14ac:dyDescent="0.35">
      <c r="A2863" t="s">
        <v>5510</v>
      </c>
      <c r="B2863" t="s">
        <v>5511</v>
      </c>
      <c r="C2863" s="2" t="s">
        <v>40</v>
      </c>
      <c r="D2863" s="2" t="s">
        <v>6323</v>
      </c>
      <c r="E2863" s="2" t="s">
        <v>6418</v>
      </c>
      <c r="F2863" s="59"/>
      <c r="G2863" s="59"/>
      <c r="H2863" s="59"/>
      <c r="I2863" s="59">
        <v>95.420272624475004</v>
      </c>
      <c r="J2863" s="60">
        <v>0.17764774758288701</v>
      </c>
      <c r="K2863" s="60">
        <v>9.5734274534548899E-2</v>
      </c>
      <c r="L2863" s="60">
        <v>0.01</v>
      </c>
      <c r="M2863" s="60">
        <v>0.35081540695567698</v>
      </c>
    </row>
    <row r="2864" spans="1:13" x14ac:dyDescent="0.35">
      <c r="A2864" t="s">
        <v>387</v>
      </c>
      <c r="B2864" t="s">
        <v>388</v>
      </c>
      <c r="C2864" s="2" t="s">
        <v>40</v>
      </c>
      <c r="D2864" s="2" t="s">
        <v>6395</v>
      </c>
      <c r="E2864" s="2" t="s">
        <v>6418</v>
      </c>
      <c r="F2864" s="59">
        <v>91.920717382204202</v>
      </c>
      <c r="G2864" s="59">
        <v>101.81203371204499</v>
      </c>
      <c r="H2864" s="59"/>
      <c r="I2864" s="59">
        <v>105.30204425954101</v>
      </c>
      <c r="J2864" s="60">
        <v>0.35056577388654298</v>
      </c>
      <c r="K2864" s="60">
        <v>0.33991822216699202</v>
      </c>
      <c r="L2864" s="60">
        <v>0.27172557726117602</v>
      </c>
      <c r="M2864" s="60">
        <v>0.44702071789893499</v>
      </c>
    </row>
    <row r="2865" spans="1:13" x14ac:dyDescent="0.35">
      <c r="A2865" t="s">
        <v>5518</v>
      </c>
      <c r="B2865" t="s">
        <v>5519</v>
      </c>
      <c r="C2865" s="2" t="s">
        <v>31</v>
      </c>
      <c r="D2865" s="2" t="s">
        <v>6323</v>
      </c>
      <c r="E2865" s="2" t="s">
        <v>6418</v>
      </c>
      <c r="F2865" s="59"/>
      <c r="G2865" s="59"/>
      <c r="H2865" s="59"/>
      <c r="I2865" s="59">
        <v>95.420272624475004</v>
      </c>
      <c r="J2865" s="60">
        <v>0.17764774758288701</v>
      </c>
      <c r="K2865" s="60">
        <v>9.5734274534548899E-2</v>
      </c>
      <c r="L2865" s="60">
        <v>0.01</v>
      </c>
      <c r="M2865" s="60">
        <v>0.35081540695567698</v>
      </c>
    </row>
    <row r="2866" spans="1:13" x14ac:dyDescent="0.35">
      <c r="A2866" t="s">
        <v>2382</v>
      </c>
      <c r="B2866" t="s">
        <v>2383</v>
      </c>
      <c r="C2866" s="2" t="s">
        <v>31</v>
      </c>
      <c r="D2866" s="2" t="s">
        <v>6324</v>
      </c>
      <c r="E2866" s="2" t="s">
        <v>6418</v>
      </c>
      <c r="F2866" s="59">
        <v>101.90062110107</v>
      </c>
      <c r="G2866" s="59"/>
      <c r="H2866" s="59"/>
      <c r="I2866" s="59">
        <v>106.195717179445</v>
      </c>
      <c r="J2866" s="60">
        <v>0.323159312052821</v>
      </c>
      <c r="K2866" s="60">
        <v>0.27617254608463099</v>
      </c>
      <c r="L2866" s="60">
        <v>0.215960328615449</v>
      </c>
      <c r="M2866" s="60">
        <v>0.44805071788415402</v>
      </c>
    </row>
    <row r="2867" spans="1:13" x14ac:dyDescent="0.35">
      <c r="A2867" t="s">
        <v>3638</v>
      </c>
      <c r="B2867" t="s">
        <v>3639</v>
      </c>
      <c r="C2867" s="2" t="s">
        <v>40</v>
      </c>
      <c r="D2867" s="2" t="s">
        <v>6320</v>
      </c>
      <c r="E2867" s="2" t="s">
        <v>6418</v>
      </c>
      <c r="F2867" s="59"/>
      <c r="G2867" s="59"/>
      <c r="H2867" s="59"/>
      <c r="I2867" s="59">
        <v>93.413197659144203</v>
      </c>
      <c r="J2867" s="60">
        <v>0.29239009589237103</v>
      </c>
      <c r="K2867" s="60">
        <v>0.21821515777643599</v>
      </c>
      <c r="L2867" s="60">
        <v>0.116245431831243</v>
      </c>
      <c r="M2867" s="60">
        <v>0.44999491600012897</v>
      </c>
    </row>
    <row r="2868" spans="1:13" x14ac:dyDescent="0.35">
      <c r="A2868" t="s">
        <v>2225</v>
      </c>
      <c r="B2868" t="s">
        <v>2226</v>
      </c>
      <c r="C2868" s="2" t="s">
        <v>31</v>
      </c>
      <c r="D2868" s="2" t="s">
        <v>6374</v>
      </c>
      <c r="E2868" s="2" t="s">
        <v>6418</v>
      </c>
      <c r="F2868" s="59">
        <v>96.464860989948093</v>
      </c>
      <c r="G2868" s="59">
        <v>111.880263243857</v>
      </c>
      <c r="H2868" s="59">
        <v>102.358981630286</v>
      </c>
      <c r="I2868" s="59">
        <v>104.734073780758</v>
      </c>
      <c r="J2868" s="60">
        <v>0.40201815664648899</v>
      </c>
      <c r="K2868" s="60">
        <v>0.37321126048416498</v>
      </c>
      <c r="L2868" s="60">
        <v>0.32874915989040199</v>
      </c>
      <c r="M2868" s="60">
        <v>0.51383289911672603</v>
      </c>
    </row>
    <row r="2869" spans="1:13" x14ac:dyDescent="0.35">
      <c r="A2869" t="s">
        <v>155</v>
      </c>
      <c r="B2869" t="s">
        <v>156</v>
      </c>
      <c r="C2869" s="2" t="s">
        <v>40</v>
      </c>
      <c r="D2869" s="2" t="s">
        <v>6317</v>
      </c>
      <c r="E2869" s="2" t="s">
        <v>6418</v>
      </c>
      <c r="F2869" s="59">
        <v>92.302343393059203</v>
      </c>
      <c r="G2869" s="59">
        <v>109.316147240966</v>
      </c>
      <c r="H2869" s="59"/>
      <c r="I2869" s="59">
        <v>100.79795346285201</v>
      </c>
      <c r="J2869" s="60">
        <v>0.35952195490463001</v>
      </c>
      <c r="K2869" s="60">
        <v>0.32354761438706298</v>
      </c>
      <c r="L2869" s="60">
        <v>0.26867209608897702</v>
      </c>
      <c r="M2869" s="60">
        <v>0.461952804282458</v>
      </c>
    </row>
    <row r="2870" spans="1:13" x14ac:dyDescent="0.35">
      <c r="A2870" t="s">
        <v>4802</v>
      </c>
      <c r="B2870" t="s">
        <v>4803</v>
      </c>
      <c r="C2870" s="2" t="s">
        <v>40</v>
      </c>
      <c r="D2870" s="2" t="s">
        <v>6302</v>
      </c>
      <c r="E2870" s="2" t="s">
        <v>6418</v>
      </c>
      <c r="F2870" s="59">
        <v>95.438687910282098</v>
      </c>
      <c r="G2870" s="59">
        <v>103.919245924401</v>
      </c>
      <c r="H2870" s="59"/>
      <c r="I2870" s="59">
        <v>96.036454139538904</v>
      </c>
      <c r="J2870" s="60">
        <v>0.38973752001392398</v>
      </c>
      <c r="K2870" s="60">
        <v>0.32612177066766102</v>
      </c>
      <c r="L2870" s="60">
        <v>0.25159379393148901</v>
      </c>
      <c r="M2870" s="60">
        <v>0.57203470066936302</v>
      </c>
    </row>
    <row r="2871" spans="1:13" x14ac:dyDescent="0.35">
      <c r="A2871" t="s">
        <v>1524</v>
      </c>
      <c r="B2871" t="s">
        <v>1525</v>
      </c>
      <c r="C2871" s="2" t="s">
        <v>31</v>
      </c>
      <c r="D2871" s="2" t="s">
        <v>6321</v>
      </c>
      <c r="E2871" s="2" t="s">
        <v>6418</v>
      </c>
      <c r="F2871" s="59">
        <v>96.955924637203694</v>
      </c>
      <c r="G2871" s="59"/>
      <c r="H2871" s="59"/>
      <c r="I2871" s="59">
        <v>97.152736718579902</v>
      </c>
      <c r="J2871" s="60">
        <v>0.32912177194711301</v>
      </c>
      <c r="K2871" s="60">
        <v>0.29800904053257399</v>
      </c>
      <c r="L2871" s="60">
        <v>0.24252331608510899</v>
      </c>
      <c r="M2871" s="60">
        <v>0.47079666008319399</v>
      </c>
    </row>
    <row r="2872" spans="1:13" x14ac:dyDescent="0.35">
      <c r="A2872" t="s">
        <v>417</v>
      </c>
      <c r="B2872" t="s">
        <v>418</v>
      </c>
      <c r="C2872" s="2" t="s">
        <v>31</v>
      </c>
      <c r="D2872" s="2" t="s">
        <v>6395</v>
      </c>
      <c r="E2872" s="2" t="s">
        <v>6418</v>
      </c>
      <c r="F2872" s="59"/>
      <c r="G2872" s="59"/>
      <c r="H2872" s="59"/>
      <c r="I2872" s="59">
        <v>98.712040313925996</v>
      </c>
      <c r="J2872" s="60">
        <v>0.273242658380422</v>
      </c>
      <c r="K2872" s="60">
        <v>0.25148870968430098</v>
      </c>
      <c r="L2872" s="60">
        <v>0.20390772909087401</v>
      </c>
      <c r="M2872" s="60">
        <v>0.39044729683069601</v>
      </c>
    </row>
    <row r="2873" spans="1:13" x14ac:dyDescent="0.35">
      <c r="A2873" t="s">
        <v>1852</v>
      </c>
      <c r="B2873" t="s">
        <v>811</v>
      </c>
      <c r="C2873" s="2" t="s">
        <v>31</v>
      </c>
      <c r="D2873" s="2" t="s">
        <v>6374</v>
      </c>
      <c r="E2873" s="2" t="s">
        <v>6418</v>
      </c>
      <c r="F2873" s="59">
        <v>97.938017222664499</v>
      </c>
      <c r="G2873" s="59"/>
      <c r="H2873" s="59"/>
      <c r="I2873" s="59">
        <v>93.363066267120601</v>
      </c>
      <c r="J2873" s="60">
        <v>0.34249190900192</v>
      </c>
      <c r="K2873" s="60">
        <v>0.29403959576044703</v>
      </c>
      <c r="L2873" s="60">
        <v>0.24749391814788599</v>
      </c>
      <c r="M2873" s="60">
        <v>0.47687321444241199</v>
      </c>
    </row>
    <row r="2874" spans="1:13" x14ac:dyDescent="0.35">
      <c r="A2874" t="s">
        <v>810</v>
      </c>
      <c r="B2874" t="s">
        <v>811</v>
      </c>
      <c r="C2874" s="2" t="s">
        <v>31</v>
      </c>
      <c r="D2874" s="2" t="s">
        <v>6373</v>
      </c>
      <c r="E2874" s="2" t="s">
        <v>6418</v>
      </c>
      <c r="F2874" s="59">
        <v>91.920717382204202</v>
      </c>
      <c r="G2874" s="59">
        <v>101.81203371204499</v>
      </c>
      <c r="H2874" s="59"/>
      <c r="I2874" s="59">
        <v>105.30204425954101</v>
      </c>
      <c r="J2874" s="60">
        <v>0.35056577388654298</v>
      </c>
      <c r="K2874" s="60">
        <v>0.33991822216699202</v>
      </c>
      <c r="L2874" s="60">
        <v>0.27172557726117602</v>
      </c>
      <c r="M2874" s="60">
        <v>0.44702071789893499</v>
      </c>
    </row>
    <row r="2875" spans="1:13" x14ac:dyDescent="0.35">
      <c r="A2875" t="s">
        <v>413</v>
      </c>
      <c r="B2875" t="s">
        <v>414</v>
      </c>
      <c r="C2875" s="2" t="s">
        <v>31</v>
      </c>
      <c r="D2875" s="2" t="s">
        <v>6395</v>
      </c>
      <c r="E2875" s="2" t="s">
        <v>6418</v>
      </c>
      <c r="F2875" s="59"/>
      <c r="G2875" s="59"/>
      <c r="H2875" s="59"/>
      <c r="I2875" s="59">
        <v>98.712040313925996</v>
      </c>
      <c r="J2875" s="60">
        <v>0.273242658380422</v>
      </c>
      <c r="K2875" s="60">
        <v>0.25148870968430098</v>
      </c>
      <c r="L2875" s="60">
        <v>0.20390772909087401</v>
      </c>
      <c r="M2875" s="60">
        <v>0.39044729683069601</v>
      </c>
    </row>
    <row r="2876" spans="1:13" x14ac:dyDescent="0.35">
      <c r="A2876" t="s">
        <v>1520</v>
      </c>
      <c r="B2876" t="s">
        <v>1521</v>
      </c>
      <c r="C2876" s="2" t="s">
        <v>31</v>
      </c>
      <c r="D2876" s="2" t="s">
        <v>6321</v>
      </c>
      <c r="E2876" s="2" t="s">
        <v>6418</v>
      </c>
      <c r="F2876" s="59">
        <v>96.955924637203694</v>
      </c>
      <c r="G2876" s="59"/>
      <c r="H2876" s="59"/>
      <c r="I2876" s="59">
        <v>97.152736718579902</v>
      </c>
      <c r="J2876" s="60">
        <v>0.32912177194711301</v>
      </c>
      <c r="K2876" s="60">
        <v>0.29800904053257399</v>
      </c>
      <c r="L2876" s="60">
        <v>0.24252331608510899</v>
      </c>
      <c r="M2876" s="60">
        <v>0.47079666008319399</v>
      </c>
    </row>
    <row r="2877" spans="1:13" x14ac:dyDescent="0.35">
      <c r="A2877" t="s">
        <v>1853</v>
      </c>
      <c r="B2877" t="s">
        <v>1854</v>
      </c>
      <c r="C2877" s="2" t="s">
        <v>31</v>
      </c>
      <c r="D2877" s="2" t="s">
        <v>6374</v>
      </c>
      <c r="E2877" s="2" t="s">
        <v>6418</v>
      </c>
      <c r="F2877" s="59">
        <v>97.938017222664499</v>
      </c>
      <c r="G2877" s="59"/>
      <c r="H2877" s="59"/>
      <c r="I2877" s="59">
        <v>93.363066267120601</v>
      </c>
      <c r="J2877" s="60">
        <v>0.34249190900192</v>
      </c>
      <c r="K2877" s="60">
        <v>0.29403959576044703</v>
      </c>
      <c r="L2877" s="60">
        <v>0.24749391814788599</v>
      </c>
      <c r="M2877" s="60">
        <v>0.47687321444241199</v>
      </c>
    </row>
    <row r="2878" spans="1:13" x14ac:dyDescent="0.35">
      <c r="A2878" t="s">
        <v>3644</v>
      </c>
      <c r="B2878" t="s">
        <v>3645</v>
      </c>
      <c r="C2878" s="2" t="s">
        <v>31</v>
      </c>
      <c r="D2878" s="2" t="s">
        <v>6320</v>
      </c>
      <c r="E2878" s="2" t="s">
        <v>6418</v>
      </c>
      <c r="F2878" s="59"/>
      <c r="G2878" s="59"/>
      <c r="H2878" s="59"/>
      <c r="I2878" s="59">
        <v>93.413197659144203</v>
      </c>
      <c r="J2878" s="60">
        <v>0.29239009589237103</v>
      </c>
      <c r="K2878" s="60">
        <v>0.21821515777643599</v>
      </c>
      <c r="L2878" s="60">
        <v>0.116245431831243</v>
      </c>
      <c r="M2878" s="60">
        <v>0.44999491600012897</v>
      </c>
    </row>
    <row r="2879" spans="1:13" x14ac:dyDescent="0.35">
      <c r="A2879" t="s">
        <v>802</v>
      </c>
      <c r="B2879" t="s">
        <v>803</v>
      </c>
      <c r="C2879" s="2" t="s">
        <v>31</v>
      </c>
      <c r="D2879" s="2" t="s">
        <v>6373</v>
      </c>
      <c r="E2879" s="2" t="s">
        <v>6418</v>
      </c>
      <c r="F2879" s="59">
        <v>91.920717382204202</v>
      </c>
      <c r="G2879" s="59">
        <v>101.81203371204499</v>
      </c>
      <c r="H2879" s="59"/>
      <c r="I2879" s="59">
        <v>105.30204425954101</v>
      </c>
      <c r="J2879" s="60">
        <v>0.35056577388654298</v>
      </c>
      <c r="K2879" s="60">
        <v>0.33991822216699202</v>
      </c>
      <c r="L2879" s="60">
        <v>0.27172557726117602</v>
      </c>
      <c r="M2879" s="60">
        <v>0.44702071789893499</v>
      </c>
    </row>
    <row r="2880" spans="1:13" x14ac:dyDescent="0.35">
      <c r="A2880" t="s">
        <v>405</v>
      </c>
      <c r="B2880" t="s">
        <v>406</v>
      </c>
      <c r="C2880" s="2" t="s">
        <v>31</v>
      </c>
      <c r="D2880" s="2" t="s">
        <v>6395</v>
      </c>
      <c r="E2880" s="2" t="s">
        <v>6418</v>
      </c>
      <c r="F2880" s="59">
        <v>91.920717382204202</v>
      </c>
      <c r="G2880" s="59">
        <v>101.81203371204499</v>
      </c>
      <c r="H2880" s="59"/>
      <c r="I2880" s="59">
        <v>105.30204425954101</v>
      </c>
      <c r="J2880" s="60">
        <v>0.35056577388654298</v>
      </c>
      <c r="K2880" s="60">
        <v>0.33991822216699202</v>
      </c>
      <c r="L2880" s="60">
        <v>0.27172557726117602</v>
      </c>
      <c r="M2880" s="60">
        <v>0.44702071789893499</v>
      </c>
    </row>
    <row r="2881" spans="1:13" x14ac:dyDescent="0.35">
      <c r="A2881" t="s">
        <v>1532</v>
      </c>
      <c r="B2881" t="s">
        <v>1533</v>
      </c>
      <c r="C2881" s="2" t="s">
        <v>40</v>
      </c>
      <c r="D2881" s="2" t="s">
        <v>6321</v>
      </c>
      <c r="E2881" s="2" t="s">
        <v>6418</v>
      </c>
      <c r="F2881" s="59">
        <v>96.955924637203694</v>
      </c>
      <c r="G2881" s="59"/>
      <c r="H2881" s="59"/>
      <c r="I2881" s="59">
        <v>97.152736718579902</v>
      </c>
      <c r="J2881" s="60">
        <v>0.32912177194711301</v>
      </c>
      <c r="K2881" s="60">
        <v>0.29800904053257399</v>
      </c>
      <c r="L2881" s="60">
        <v>0.24252331608510899</v>
      </c>
      <c r="M2881" s="60">
        <v>0.47079666008319399</v>
      </c>
    </row>
    <row r="2882" spans="1:13" x14ac:dyDescent="0.35">
      <c r="A2882" t="s">
        <v>806</v>
      </c>
      <c r="B2882" t="s">
        <v>807</v>
      </c>
      <c r="C2882" s="2" t="s">
        <v>31</v>
      </c>
      <c r="D2882" s="2" t="s">
        <v>6373</v>
      </c>
      <c r="E2882" s="2" t="s">
        <v>6418</v>
      </c>
      <c r="F2882" s="59">
        <v>91.920717382204202</v>
      </c>
      <c r="G2882" s="59">
        <v>101.81203371204499</v>
      </c>
      <c r="H2882" s="59"/>
      <c r="I2882" s="59">
        <v>105.30204425954101</v>
      </c>
      <c r="J2882" s="60">
        <v>0.35056577388654298</v>
      </c>
      <c r="K2882" s="60">
        <v>0.33991822216699202</v>
      </c>
      <c r="L2882" s="60">
        <v>0.27172557726117602</v>
      </c>
      <c r="M2882" s="60">
        <v>0.44702071789893499</v>
      </c>
    </row>
    <row r="2883" spans="1:13" x14ac:dyDescent="0.35">
      <c r="A2883" t="s">
        <v>2217</v>
      </c>
      <c r="B2883" t="s">
        <v>2218</v>
      </c>
      <c r="C2883" s="2" t="s">
        <v>40</v>
      </c>
      <c r="D2883" s="2" t="s">
        <v>6374</v>
      </c>
      <c r="E2883" s="2" t="s">
        <v>6418</v>
      </c>
      <c r="F2883" s="59">
        <v>96.464860989948093</v>
      </c>
      <c r="G2883" s="59">
        <v>111.880263243857</v>
      </c>
      <c r="H2883" s="59">
        <v>102.358981630286</v>
      </c>
      <c r="I2883" s="59">
        <v>104.734073780758</v>
      </c>
      <c r="J2883" s="60">
        <v>0.40201815664648899</v>
      </c>
      <c r="K2883" s="60">
        <v>0.37321126048416498</v>
      </c>
      <c r="L2883" s="60">
        <v>0.32874915989040199</v>
      </c>
      <c r="M2883" s="60">
        <v>0.51383289911672603</v>
      </c>
    </row>
    <row r="2884" spans="1:13" x14ac:dyDescent="0.35">
      <c r="A2884" t="s">
        <v>2388</v>
      </c>
      <c r="B2884" t="s">
        <v>2389</v>
      </c>
      <c r="C2884" s="2" t="s">
        <v>31</v>
      </c>
      <c r="D2884" s="2" t="s">
        <v>6324</v>
      </c>
      <c r="E2884" s="2" t="s">
        <v>6418</v>
      </c>
      <c r="F2884" s="59">
        <v>101.90062110107</v>
      </c>
      <c r="G2884" s="59"/>
      <c r="H2884" s="59"/>
      <c r="I2884" s="59">
        <v>106.195717179445</v>
      </c>
      <c r="J2884" s="60">
        <v>0.323159312052821</v>
      </c>
      <c r="K2884" s="60">
        <v>0.27617254608463099</v>
      </c>
      <c r="L2884" s="60">
        <v>0.215960328615449</v>
      </c>
      <c r="M2884" s="60">
        <v>0.44805071788415402</v>
      </c>
    </row>
    <row r="2885" spans="1:13" x14ac:dyDescent="0.35">
      <c r="A2885" t="s">
        <v>147</v>
      </c>
      <c r="B2885" t="s">
        <v>148</v>
      </c>
      <c r="C2885" s="2" t="s">
        <v>31</v>
      </c>
      <c r="D2885" s="2" t="s">
        <v>6317</v>
      </c>
      <c r="E2885" s="2" t="s">
        <v>6418</v>
      </c>
      <c r="F2885" s="59">
        <v>92.302343393059203</v>
      </c>
      <c r="G2885" s="59">
        <v>109.316147240966</v>
      </c>
      <c r="H2885" s="59"/>
      <c r="I2885" s="59">
        <v>100.79795346285201</v>
      </c>
      <c r="J2885" s="60">
        <v>0.35952195490463001</v>
      </c>
      <c r="K2885" s="60">
        <v>0.32354761438706298</v>
      </c>
      <c r="L2885" s="60">
        <v>0.26867209608897702</v>
      </c>
      <c r="M2885" s="60">
        <v>0.461952804282458</v>
      </c>
    </row>
    <row r="2886" spans="1:13" x14ac:dyDescent="0.35">
      <c r="A2886" t="s">
        <v>415</v>
      </c>
      <c r="B2886" t="s">
        <v>416</v>
      </c>
      <c r="C2886" s="2" t="s">
        <v>31</v>
      </c>
      <c r="D2886" s="2" t="s">
        <v>6395</v>
      </c>
      <c r="E2886" s="2" t="s">
        <v>6418</v>
      </c>
      <c r="F2886" s="59"/>
      <c r="G2886" s="59"/>
      <c r="H2886" s="59"/>
      <c r="I2886" s="59">
        <v>98.712040313925996</v>
      </c>
      <c r="J2886" s="60">
        <v>0.273242658380422</v>
      </c>
      <c r="K2886" s="60">
        <v>0.25148870968430098</v>
      </c>
      <c r="L2886" s="60">
        <v>0.20390772909087401</v>
      </c>
      <c r="M2886" s="60">
        <v>0.39044729683069601</v>
      </c>
    </row>
    <row r="2887" spans="1:13" x14ac:dyDescent="0.35">
      <c r="A2887" t="s">
        <v>151</v>
      </c>
      <c r="B2887" t="s">
        <v>152</v>
      </c>
      <c r="C2887" s="2" t="s">
        <v>31</v>
      </c>
      <c r="D2887" s="2" t="s">
        <v>6317</v>
      </c>
      <c r="E2887" s="2" t="s">
        <v>6418</v>
      </c>
      <c r="F2887" s="59">
        <v>92.302343393059203</v>
      </c>
      <c r="G2887" s="59">
        <v>109.316147240966</v>
      </c>
      <c r="H2887" s="59"/>
      <c r="I2887" s="59">
        <v>100.79795346285201</v>
      </c>
      <c r="J2887" s="60">
        <v>0.35952195490463001</v>
      </c>
      <c r="K2887" s="60">
        <v>0.32354761438706298</v>
      </c>
      <c r="L2887" s="60">
        <v>0.26867209608897702</v>
      </c>
      <c r="M2887" s="60">
        <v>0.461952804282458</v>
      </c>
    </row>
    <row r="2888" spans="1:13" x14ac:dyDescent="0.35">
      <c r="A2888" t="s">
        <v>2386</v>
      </c>
      <c r="B2888" t="s">
        <v>2387</v>
      </c>
      <c r="C2888" s="2" t="s">
        <v>31</v>
      </c>
      <c r="D2888" s="2" t="s">
        <v>6324</v>
      </c>
      <c r="E2888" s="2" t="s">
        <v>6418</v>
      </c>
      <c r="F2888" s="59">
        <v>101.90062110107</v>
      </c>
      <c r="G2888" s="59"/>
      <c r="H2888" s="59"/>
      <c r="I2888" s="59">
        <v>106.195717179445</v>
      </c>
      <c r="J2888" s="60">
        <v>0.323159312052821</v>
      </c>
      <c r="K2888" s="60">
        <v>0.27617254608463099</v>
      </c>
      <c r="L2888" s="60">
        <v>0.215960328615449</v>
      </c>
      <c r="M2888" s="60">
        <v>0.44805071788415402</v>
      </c>
    </row>
    <row r="2889" spans="1:13" x14ac:dyDescent="0.35">
      <c r="A2889" t="s">
        <v>808</v>
      </c>
      <c r="B2889" t="s">
        <v>809</v>
      </c>
      <c r="C2889" s="2" t="s">
        <v>31</v>
      </c>
      <c r="D2889" s="2" t="s">
        <v>6373</v>
      </c>
      <c r="E2889" s="2" t="s">
        <v>6418</v>
      </c>
      <c r="F2889" s="59">
        <v>91.920717382204202</v>
      </c>
      <c r="G2889" s="59">
        <v>101.81203371204499</v>
      </c>
      <c r="H2889" s="59"/>
      <c r="I2889" s="59">
        <v>105.30204425954101</v>
      </c>
      <c r="J2889" s="60">
        <v>0.35056577388654298</v>
      </c>
      <c r="K2889" s="60">
        <v>0.33991822216699202</v>
      </c>
      <c r="L2889" s="60">
        <v>0.27172557726117602</v>
      </c>
      <c r="M2889" s="60">
        <v>0.44702071789893499</v>
      </c>
    </row>
    <row r="2890" spans="1:13" x14ac:dyDescent="0.35">
      <c r="A2890" t="s">
        <v>3636</v>
      </c>
      <c r="B2890" t="s">
        <v>3637</v>
      </c>
      <c r="C2890" s="2" t="s">
        <v>40</v>
      </c>
      <c r="D2890" s="2" t="s">
        <v>6320</v>
      </c>
      <c r="E2890" s="2" t="s">
        <v>6419</v>
      </c>
      <c r="F2890" s="59">
        <v>92.536074139498197</v>
      </c>
      <c r="G2890" s="59">
        <v>96.237075415078394</v>
      </c>
      <c r="H2890" s="59">
        <v>103.50324579719501</v>
      </c>
      <c r="I2890" s="59">
        <v>93.488495818534403</v>
      </c>
      <c r="J2890" s="60">
        <v>0.46649633628131398</v>
      </c>
      <c r="K2890" s="60">
        <v>0.38918783182635203</v>
      </c>
      <c r="L2890" s="60">
        <v>0.31013954751605</v>
      </c>
      <c r="M2890" s="60">
        <v>0.652818170602949</v>
      </c>
    </row>
    <row r="2891" spans="1:13" x14ac:dyDescent="0.35">
      <c r="A2891" t="s">
        <v>1528</v>
      </c>
      <c r="B2891" t="s">
        <v>1529</v>
      </c>
      <c r="C2891" s="2" t="s">
        <v>40</v>
      </c>
      <c r="D2891" s="2" t="s">
        <v>6321</v>
      </c>
      <c r="E2891" s="2" t="s">
        <v>6418</v>
      </c>
      <c r="F2891" s="59">
        <v>96.955924637203694</v>
      </c>
      <c r="G2891" s="59"/>
      <c r="H2891" s="59"/>
      <c r="I2891" s="59">
        <v>97.152736718579902</v>
      </c>
      <c r="J2891" s="60">
        <v>0.32912177194711301</v>
      </c>
      <c r="K2891" s="60">
        <v>0.29800904053257399</v>
      </c>
      <c r="L2891" s="60">
        <v>0.24252331608510899</v>
      </c>
      <c r="M2891" s="60">
        <v>0.47079666008319399</v>
      </c>
    </row>
    <row r="2892" spans="1:13" x14ac:dyDescent="0.35">
      <c r="A2892" t="s">
        <v>397</v>
      </c>
      <c r="B2892" t="s">
        <v>398</v>
      </c>
      <c r="C2892" s="2" t="s">
        <v>40</v>
      </c>
      <c r="D2892" s="2" t="s">
        <v>6395</v>
      </c>
      <c r="E2892" s="2" t="s">
        <v>6418</v>
      </c>
      <c r="F2892" s="59">
        <v>91.920717382204202</v>
      </c>
      <c r="G2892" s="59">
        <v>101.81203371204499</v>
      </c>
      <c r="H2892" s="59"/>
      <c r="I2892" s="59">
        <v>105.30204425954101</v>
      </c>
      <c r="J2892" s="60">
        <v>0.35056577388654298</v>
      </c>
      <c r="K2892" s="60">
        <v>0.33991822216699202</v>
      </c>
      <c r="L2892" s="60">
        <v>0.27172557726117602</v>
      </c>
      <c r="M2892" s="60">
        <v>0.44702071789893499</v>
      </c>
    </row>
    <row r="2893" spans="1:13" x14ac:dyDescent="0.35">
      <c r="A2893" t="s">
        <v>2207</v>
      </c>
      <c r="B2893" t="s">
        <v>2208</v>
      </c>
      <c r="C2893" s="2" t="s">
        <v>40</v>
      </c>
      <c r="D2893" s="2" t="s">
        <v>6374</v>
      </c>
      <c r="E2893" s="2" t="s">
        <v>6418</v>
      </c>
      <c r="F2893" s="59">
        <v>96.464860989948093</v>
      </c>
      <c r="G2893" s="59">
        <v>111.880263243857</v>
      </c>
      <c r="H2893" s="59">
        <v>102.358981630286</v>
      </c>
      <c r="I2893" s="59">
        <v>104.734073780758</v>
      </c>
      <c r="J2893" s="60">
        <v>0.40201815664648899</v>
      </c>
      <c r="K2893" s="60">
        <v>0.37321126048416498</v>
      </c>
      <c r="L2893" s="60">
        <v>0.32874915989040199</v>
      </c>
      <c r="M2893" s="60">
        <v>0.51383289911672603</v>
      </c>
    </row>
    <row r="2894" spans="1:13" x14ac:dyDescent="0.35">
      <c r="A2894" t="s">
        <v>3287</v>
      </c>
      <c r="B2894" t="s">
        <v>3288</v>
      </c>
      <c r="C2894" s="2" t="s">
        <v>31</v>
      </c>
      <c r="D2894" s="2" t="s">
        <v>6315</v>
      </c>
      <c r="E2894" s="2" t="s">
        <v>6418</v>
      </c>
      <c r="F2894" s="59"/>
      <c r="G2894" s="59"/>
      <c r="H2894" s="59"/>
      <c r="I2894" s="59">
        <v>98.631819979552802</v>
      </c>
      <c r="J2894" s="60">
        <v>0.23905302421020999</v>
      </c>
      <c r="K2894" s="60">
        <v>0.202569333213411</v>
      </c>
      <c r="L2894" s="60">
        <v>0.13565278816387899</v>
      </c>
      <c r="M2894" s="60">
        <v>0.38484329282758201</v>
      </c>
    </row>
    <row r="2895" spans="1:13" x14ac:dyDescent="0.35">
      <c r="A2895" t="s">
        <v>3289</v>
      </c>
      <c r="B2895" t="s">
        <v>3290</v>
      </c>
      <c r="C2895" s="2" t="s">
        <v>40</v>
      </c>
      <c r="D2895" s="2" t="s">
        <v>6315</v>
      </c>
      <c r="E2895" s="2" t="s">
        <v>6418</v>
      </c>
      <c r="F2895" s="59"/>
      <c r="G2895" s="59"/>
      <c r="H2895" s="59"/>
      <c r="I2895" s="59">
        <v>98.631819979552802</v>
      </c>
      <c r="J2895" s="60">
        <v>0.23905302421020999</v>
      </c>
      <c r="K2895" s="60">
        <v>0.202569333213411</v>
      </c>
      <c r="L2895" s="60">
        <v>0.13565278816387899</v>
      </c>
      <c r="M2895" s="60">
        <v>0.38484329282758201</v>
      </c>
    </row>
    <row r="2896" spans="1:13" x14ac:dyDescent="0.35">
      <c r="A2896" t="s">
        <v>3278</v>
      </c>
      <c r="B2896" t="s">
        <v>3279</v>
      </c>
      <c r="C2896" s="2" t="s">
        <v>31</v>
      </c>
      <c r="D2896" s="2" t="s">
        <v>6315</v>
      </c>
      <c r="E2896" s="2" t="s">
        <v>6418</v>
      </c>
      <c r="F2896" s="59"/>
      <c r="G2896" s="59"/>
      <c r="H2896" s="59"/>
      <c r="I2896" s="59">
        <v>98.631819979552802</v>
      </c>
      <c r="J2896" s="60">
        <v>0.23905302421020999</v>
      </c>
      <c r="K2896" s="60">
        <v>0.202569333213411</v>
      </c>
      <c r="L2896" s="60">
        <v>0.13565278816387899</v>
      </c>
      <c r="M2896" s="60">
        <v>0.38484329282758201</v>
      </c>
    </row>
    <row r="2897" spans="1:13" x14ac:dyDescent="0.35">
      <c r="A2897" t="s">
        <v>1514</v>
      </c>
      <c r="B2897" t="s">
        <v>1515</v>
      </c>
      <c r="C2897" s="2" t="s">
        <v>31</v>
      </c>
      <c r="D2897" s="2" t="s">
        <v>6321</v>
      </c>
      <c r="E2897" s="2" t="s">
        <v>6418</v>
      </c>
      <c r="F2897" s="59">
        <v>96.955924637203694</v>
      </c>
      <c r="G2897" s="59"/>
      <c r="H2897" s="59"/>
      <c r="I2897" s="59">
        <v>97.152736718579902</v>
      </c>
      <c r="J2897" s="60">
        <v>0.32912177194711301</v>
      </c>
      <c r="K2897" s="60">
        <v>0.29800904053257399</v>
      </c>
      <c r="L2897" s="60">
        <v>0.24252331608510899</v>
      </c>
      <c r="M2897" s="60">
        <v>0.47079666008319399</v>
      </c>
    </row>
    <row r="2898" spans="1:13" x14ac:dyDescent="0.35">
      <c r="A2898" t="s">
        <v>2215</v>
      </c>
      <c r="B2898" t="s">
        <v>2216</v>
      </c>
      <c r="C2898" s="2" t="s">
        <v>40</v>
      </c>
      <c r="D2898" s="2" t="s">
        <v>6374</v>
      </c>
      <c r="E2898" s="2" t="s">
        <v>6418</v>
      </c>
      <c r="F2898" s="59">
        <v>96.464860989948093</v>
      </c>
      <c r="G2898" s="59">
        <v>111.880263243857</v>
      </c>
      <c r="H2898" s="59">
        <v>102.358981630286</v>
      </c>
      <c r="I2898" s="59">
        <v>104.734073780758</v>
      </c>
      <c r="J2898" s="60">
        <v>0.40201815664648899</v>
      </c>
      <c r="K2898" s="60">
        <v>0.37321126048416498</v>
      </c>
      <c r="L2898" s="60">
        <v>0.32874915989040199</v>
      </c>
      <c r="M2898" s="60">
        <v>0.51383289911672603</v>
      </c>
    </row>
    <row r="2899" spans="1:13" x14ac:dyDescent="0.35">
      <c r="A2899" t="s">
        <v>393</v>
      </c>
      <c r="B2899" t="s">
        <v>394</v>
      </c>
      <c r="C2899" s="2" t="s">
        <v>40</v>
      </c>
      <c r="D2899" s="2" t="s">
        <v>6395</v>
      </c>
      <c r="E2899" s="2" t="s">
        <v>6418</v>
      </c>
      <c r="F2899" s="59">
        <v>91.920717382204202</v>
      </c>
      <c r="G2899" s="59">
        <v>101.81203371204499</v>
      </c>
      <c r="H2899" s="59"/>
      <c r="I2899" s="59">
        <v>105.30204425954101</v>
      </c>
      <c r="J2899" s="60">
        <v>0.35056577388654298</v>
      </c>
      <c r="K2899" s="60">
        <v>0.33991822216699202</v>
      </c>
      <c r="L2899" s="60">
        <v>0.27172557726117602</v>
      </c>
      <c r="M2899" s="60">
        <v>0.44702071789893499</v>
      </c>
    </row>
    <row r="2900" spans="1:13" x14ac:dyDescent="0.35">
      <c r="A2900" t="s">
        <v>395</v>
      </c>
      <c r="B2900" t="s">
        <v>396</v>
      </c>
      <c r="C2900" s="2" t="s">
        <v>40</v>
      </c>
      <c r="D2900" s="2" t="s">
        <v>6395</v>
      </c>
      <c r="E2900" s="2" t="s">
        <v>6418</v>
      </c>
      <c r="F2900" s="59">
        <v>91.920717382204202</v>
      </c>
      <c r="G2900" s="59">
        <v>101.81203371204499</v>
      </c>
      <c r="H2900" s="59"/>
      <c r="I2900" s="59">
        <v>105.30204425954101</v>
      </c>
      <c r="J2900" s="60">
        <v>0.35056577388654298</v>
      </c>
      <c r="K2900" s="60">
        <v>0.33991822216699202</v>
      </c>
      <c r="L2900" s="60">
        <v>0.27172557726117602</v>
      </c>
      <c r="M2900" s="60">
        <v>0.44702071789893499</v>
      </c>
    </row>
    <row r="2901" spans="1:13" x14ac:dyDescent="0.35">
      <c r="A2901" t="s">
        <v>2384</v>
      </c>
      <c r="B2901" t="s">
        <v>2385</v>
      </c>
      <c r="C2901" s="2" t="s">
        <v>31</v>
      </c>
      <c r="D2901" s="2" t="s">
        <v>6324</v>
      </c>
      <c r="E2901" s="2" t="s">
        <v>6418</v>
      </c>
      <c r="F2901" s="59">
        <v>101.90062110107</v>
      </c>
      <c r="G2901" s="59"/>
      <c r="H2901" s="59"/>
      <c r="I2901" s="59">
        <v>106.195717179445</v>
      </c>
      <c r="J2901" s="60">
        <v>0.323159312052821</v>
      </c>
      <c r="K2901" s="60">
        <v>0.27617254608463099</v>
      </c>
      <c r="L2901" s="60">
        <v>0.215960328615449</v>
      </c>
      <c r="M2901" s="60">
        <v>0.44805071788415402</v>
      </c>
    </row>
    <row r="2902" spans="1:13" x14ac:dyDescent="0.35">
      <c r="A2902" t="s">
        <v>149</v>
      </c>
      <c r="B2902" t="s">
        <v>150</v>
      </c>
      <c r="C2902" s="2" t="s">
        <v>31</v>
      </c>
      <c r="D2902" s="2" t="s">
        <v>6317</v>
      </c>
      <c r="E2902" s="2" t="s">
        <v>6418</v>
      </c>
      <c r="F2902" s="59">
        <v>92.302343393059203</v>
      </c>
      <c r="G2902" s="59">
        <v>109.316147240966</v>
      </c>
      <c r="H2902" s="59"/>
      <c r="I2902" s="59">
        <v>100.79795346285201</v>
      </c>
      <c r="J2902" s="60">
        <v>0.35952195490463001</v>
      </c>
      <c r="K2902" s="60">
        <v>0.32354761438706298</v>
      </c>
      <c r="L2902" s="60">
        <v>0.26867209608897702</v>
      </c>
      <c r="M2902" s="60">
        <v>0.461952804282458</v>
      </c>
    </row>
    <row r="2903" spans="1:13" x14ac:dyDescent="0.35">
      <c r="A2903" t="s">
        <v>3293</v>
      </c>
      <c r="B2903" t="s">
        <v>3294</v>
      </c>
      <c r="C2903" s="2" t="s">
        <v>40</v>
      </c>
      <c r="D2903" s="2" t="s">
        <v>6315</v>
      </c>
      <c r="E2903" s="2" t="s">
        <v>6418</v>
      </c>
      <c r="F2903" s="59"/>
      <c r="G2903" s="59"/>
      <c r="H2903" s="59"/>
      <c r="I2903" s="59">
        <v>98.631819979552802</v>
      </c>
      <c r="J2903" s="60">
        <v>0.23905302421020999</v>
      </c>
      <c r="K2903" s="60">
        <v>0.202569333213411</v>
      </c>
      <c r="L2903" s="60">
        <v>0.13565278816387899</v>
      </c>
      <c r="M2903" s="60">
        <v>0.38484329282758201</v>
      </c>
    </row>
    <row r="2904" spans="1:13" x14ac:dyDescent="0.35">
      <c r="A2904" t="s">
        <v>3640</v>
      </c>
      <c r="B2904" t="s">
        <v>3641</v>
      </c>
      <c r="C2904" s="2" t="s">
        <v>40</v>
      </c>
      <c r="D2904" s="2" t="s">
        <v>6320</v>
      </c>
      <c r="E2904" s="2" t="s">
        <v>6418</v>
      </c>
      <c r="F2904" s="59"/>
      <c r="G2904" s="59"/>
      <c r="H2904" s="59"/>
      <c r="I2904" s="59">
        <v>93.413197659144203</v>
      </c>
      <c r="J2904" s="60">
        <v>0.29239009589237103</v>
      </c>
      <c r="K2904" s="60">
        <v>0.21821515777643599</v>
      </c>
      <c r="L2904" s="60">
        <v>0.116245431831243</v>
      </c>
      <c r="M2904" s="60">
        <v>0.44999491600012897</v>
      </c>
    </row>
    <row r="2905" spans="1:13" x14ac:dyDescent="0.35">
      <c r="A2905" t="s">
        <v>153</v>
      </c>
      <c r="B2905" t="s">
        <v>154</v>
      </c>
      <c r="C2905" s="2" t="s">
        <v>31</v>
      </c>
      <c r="D2905" s="2" t="s">
        <v>6317</v>
      </c>
      <c r="E2905" s="2" t="s">
        <v>6418</v>
      </c>
      <c r="F2905" s="59">
        <v>92.302343393059203</v>
      </c>
      <c r="G2905" s="59">
        <v>109.316147240966</v>
      </c>
      <c r="H2905" s="59"/>
      <c r="I2905" s="59">
        <v>100.79795346285201</v>
      </c>
      <c r="J2905" s="60">
        <v>0.35952195490463001</v>
      </c>
      <c r="K2905" s="60">
        <v>0.32354761438706298</v>
      </c>
      <c r="L2905" s="60">
        <v>0.26867209608897702</v>
      </c>
      <c r="M2905" s="60">
        <v>0.461952804282458</v>
      </c>
    </row>
    <row r="2906" spans="1:13" x14ac:dyDescent="0.35">
      <c r="A2906" t="s">
        <v>407</v>
      </c>
      <c r="B2906" t="s">
        <v>408</v>
      </c>
      <c r="C2906" s="2" t="s">
        <v>31</v>
      </c>
      <c r="D2906" s="2" t="s">
        <v>6395</v>
      </c>
      <c r="E2906" s="2" t="s">
        <v>6418</v>
      </c>
      <c r="F2906" s="59">
        <v>91.920717382204202</v>
      </c>
      <c r="G2906" s="59">
        <v>101.81203371204499</v>
      </c>
      <c r="H2906" s="59"/>
      <c r="I2906" s="59">
        <v>105.30204425954101</v>
      </c>
      <c r="J2906" s="60">
        <v>0.35056577388654298</v>
      </c>
      <c r="K2906" s="60">
        <v>0.33991822216699202</v>
      </c>
      <c r="L2906" s="60">
        <v>0.27172557726117602</v>
      </c>
      <c r="M2906" s="60">
        <v>0.44702071789893499</v>
      </c>
    </row>
    <row r="2907" spans="1:13" x14ac:dyDescent="0.35">
      <c r="A2907" t="s">
        <v>1857</v>
      </c>
      <c r="B2907" t="s">
        <v>1858</v>
      </c>
      <c r="C2907" s="2" t="s">
        <v>40</v>
      </c>
      <c r="D2907" s="2" t="s">
        <v>6374</v>
      </c>
      <c r="E2907" s="2" t="s">
        <v>6418</v>
      </c>
      <c r="F2907" s="59">
        <v>97.938017222664499</v>
      </c>
      <c r="G2907" s="59"/>
      <c r="H2907" s="59"/>
      <c r="I2907" s="59">
        <v>93.363066267120601</v>
      </c>
      <c r="J2907" s="60">
        <v>0.34249190900192</v>
      </c>
      <c r="K2907" s="60">
        <v>0.29403959576044703</v>
      </c>
      <c r="L2907" s="60">
        <v>0.24749391814788599</v>
      </c>
      <c r="M2907" s="60">
        <v>0.47687321444241199</v>
      </c>
    </row>
    <row r="2908" spans="1:13" x14ac:dyDescent="0.35">
      <c r="A2908" t="s">
        <v>3635</v>
      </c>
      <c r="B2908" t="s">
        <v>1858</v>
      </c>
      <c r="C2908" s="2" t="s">
        <v>40</v>
      </c>
      <c r="D2908" s="2" t="s">
        <v>6320</v>
      </c>
      <c r="E2908" s="2" t="s">
        <v>6419</v>
      </c>
      <c r="F2908" s="59">
        <v>82.465173702791404</v>
      </c>
      <c r="G2908" s="59">
        <v>93.292837768633305</v>
      </c>
      <c r="H2908" s="59">
        <v>98.786242446689798</v>
      </c>
      <c r="I2908" s="59">
        <v>90.261464331888007</v>
      </c>
      <c r="J2908" s="60">
        <v>0.47258343639860201</v>
      </c>
      <c r="K2908" s="60">
        <v>0.39082199505769999</v>
      </c>
      <c r="L2908" s="60">
        <v>0.31937577818226398</v>
      </c>
      <c r="M2908" s="60">
        <v>0.67630705440810202</v>
      </c>
    </row>
    <row r="2909" spans="1:13" x14ac:dyDescent="0.35">
      <c r="A2909" t="s">
        <v>3282</v>
      </c>
      <c r="B2909" t="s">
        <v>815</v>
      </c>
      <c r="C2909" s="2" t="s">
        <v>31</v>
      </c>
      <c r="D2909" s="2" t="s">
        <v>6315</v>
      </c>
      <c r="E2909" s="2" t="s">
        <v>6418</v>
      </c>
      <c r="F2909" s="59"/>
      <c r="G2909" s="59"/>
      <c r="H2909" s="59"/>
      <c r="I2909" s="59">
        <v>98.631819979552802</v>
      </c>
      <c r="J2909" s="60">
        <v>0.23905302421020999</v>
      </c>
      <c r="K2909" s="60">
        <v>0.202569333213411</v>
      </c>
      <c r="L2909" s="60">
        <v>0.13565278816387899</v>
      </c>
      <c r="M2909" s="60">
        <v>0.38484329282758201</v>
      </c>
    </row>
    <row r="2910" spans="1:13" x14ac:dyDescent="0.35">
      <c r="A2910" t="s">
        <v>814</v>
      </c>
      <c r="B2910" t="s">
        <v>815</v>
      </c>
      <c r="C2910" s="2" t="s">
        <v>31</v>
      </c>
      <c r="D2910" s="2" t="s">
        <v>6373</v>
      </c>
      <c r="E2910" s="2" t="s">
        <v>6418</v>
      </c>
      <c r="F2910" s="59">
        <v>91.920717382204202</v>
      </c>
      <c r="G2910" s="59">
        <v>101.81203371204499</v>
      </c>
      <c r="H2910" s="59"/>
      <c r="I2910" s="59">
        <v>105.30204425954101</v>
      </c>
      <c r="J2910" s="60">
        <v>0.35056577388654298</v>
      </c>
      <c r="K2910" s="60">
        <v>0.33991822216699202</v>
      </c>
      <c r="L2910" s="60">
        <v>0.27172557726117602</v>
      </c>
      <c r="M2910" s="60">
        <v>0.44702071789893499</v>
      </c>
    </row>
    <row r="2911" spans="1:13" x14ac:dyDescent="0.35">
      <c r="A2911" t="s">
        <v>796</v>
      </c>
      <c r="B2911" t="s">
        <v>797</v>
      </c>
      <c r="C2911" s="2" t="s">
        <v>40</v>
      </c>
      <c r="D2911" s="2" t="s">
        <v>6373</v>
      </c>
      <c r="E2911" s="2" t="s">
        <v>6418</v>
      </c>
      <c r="F2911" s="59">
        <v>91.920717382204202</v>
      </c>
      <c r="G2911" s="59">
        <v>101.81203371204499</v>
      </c>
      <c r="H2911" s="59"/>
      <c r="I2911" s="59">
        <v>105.30204425954101</v>
      </c>
      <c r="J2911" s="60">
        <v>0.35056577388654298</v>
      </c>
      <c r="K2911" s="60">
        <v>0.33991822216699202</v>
      </c>
      <c r="L2911" s="60">
        <v>0.27172557726117602</v>
      </c>
      <c r="M2911" s="60">
        <v>0.44702071789893499</v>
      </c>
    </row>
    <row r="2912" spans="1:13" x14ac:dyDescent="0.35">
      <c r="A2912" t="s">
        <v>3276</v>
      </c>
      <c r="B2912" t="s">
        <v>3277</v>
      </c>
      <c r="C2912" s="2" t="s">
        <v>31</v>
      </c>
      <c r="D2912" s="2" t="s">
        <v>6315</v>
      </c>
      <c r="E2912" s="2" t="s">
        <v>6418</v>
      </c>
      <c r="F2912" s="59"/>
      <c r="G2912" s="59"/>
      <c r="H2912" s="59"/>
      <c r="I2912" s="59">
        <v>98.631819979552802</v>
      </c>
      <c r="J2912" s="60">
        <v>0.23905302421020999</v>
      </c>
      <c r="K2912" s="60">
        <v>0.202569333213411</v>
      </c>
      <c r="L2912" s="60">
        <v>0.13565278816387899</v>
      </c>
      <c r="M2912" s="60">
        <v>0.38484329282758201</v>
      </c>
    </row>
    <row r="2913" spans="1:13" x14ac:dyDescent="0.35">
      <c r="A2913" t="s">
        <v>1516</v>
      </c>
      <c r="B2913" t="s">
        <v>1517</v>
      </c>
      <c r="C2913" s="2" t="s">
        <v>31</v>
      </c>
      <c r="D2913" s="2" t="s">
        <v>6321</v>
      </c>
      <c r="E2913" s="2" t="s">
        <v>6418</v>
      </c>
      <c r="F2913" s="59">
        <v>96.955924637203694</v>
      </c>
      <c r="G2913" s="59"/>
      <c r="H2913" s="59"/>
      <c r="I2913" s="59">
        <v>97.152736718579902</v>
      </c>
      <c r="J2913" s="60">
        <v>0.32912177194711301</v>
      </c>
      <c r="K2913" s="60">
        <v>0.29800904053257399</v>
      </c>
      <c r="L2913" s="60">
        <v>0.24252331608510899</v>
      </c>
      <c r="M2913" s="60">
        <v>0.47079666008319399</v>
      </c>
    </row>
    <row r="2914" spans="1:13" x14ac:dyDescent="0.35">
      <c r="A2914" t="s">
        <v>2379</v>
      </c>
      <c r="B2914" t="s">
        <v>2380</v>
      </c>
      <c r="C2914" s="2" t="s">
        <v>40</v>
      </c>
      <c r="D2914" s="2" t="s">
        <v>6324</v>
      </c>
      <c r="E2914" s="2" t="s">
        <v>6419</v>
      </c>
      <c r="F2914" s="59">
        <v>98.798593422131404</v>
      </c>
      <c r="G2914" s="59">
        <v>99.750025359414394</v>
      </c>
      <c r="H2914" s="59">
        <v>107.9830211945</v>
      </c>
      <c r="I2914" s="59">
        <v>108.092295886046</v>
      </c>
      <c r="J2914" s="60">
        <v>0.48393653996116198</v>
      </c>
      <c r="K2914" s="60">
        <v>0.42463856581125897</v>
      </c>
      <c r="L2914" s="60">
        <v>0.36554781397522901</v>
      </c>
      <c r="M2914" s="60">
        <v>0.65446040459584698</v>
      </c>
    </row>
    <row r="2915" spans="1:13" x14ac:dyDescent="0.35">
      <c r="A2915" t="s">
        <v>409</v>
      </c>
      <c r="B2915" t="s">
        <v>410</v>
      </c>
      <c r="C2915" s="2" t="s">
        <v>31</v>
      </c>
      <c r="D2915" s="2" t="s">
        <v>6395</v>
      </c>
      <c r="E2915" s="2" t="s">
        <v>6418</v>
      </c>
      <c r="F2915" s="59">
        <v>91.920717382204202</v>
      </c>
      <c r="G2915" s="59">
        <v>101.81203371204499</v>
      </c>
      <c r="H2915" s="59"/>
      <c r="I2915" s="59">
        <v>105.30204425954101</v>
      </c>
      <c r="J2915" s="60">
        <v>0.35056577388654298</v>
      </c>
      <c r="K2915" s="60">
        <v>0.33991822216699202</v>
      </c>
      <c r="L2915" s="60">
        <v>0.27172557726117602</v>
      </c>
      <c r="M2915" s="60">
        <v>0.44702071789893499</v>
      </c>
    </row>
    <row r="2916" spans="1:13" x14ac:dyDescent="0.35">
      <c r="A2916" t="s">
        <v>800</v>
      </c>
      <c r="B2916" t="s">
        <v>801</v>
      </c>
      <c r="C2916" s="2" t="s">
        <v>31</v>
      </c>
      <c r="D2916" s="2" t="s">
        <v>6373</v>
      </c>
      <c r="E2916" s="2" t="s">
        <v>6418</v>
      </c>
      <c r="F2916" s="59">
        <v>91.920717382204202</v>
      </c>
      <c r="G2916" s="59">
        <v>101.81203371204499</v>
      </c>
      <c r="H2916" s="59"/>
      <c r="I2916" s="59">
        <v>105.30204425954101</v>
      </c>
      <c r="J2916" s="60">
        <v>0.35056577388654298</v>
      </c>
      <c r="K2916" s="60">
        <v>0.33991822216699202</v>
      </c>
      <c r="L2916" s="60">
        <v>0.27172557726117602</v>
      </c>
      <c r="M2916" s="60">
        <v>0.44702071789893499</v>
      </c>
    </row>
    <row r="2917" spans="1:13" x14ac:dyDescent="0.35">
      <c r="A2917" t="s">
        <v>401</v>
      </c>
      <c r="B2917" t="s">
        <v>402</v>
      </c>
      <c r="C2917" s="2" t="s">
        <v>40</v>
      </c>
      <c r="D2917" s="2" t="s">
        <v>6395</v>
      </c>
      <c r="E2917" s="2" t="s">
        <v>6418</v>
      </c>
      <c r="F2917" s="59">
        <v>91.920717382204202</v>
      </c>
      <c r="G2917" s="59">
        <v>101.81203371204499</v>
      </c>
      <c r="H2917" s="59"/>
      <c r="I2917" s="59">
        <v>105.30204425954101</v>
      </c>
      <c r="J2917" s="60">
        <v>0.35056577388654298</v>
      </c>
      <c r="K2917" s="60">
        <v>0.33991822216699202</v>
      </c>
      <c r="L2917" s="60">
        <v>0.27172557726117602</v>
      </c>
      <c r="M2917" s="60">
        <v>0.44702071789893499</v>
      </c>
    </row>
    <row r="2918" spans="1:13" x14ac:dyDescent="0.35">
      <c r="A2918" t="s">
        <v>3295</v>
      </c>
      <c r="B2918" t="s">
        <v>3296</v>
      </c>
      <c r="C2918" s="2" t="s">
        <v>40</v>
      </c>
      <c r="D2918" s="2" t="s">
        <v>6315</v>
      </c>
      <c r="E2918" s="2" t="s">
        <v>6419</v>
      </c>
      <c r="F2918" s="59">
        <v>95.162959212671197</v>
      </c>
      <c r="G2918" s="59">
        <v>114.195398054582</v>
      </c>
      <c r="H2918" s="59">
        <v>98.001993831606796</v>
      </c>
      <c r="I2918" s="59">
        <v>103.379414411217</v>
      </c>
      <c r="J2918" s="60">
        <v>0.480159845266944</v>
      </c>
      <c r="K2918" s="60">
        <v>0.45743776376411299</v>
      </c>
      <c r="L2918" s="60">
        <v>0.39511778267498499</v>
      </c>
      <c r="M2918" s="60">
        <v>0.69279910414787704</v>
      </c>
    </row>
    <row r="2919" spans="1:13" x14ac:dyDescent="0.35">
      <c r="A2919" t="s">
        <v>3642</v>
      </c>
      <c r="B2919" t="s">
        <v>3643</v>
      </c>
      <c r="C2919" s="2" t="s">
        <v>40</v>
      </c>
      <c r="D2919" s="2" t="s">
        <v>6320</v>
      </c>
      <c r="E2919" s="2" t="s">
        <v>6419</v>
      </c>
      <c r="F2919" s="59">
        <v>92.638500547686803</v>
      </c>
      <c r="G2919" s="59">
        <v>102.70340608327101</v>
      </c>
      <c r="H2919" s="59">
        <v>103.76358482745999</v>
      </c>
      <c r="I2919" s="59">
        <v>93.852554838834607</v>
      </c>
      <c r="J2919" s="60">
        <v>0.47369504507194599</v>
      </c>
      <c r="K2919" s="60">
        <v>0.39519560387359198</v>
      </c>
      <c r="L2919" s="60">
        <v>0.32357247406103501</v>
      </c>
      <c r="M2919" s="60">
        <v>0.67784135925760103</v>
      </c>
    </row>
    <row r="2920" spans="1:13" x14ac:dyDescent="0.35">
      <c r="A2920" t="s">
        <v>411</v>
      </c>
      <c r="B2920" t="s">
        <v>412</v>
      </c>
      <c r="C2920" s="2" t="s">
        <v>40</v>
      </c>
      <c r="D2920" s="2" t="s">
        <v>6395</v>
      </c>
      <c r="E2920" s="2" t="s">
        <v>6418</v>
      </c>
      <c r="F2920" s="59"/>
      <c r="G2920" s="59"/>
      <c r="H2920" s="59"/>
      <c r="I2920" s="59">
        <v>98.712040313925996</v>
      </c>
      <c r="J2920" s="60">
        <v>0.273242658380422</v>
      </c>
      <c r="K2920" s="60">
        <v>0.25148870968430098</v>
      </c>
      <c r="L2920" s="60">
        <v>0.20390772909087401</v>
      </c>
      <c r="M2920" s="60">
        <v>0.39044729683069601</v>
      </c>
    </row>
    <row r="2921" spans="1:13" x14ac:dyDescent="0.35">
      <c r="A2921" t="s">
        <v>1518</v>
      </c>
      <c r="B2921" t="s">
        <v>1519</v>
      </c>
      <c r="C2921" s="2" t="s">
        <v>31</v>
      </c>
      <c r="D2921" s="2" t="s">
        <v>6321</v>
      </c>
      <c r="E2921" s="2" t="s">
        <v>6418</v>
      </c>
      <c r="F2921" s="59">
        <v>96.955924637203694</v>
      </c>
      <c r="G2921" s="59"/>
      <c r="H2921" s="59"/>
      <c r="I2921" s="59">
        <v>97.152736718579902</v>
      </c>
      <c r="J2921" s="60">
        <v>0.32912177194711301</v>
      </c>
      <c r="K2921" s="60">
        <v>0.29800904053257399</v>
      </c>
      <c r="L2921" s="60">
        <v>0.24252331608510899</v>
      </c>
      <c r="M2921" s="60">
        <v>0.47079666008319399</v>
      </c>
    </row>
    <row r="2922" spans="1:13" x14ac:dyDescent="0.35">
      <c r="A2922" t="s">
        <v>2381</v>
      </c>
      <c r="B2922" t="s">
        <v>1860</v>
      </c>
      <c r="C2922" s="2" t="s">
        <v>40</v>
      </c>
      <c r="D2922" s="2" t="s">
        <v>6324</v>
      </c>
      <c r="E2922" s="2" t="s">
        <v>6418</v>
      </c>
      <c r="F2922" s="59">
        <v>101.90062110107</v>
      </c>
      <c r="G2922" s="59"/>
      <c r="H2922" s="59"/>
      <c r="I2922" s="59">
        <v>106.195717179445</v>
      </c>
      <c r="J2922" s="60">
        <v>0.323159312052821</v>
      </c>
      <c r="K2922" s="60">
        <v>0.27617254608463099</v>
      </c>
      <c r="L2922" s="60">
        <v>0.215960328615449</v>
      </c>
      <c r="M2922" s="60">
        <v>0.44805071788415402</v>
      </c>
    </row>
    <row r="2923" spans="1:13" x14ac:dyDescent="0.35">
      <c r="A2923" t="s">
        <v>1859</v>
      </c>
      <c r="B2923" t="s">
        <v>1860</v>
      </c>
      <c r="C2923" s="2" t="s">
        <v>40</v>
      </c>
      <c r="D2923" s="2" t="s">
        <v>6374</v>
      </c>
      <c r="E2923" s="2" t="s">
        <v>6418</v>
      </c>
      <c r="F2923" s="59">
        <v>97.938017222664499</v>
      </c>
      <c r="G2923" s="59"/>
      <c r="H2923" s="59"/>
      <c r="I2923" s="59">
        <v>93.363066267120601</v>
      </c>
      <c r="J2923" s="60">
        <v>0.34249190900192</v>
      </c>
      <c r="K2923" s="60">
        <v>0.29403959576044703</v>
      </c>
      <c r="L2923" s="60">
        <v>0.24749391814788599</v>
      </c>
      <c r="M2923" s="60">
        <v>0.47687321444241199</v>
      </c>
    </row>
    <row r="2924" spans="1:13" x14ac:dyDescent="0.35">
      <c r="A2924" t="s">
        <v>2209</v>
      </c>
      <c r="B2924" t="s">
        <v>2210</v>
      </c>
      <c r="C2924" s="2" t="s">
        <v>40</v>
      </c>
      <c r="D2924" s="2" t="s">
        <v>6374</v>
      </c>
      <c r="E2924" s="2" t="s">
        <v>6419</v>
      </c>
      <c r="F2924" s="59">
        <v>101.727596484052</v>
      </c>
      <c r="G2924" s="59">
        <v>115.980590550041</v>
      </c>
      <c r="H2924" s="59">
        <v>103.21378691307299</v>
      </c>
      <c r="I2924" s="59">
        <v>116.229323257388</v>
      </c>
      <c r="J2924" s="60">
        <v>0.52399969687932801</v>
      </c>
      <c r="K2924" s="60">
        <v>0.482324816367106</v>
      </c>
      <c r="L2924" s="60">
        <v>0.42747971122362899</v>
      </c>
      <c r="M2924" s="60">
        <v>0.67635658924934905</v>
      </c>
    </row>
    <row r="2925" spans="1:13" x14ac:dyDescent="0.35">
      <c r="A2925" t="s">
        <v>1522</v>
      </c>
      <c r="B2925" t="s">
        <v>1523</v>
      </c>
      <c r="C2925" s="2" t="s">
        <v>31</v>
      </c>
      <c r="D2925" s="2" t="s">
        <v>6321</v>
      </c>
      <c r="E2925" s="2" t="s">
        <v>6418</v>
      </c>
      <c r="F2925" s="59">
        <v>96.955924637203694</v>
      </c>
      <c r="G2925" s="59"/>
      <c r="H2925" s="59"/>
      <c r="I2925" s="59">
        <v>97.152736718579902</v>
      </c>
      <c r="J2925" s="60">
        <v>0.32912177194711301</v>
      </c>
      <c r="K2925" s="60">
        <v>0.29800904053257399</v>
      </c>
      <c r="L2925" s="60">
        <v>0.24252331608510899</v>
      </c>
      <c r="M2925" s="60">
        <v>0.47079666008319399</v>
      </c>
    </row>
    <row r="2926" spans="1:13" x14ac:dyDescent="0.35">
      <c r="A2926" t="s">
        <v>1530</v>
      </c>
      <c r="B2926" t="s">
        <v>1531</v>
      </c>
      <c r="C2926" s="2" t="s">
        <v>40</v>
      </c>
      <c r="D2926" s="2" t="s">
        <v>6321</v>
      </c>
      <c r="E2926" s="2" t="s">
        <v>6418</v>
      </c>
      <c r="F2926" s="59">
        <v>96.955924637203694</v>
      </c>
      <c r="G2926" s="59"/>
      <c r="H2926" s="59"/>
      <c r="I2926" s="59">
        <v>97.152736718579902</v>
      </c>
      <c r="J2926" s="60">
        <v>0.32912177194711301</v>
      </c>
      <c r="K2926" s="60">
        <v>0.29800904053257399</v>
      </c>
      <c r="L2926" s="60">
        <v>0.24252331608510899</v>
      </c>
      <c r="M2926" s="60">
        <v>0.47079666008319399</v>
      </c>
    </row>
    <row r="2927" spans="1:13" x14ac:dyDescent="0.35">
      <c r="A2927" t="s">
        <v>812</v>
      </c>
      <c r="B2927" t="s">
        <v>813</v>
      </c>
      <c r="C2927" s="2" t="s">
        <v>31</v>
      </c>
      <c r="D2927" s="2" t="s">
        <v>6373</v>
      </c>
      <c r="E2927" s="2" t="s">
        <v>6418</v>
      </c>
      <c r="F2927" s="59">
        <v>91.920717382204202</v>
      </c>
      <c r="G2927" s="59">
        <v>101.81203371204499</v>
      </c>
      <c r="H2927" s="59"/>
      <c r="I2927" s="59">
        <v>105.30204425954101</v>
      </c>
      <c r="J2927" s="60">
        <v>0.35056577388654298</v>
      </c>
      <c r="K2927" s="60">
        <v>0.33991822216699202</v>
      </c>
      <c r="L2927" s="60">
        <v>0.27172557726117602</v>
      </c>
      <c r="M2927" s="60">
        <v>0.44702071789893499</v>
      </c>
    </row>
    <row r="2928" spans="1:13" x14ac:dyDescent="0.35">
      <c r="A2928" t="s">
        <v>2221</v>
      </c>
      <c r="B2928" t="s">
        <v>2222</v>
      </c>
      <c r="C2928" s="2" t="s">
        <v>40</v>
      </c>
      <c r="D2928" s="2" t="s">
        <v>6374</v>
      </c>
      <c r="E2928" s="2" t="s">
        <v>6419</v>
      </c>
      <c r="F2928" s="59">
        <v>98.375490095862901</v>
      </c>
      <c r="G2928" s="59">
        <v>120.61733951768799</v>
      </c>
      <c r="H2928" s="59">
        <v>103.76778684147099</v>
      </c>
      <c r="I2928" s="59">
        <v>106.254768118537</v>
      </c>
      <c r="J2928" s="60">
        <v>0.54112097522949698</v>
      </c>
      <c r="K2928" s="60">
        <v>0.48751835162983698</v>
      </c>
      <c r="L2928" s="60">
        <v>0.43357618253027502</v>
      </c>
      <c r="M2928" s="60">
        <v>0.68673961728633603</v>
      </c>
    </row>
    <row r="2929" spans="1:13" x14ac:dyDescent="0.35">
      <c r="A2929" t="s">
        <v>399</v>
      </c>
      <c r="B2929" t="s">
        <v>400</v>
      </c>
      <c r="C2929" s="2" t="s">
        <v>40</v>
      </c>
      <c r="D2929" s="2" t="s">
        <v>6395</v>
      </c>
      <c r="E2929" s="2" t="s">
        <v>6418</v>
      </c>
      <c r="F2929" s="59">
        <v>91.920717382204202</v>
      </c>
      <c r="G2929" s="59">
        <v>101.81203371204499</v>
      </c>
      <c r="H2929" s="59"/>
      <c r="I2929" s="59">
        <v>105.30204425954101</v>
      </c>
      <c r="J2929" s="60">
        <v>0.35056577388654298</v>
      </c>
      <c r="K2929" s="60">
        <v>0.33991822216699202</v>
      </c>
      <c r="L2929" s="60">
        <v>0.27172557726117602</v>
      </c>
      <c r="M2929" s="60">
        <v>0.44702071789893499</v>
      </c>
    </row>
    <row r="2930" spans="1:13" x14ac:dyDescent="0.35">
      <c r="A2930" t="s">
        <v>2211</v>
      </c>
      <c r="B2930" t="s">
        <v>2212</v>
      </c>
      <c r="C2930" s="2" t="s">
        <v>40</v>
      </c>
      <c r="D2930" s="2" t="s">
        <v>6374</v>
      </c>
      <c r="E2930" s="2" t="s">
        <v>6419</v>
      </c>
      <c r="F2930" s="59">
        <v>96.417240172586204</v>
      </c>
      <c r="G2930" s="59">
        <v>118.446569087141</v>
      </c>
      <c r="H2930" s="59">
        <v>101.07280399016599</v>
      </c>
      <c r="I2930" s="59">
        <v>106.54307415835</v>
      </c>
      <c r="J2930" s="60">
        <v>0.54240261337582896</v>
      </c>
      <c r="K2930" s="60">
        <v>0.50377133767566895</v>
      </c>
      <c r="L2930" s="60">
        <v>0.43214994940207802</v>
      </c>
      <c r="M2930" s="60">
        <v>0.674867629060799</v>
      </c>
    </row>
    <row r="2931" spans="1:13" x14ac:dyDescent="0.35">
      <c r="A2931" t="s">
        <v>403</v>
      </c>
      <c r="B2931" t="s">
        <v>404</v>
      </c>
      <c r="C2931" s="2" t="s">
        <v>31</v>
      </c>
      <c r="D2931" s="2" t="s">
        <v>6395</v>
      </c>
      <c r="E2931" s="2" t="s">
        <v>6418</v>
      </c>
      <c r="F2931" s="59">
        <v>91.920717382204202</v>
      </c>
      <c r="G2931" s="59">
        <v>101.81203371204499</v>
      </c>
      <c r="H2931" s="59"/>
      <c r="I2931" s="59">
        <v>105.30204425954101</v>
      </c>
      <c r="J2931" s="60">
        <v>0.35056577388654298</v>
      </c>
      <c r="K2931" s="60">
        <v>0.33991822216699202</v>
      </c>
      <c r="L2931" s="60">
        <v>0.27172557726117602</v>
      </c>
      <c r="M2931" s="60">
        <v>0.44702071789893499</v>
      </c>
    </row>
    <row r="2932" spans="1:13" x14ac:dyDescent="0.35">
      <c r="A2932" t="s">
        <v>2219</v>
      </c>
      <c r="B2932" t="s">
        <v>2220</v>
      </c>
      <c r="C2932" s="2" t="s">
        <v>40</v>
      </c>
      <c r="D2932" s="2" t="s">
        <v>6374</v>
      </c>
      <c r="E2932" s="2" t="s">
        <v>6418</v>
      </c>
      <c r="F2932" s="59">
        <v>96.464860989948093</v>
      </c>
      <c r="G2932" s="59">
        <v>111.880263243857</v>
      </c>
      <c r="H2932" s="59">
        <v>102.358981630286</v>
      </c>
      <c r="I2932" s="59">
        <v>104.734073780758</v>
      </c>
      <c r="J2932" s="60">
        <v>0.40201815664648899</v>
      </c>
      <c r="K2932" s="60">
        <v>0.37321126048416498</v>
      </c>
      <c r="L2932" s="60">
        <v>0.32874915989040199</v>
      </c>
      <c r="M2932" s="60">
        <v>0.51383289911672603</v>
      </c>
    </row>
    <row r="2933" spans="1:13" x14ac:dyDescent="0.35">
      <c r="A2933" t="s">
        <v>798</v>
      </c>
      <c r="B2933" t="s">
        <v>799</v>
      </c>
      <c r="C2933" s="2" t="s">
        <v>40</v>
      </c>
      <c r="D2933" s="2" t="s">
        <v>6373</v>
      </c>
      <c r="E2933" s="2" t="s">
        <v>6419</v>
      </c>
      <c r="F2933" s="59">
        <v>87.259986073645294</v>
      </c>
      <c r="G2933" s="59">
        <v>99.026600672887199</v>
      </c>
      <c r="H2933" s="59">
        <v>99.018602464739303</v>
      </c>
      <c r="I2933" s="59">
        <v>105.30204425954101</v>
      </c>
      <c r="J2933" s="60">
        <v>0.46152227032163701</v>
      </c>
      <c r="K2933" s="60">
        <v>0.46465759807481199</v>
      </c>
      <c r="L2933" s="60">
        <v>0.28154050662907898</v>
      </c>
      <c r="M2933" s="60">
        <v>0.44702071789893499</v>
      </c>
    </row>
    <row r="2934" spans="1:13" x14ac:dyDescent="0.35">
      <c r="A2934" t="s">
        <v>3283</v>
      </c>
      <c r="B2934" t="s">
        <v>3284</v>
      </c>
      <c r="C2934" s="2" t="s">
        <v>31</v>
      </c>
      <c r="D2934" s="2" t="s">
        <v>6315</v>
      </c>
      <c r="E2934" s="2" t="s">
        <v>6418</v>
      </c>
      <c r="F2934" s="59"/>
      <c r="G2934" s="59"/>
      <c r="H2934" s="59"/>
      <c r="I2934" s="59">
        <v>98.631819979552802</v>
      </c>
      <c r="J2934" s="60">
        <v>0.23905302421020999</v>
      </c>
      <c r="K2934" s="60">
        <v>0.202569333213411</v>
      </c>
      <c r="L2934" s="60">
        <v>0.13565278816387899</v>
      </c>
      <c r="M2934" s="60">
        <v>0.38484329282758201</v>
      </c>
    </row>
    <row r="2935" spans="1:13" x14ac:dyDescent="0.35">
      <c r="A2935" t="s">
        <v>3648</v>
      </c>
      <c r="B2935" t="s">
        <v>3649</v>
      </c>
      <c r="C2935" s="2" t="s">
        <v>31</v>
      </c>
      <c r="D2935" s="2" t="s">
        <v>6320</v>
      </c>
      <c r="E2935" s="2" t="s">
        <v>6418</v>
      </c>
      <c r="F2935" s="59"/>
      <c r="G2935" s="59"/>
      <c r="H2935" s="59"/>
      <c r="I2935" s="59">
        <v>93.413197659144203</v>
      </c>
      <c r="J2935" s="60">
        <v>0.29239009589237103</v>
      </c>
      <c r="K2935" s="60">
        <v>0.21821515777643599</v>
      </c>
      <c r="L2935" s="60">
        <v>0.116245431831243</v>
      </c>
      <c r="M2935" s="60">
        <v>0.44999491600012897</v>
      </c>
    </row>
    <row r="2936" spans="1:13" x14ac:dyDescent="0.35">
      <c r="A2936" t="s">
        <v>2213</v>
      </c>
      <c r="B2936" t="s">
        <v>2214</v>
      </c>
      <c r="C2936" s="2" t="s">
        <v>40</v>
      </c>
      <c r="D2936" s="2" t="s">
        <v>6374</v>
      </c>
      <c r="E2936" s="2" t="s">
        <v>6418</v>
      </c>
      <c r="F2936" s="59">
        <v>94.477351337053307</v>
      </c>
      <c r="G2936" s="59">
        <v>110.616639171796</v>
      </c>
      <c r="H2936" s="59">
        <v>103.15374560475701</v>
      </c>
      <c r="I2936" s="59">
        <v>102.55045242627899</v>
      </c>
      <c r="J2936" s="60">
        <v>0.43999647952556398</v>
      </c>
      <c r="K2936" s="60">
        <v>0.40376904906004302</v>
      </c>
      <c r="L2936" s="60">
        <v>0.35580306772116799</v>
      </c>
      <c r="M2936" s="60">
        <v>0.56000338566888397</v>
      </c>
    </row>
    <row r="2937" spans="1:13" x14ac:dyDescent="0.35">
      <c r="A2937" t="s">
        <v>816</v>
      </c>
      <c r="B2937" t="s">
        <v>817</v>
      </c>
      <c r="C2937" s="2" t="s">
        <v>31</v>
      </c>
      <c r="D2937" s="2" t="s">
        <v>6373</v>
      </c>
      <c r="E2937" s="2" t="s">
        <v>6418</v>
      </c>
      <c r="F2937" s="59">
        <v>91.920717382204202</v>
      </c>
      <c r="G2937" s="59">
        <v>101.81203371204499</v>
      </c>
      <c r="H2937" s="59"/>
      <c r="I2937" s="59">
        <v>105.30204425954101</v>
      </c>
      <c r="J2937" s="60">
        <v>0.35056577388654298</v>
      </c>
      <c r="K2937" s="60">
        <v>0.33991822216699202</v>
      </c>
      <c r="L2937" s="60">
        <v>0.27172557726117602</v>
      </c>
      <c r="M2937" s="60">
        <v>0.44702071789893499</v>
      </c>
    </row>
    <row r="2938" spans="1:13" x14ac:dyDescent="0.35">
      <c r="A2938" t="s">
        <v>2223</v>
      </c>
      <c r="B2938" t="s">
        <v>2224</v>
      </c>
      <c r="C2938" s="2" t="s">
        <v>31</v>
      </c>
      <c r="D2938" s="2" t="s">
        <v>6374</v>
      </c>
      <c r="E2938" s="2" t="s">
        <v>6418</v>
      </c>
      <c r="F2938" s="59">
        <v>96.464860989948093</v>
      </c>
      <c r="G2938" s="59">
        <v>111.880263243857</v>
      </c>
      <c r="H2938" s="59">
        <v>102.358981630286</v>
      </c>
      <c r="I2938" s="59">
        <v>104.734073780758</v>
      </c>
      <c r="J2938" s="60">
        <v>0.40201815664648899</v>
      </c>
      <c r="K2938" s="60">
        <v>0.37321126048416498</v>
      </c>
      <c r="L2938" s="60">
        <v>0.32874915989040199</v>
      </c>
      <c r="M2938" s="60">
        <v>0.51383289911672603</v>
      </c>
    </row>
    <row r="2939" spans="1:13" x14ac:dyDescent="0.35">
      <c r="A2939" t="s">
        <v>391</v>
      </c>
      <c r="B2939" t="s">
        <v>392</v>
      </c>
      <c r="C2939" s="2" t="s">
        <v>40</v>
      </c>
      <c r="D2939" s="2" t="s">
        <v>6395</v>
      </c>
      <c r="E2939" s="2" t="s">
        <v>6418</v>
      </c>
      <c r="F2939" s="59">
        <v>91.920717382204202</v>
      </c>
      <c r="G2939" s="59">
        <v>101.81203371204499</v>
      </c>
      <c r="H2939" s="59"/>
      <c r="I2939" s="59">
        <v>105.30204425954101</v>
      </c>
      <c r="J2939" s="60">
        <v>0.35056577388654298</v>
      </c>
      <c r="K2939" s="60">
        <v>0.33991822216699202</v>
      </c>
      <c r="L2939" s="60">
        <v>0.27172557726117602</v>
      </c>
      <c r="M2939" s="60">
        <v>0.44702071789893499</v>
      </c>
    </row>
    <row r="2940" spans="1:13" x14ac:dyDescent="0.35">
      <c r="A2940" t="s">
        <v>804</v>
      </c>
      <c r="B2940" t="s">
        <v>805</v>
      </c>
      <c r="C2940" s="2" t="s">
        <v>31</v>
      </c>
      <c r="D2940" s="2" t="s">
        <v>6373</v>
      </c>
      <c r="E2940" s="2" t="s">
        <v>6418</v>
      </c>
      <c r="F2940" s="59">
        <v>91.920717382204202</v>
      </c>
      <c r="G2940" s="59">
        <v>101.81203371204499</v>
      </c>
      <c r="H2940" s="59"/>
      <c r="I2940" s="59">
        <v>105.30204425954101</v>
      </c>
      <c r="J2940" s="60">
        <v>0.35056577388654298</v>
      </c>
      <c r="K2940" s="60">
        <v>0.33991822216699202</v>
      </c>
      <c r="L2940" s="60">
        <v>0.27172557726117602</v>
      </c>
      <c r="M2940" s="60">
        <v>0.44702071789893499</v>
      </c>
    </row>
    <row r="2941" spans="1:13" x14ac:dyDescent="0.35">
      <c r="A2941" t="s">
        <v>3633</v>
      </c>
      <c r="B2941" t="s">
        <v>3634</v>
      </c>
      <c r="C2941" s="2" t="s">
        <v>40</v>
      </c>
      <c r="D2941" s="2" t="s">
        <v>6320</v>
      </c>
      <c r="E2941" s="2" t="s">
        <v>6418</v>
      </c>
      <c r="F2941" s="59"/>
      <c r="G2941" s="59"/>
      <c r="H2941" s="59"/>
      <c r="I2941" s="59">
        <v>93.413197659144203</v>
      </c>
      <c r="J2941" s="60">
        <v>0.29239009589237103</v>
      </c>
      <c r="K2941" s="60">
        <v>0.21821515777643599</v>
      </c>
      <c r="L2941" s="60">
        <v>0.116245431831243</v>
      </c>
      <c r="M2941" s="60">
        <v>0.44999491600012897</v>
      </c>
    </row>
    <row r="2942" spans="1:13" x14ac:dyDescent="0.35">
      <c r="A2942" t="s">
        <v>3274</v>
      </c>
      <c r="B2942" t="s">
        <v>3275</v>
      </c>
      <c r="C2942" s="2" t="s">
        <v>31</v>
      </c>
      <c r="D2942" s="2" t="s">
        <v>6315</v>
      </c>
      <c r="E2942" s="2" t="s">
        <v>6418</v>
      </c>
      <c r="F2942" s="59"/>
      <c r="G2942" s="59"/>
      <c r="H2942" s="59"/>
      <c r="I2942" s="59">
        <v>98.631819979552802</v>
      </c>
      <c r="J2942" s="60">
        <v>0.23905302421020999</v>
      </c>
      <c r="K2942" s="60">
        <v>0.202569333213411</v>
      </c>
      <c r="L2942" s="60">
        <v>0.13565278816387899</v>
      </c>
      <c r="M2942" s="60">
        <v>0.38484329282758201</v>
      </c>
    </row>
    <row r="2943" spans="1:13" x14ac:dyDescent="0.35">
      <c r="A2943" t="s">
        <v>3291</v>
      </c>
      <c r="B2943" t="s">
        <v>3292</v>
      </c>
      <c r="C2943" s="2" t="s">
        <v>40</v>
      </c>
      <c r="D2943" s="2" t="s">
        <v>6315</v>
      </c>
      <c r="E2943" s="2" t="s">
        <v>6418</v>
      </c>
      <c r="F2943" s="59"/>
      <c r="G2943" s="59"/>
      <c r="H2943" s="59"/>
      <c r="I2943" s="59">
        <v>98.631819979552802</v>
      </c>
      <c r="J2943" s="60">
        <v>0.23905302421020999</v>
      </c>
      <c r="K2943" s="60">
        <v>0.202569333213411</v>
      </c>
      <c r="L2943" s="60">
        <v>0.13565278816387899</v>
      </c>
      <c r="M2943" s="60">
        <v>0.38484329282758201</v>
      </c>
    </row>
    <row r="2944" spans="1:13" x14ac:dyDescent="0.35">
      <c r="A2944" t="s">
        <v>3285</v>
      </c>
      <c r="B2944" t="s">
        <v>3286</v>
      </c>
      <c r="C2944" s="2" t="s">
        <v>31</v>
      </c>
      <c r="D2944" s="2" t="s">
        <v>6315</v>
      </c>
      <c r="E2944" s="2" t="s">
        <v>6418</v>
      </c>
      <c r="F2944" s="59"/>
      <c r="G2944" s="59"/>
      <c r="H2944" s="59"/>
      <c r="I2944" s="59">
        <v>98.631819979552802</v>
      </c>
      <c r="J2944" s="60">
        <v>0.23905302421020999</v>
      </c>
      <c r="K2944" s="60">
        <v>0.202569333213411</v>
      </c>
      <c r="L2944" s="60">
        <v>0.13565278816387899</v>
      </c>
      <c r="M2944" s="60">
        <v>0.38484329282758201</v>
      </c>
    </row>
    <row r="2945" spans="1:13" x14ac:dyDescent="0.35">
      <c r="A2945" t="s">
        <v>2728</v>
      </c>
      <c r="B2945" t="s">
        <v>2729</v>
      </c>
      <c r="C2945" s="2" t="s">
        <v>31</v>
      </c>
      <c r="D2945" s="2" t="s">
        <v>6324</v>
      </c>
      <c r="E2945" s="2" t="s">
        <v>6418</v>
      </c>
      <c r="F2945" s="59">
        <v>112.040478008515</v>
      </c>
      <c r="G2945" s="59">
        <v>110.895895203794</v>
      </c>
      <c r="H2945" s="59">
        <v>101.58469705383401</v>
      </c>
      <c r="I2945" s="59">
        <v>105.624133399724</v>
      </c>
      <c r="J2945" s="60">
        <v>0.537409897919088</v>
      </c>
      <c r="K2945" s="60">
        <v>0.49103492561994</v>
      </c>
      <c r="L2945" s="60">
        <v>0.43278852738303197</v>
      </c>
      <c r="M2945" s="60">
        <v>0.65346461145505197</v>
      </c>
    </row>
    <row r="2946" spans="1:13" x14ac:dyDescent="0.35">
      <c r="A2946" t="s">
        <v>4090</v>
      </c>
      <c r="B2946" t="s">
        <v>4091</v>
      </c>
      <c r="C2946" s="2" t="s">
        <v>40</v>
      </c>
      <c r="D2946" s="2" t="s">
        <v>6322</v>
      </c>
      <c r="E2946" s="2" t="s">
        <v>6418</v>
      </c>
      <c r="F2946" s="59">
        <v>99.959968666425198</v>
      </c>
      <c r="G2946" s="59">
        <v>116.888267381316</v>
      </c>
      <c r="H2946" s="59">
        <v>101.341984801265</v>
      </c>
      <c r="I2946" s="59">
        <v>88.549871472567105</v>
      </c>
      <c r="J2946" s="60">
        <v>0.54470735588705699</v>
      </c>
      <c r="K2946" s="60">
        <v>0.50121572104490197</v>
      </c>
      <c r="L2946" s="60">
        <v>0.44687709645669199</v>
      </c>
      <c r="M2946" s="60">
        <v>0.65480665442713104</v>
      </c>
    </row>
    <row r="2947" spans="1:13" x14ac:dyDescent="0.35">
      <c r="A2947" t="s">
        <v>4088</v>
      </c>
      <c r="B2947" t="s">
        <v>4089</v>
      </c>
      <c r="C2947" s="2" t="s">
        <v>40</v>
      </c>
      <c r="D2947" s="2" t="s">
        <v>6322</v>
      </c>
      <c r="E2947" s="2" t="s">
        <v>6418</v>
      </c>
      <c r="F2947" s="59">
        <v>104.92233550792901</v>
      </c>
      <c r="G2947" s="59">
        <v>110.78351075455301</v>
      </c>
      <c r="H2947" s="59">
        <v>101.596697572228</v>
      </c>
      <c r="I2947" s="59">
        <v>92.255728502986997</v>
      </c>
      <c r="J2947" s="60">
        <v>0.38467957004324799</v>
      </c>
      <c r="K2947" s="60">
        <v>0.35131669644733499</v>
      </c>
      <c r="L2947" s="60">
        <v>0.30230834995829198</v>
      </c>
      <c r="M2947" s="60">
        <v>0.46088721745790301</v>
      </c>
    </row>
    <row r="2948" spans="1:13" x14ac:dyDescent="0.35">
      <c r="A2948" t="s">
        <v>461</v>
      </c>
      <c r="B2948" t="s">
        <v>462</v>
      </c>
      <c r="C2948" s="2" t="s">
        <v>31</v>
      </c>
      <c r="D2948" s="2" t="s">
        <v>6395</v>
      </c>
      <c r="E2948" s="2" t="s">
        <v>6419</v>
      </c>
      <c r="F2948" s="59">
        <v>109.48304574550301</v>
      </c>
      <c r="G2948" s="59">
        <v>119.090449379099</v>
      </c>
      <c r="H2948" s="59">
        <v>100.943599802577</v>
      </c>
      <c r="I2948" s="59">
        <v>91.790168574542307</v>
      </c>
      <c r="J2948" s="60">
        <v>0.54244203555881998</v>
      </c>
      <c r="K2948" s="60">
        <v>0.48562703447267203</v>
      </c>
      <c r="L2948" s="60">
        <v>0.43410506978645902</v>
      </c>
      <c r="M2948" s="60">
        <v>0.67197733101212198</v>
      </c>
    </row>
    <row r="2949" spans="1:13" x14ac:dyDescent="0.35">
      <c r="A2949" t="s">
        <v>1863</v>
      </c>
      <c r="B2949" t="s">
        <v>1864</v>
      </c>
      <c r="C2949" s="2" t="s">
        <v>31</v>
      </c>
      <c r="D2949" s="2" t="s">
        <v>6374</v>
      </c>
      <c r="E2949" s="2" t="s">
        <v>6419</v>
      </c>
      <c r="F2949" s="59">
        <v>92.303870591283598</v>
      </c>
      <c r="G2949" s="59">
        <v>107.46373626507901</v>
      </c>
      <c r="H2949" s="59">
        <v>92.287827777676497</v>
      </c>
      <c r="I2949" s="59">
        <v>96.238167296053106</v>
      </c>
      <c r="J2949" s="60">
        <v>0.559532867521088</v>
      </c>
      <c r="K2949" s="60">
        <v>0.51101713093913104</v>
      </c>
      <c r="L2949" s="60">
        <v>0.453863320871007</v>
      </c>
      <c r="M2949" s="60">
        <v>0.68685371401324102</v>
      </c>
    </row>
    <row r="2950" spans="1:13" x14ac:dyDescent="0.35">
      <c r="A2950" t="s">
        <v>1861</v>
      </c>
      <c r="B2950" t="s">
        <v>1862</v>
      </c>
      <c r="C2950" s="2" t="s">
        <v>31</v>
      </c>
      <c r="D2950" s="2" t="s">
        <v>6374</v>
      </c>
      <c r="E2950" s="2" t="s">
        <v>6419</v>
      </c>
      <c r="F2950" s="59">
        <v>87.607458378753904</v>
      </c>
      <c r="G2950" s="59">
        <v>112.474923239266</v>
      </c>
      <c r="H2950" s="59">
        <v>83.205076410091706</v>
      </c>
      <c r="I2950" s="59">
        <v>95.248653463878199</v>
      </c>
      <c r="J2950" s="60">
        <v>0.56103119688577496</v>
      </c>
      <c r="K2950" s="60">
        <v>0.51065579046577403</v>
      </c>
      <c r="L2950" s="60">
        <v>0.46076970535939599</v>
      </c>
      <c r="M2950" s="60">
        <v>0.70789237022310403</v>
      </c>
    </row>
    <row r="2951" spans="1:13" x14ac:dyDescent="0.35">
      <c r="A2951" t="s">
        <v>1871</v>
      </c>
      <c r="B2951" t="s">
        <v>1872</v>
      </c>
      <c r="C2951" s="2" t="s">
        <v>40</v>
      </c>
      <c r="D2951" s="2" t="s">
        <v>6374</v>
      </c>
      <c r="E2951" s="2" t="s">
        <v>6419</v>
      </c>
      <c r="F2951" s="59">
        <v>88.902279509717403</v>
      </c>
      <c r="G2951" s="59">
        <v>110.633576410101</v>
      </c>
      <c r="H2951" s="59">
        <v>88.819824051429507</v>
      </c>
      <c r="I2951" s="59">
        <v>92.320818455533797</v>
      </c>
      <c r="J2951" s="60">
        <v>0.56556570617022095</v>
      </c>
      <c r="K2951" s="60">
        <v>0.51576731095358197</v>
      </c>
      <c r="L2951" s="60">
        <v>0.465727246531489</v>
      </c>
      <c r="M2951" s="60">
        <v>0.69807824384655004</v>
      </c>
    </row>
    <row r="2952" spans="1:13" x14ac:dyDescent="0.35">
      <c r="A2952" t="s">
        <v>5488</v>
      </c>
      <c r="B2952" t="s">
        <v>5489</v>
      </c>
      <c r="C2952" s="2" t="s">
        <v>40</v>
      </c>
      <c r="D2952" s="2" t="s">
        <v>6323</v>
      </c>
      <c r="E2952" s="2" t="s">
        <v>6418</v>
      </c>
      <c r="F2952" s="59">
        <v>103.622644697173</v>
      </c>
      <c r="G2952" s="59">
        <v>122.223080647131</v>
      </c>
      <c r="H2952" s="59"/>
      <c r="I2952" s="59">
        <v>92.923658551752695</v>
      </c>
      <c r="J2952" s="60">
        <v>0.40366895176483603</v>
      </c>
      <c r="K2952" s="60">
        <v>0.34867996553349501</v>
      </c>
      <c r="L2952" s="60">
        <v>0.27235859070530599</v>
      </c>
      <c r="M2952" s="60">
        <v>0.533012992499038</v>
      </c>
    </row>
    <row r="2953" spans="1:13" x14ac:dyDescent="0.35">
      <c r="A2953" t="s">
        <v>1877</v>
      </c>
      <c r="B2953" t="s">
        <v>1878</v>
      </c>
      <c r="C2953" s="2" t="s">
        <v>40</v>
      </c>
      <c r="D2953" s="2" t="s">
        <v>6374</v>
      </c>
      <c r="E2953" s="2" t="s">
        <v>6419</v>
      </c>
      <c r="F2953" s="59">
        <v>93.328690017977905</v>
      </c>
      <c r="G2953" s="59">
        <v>114.814042998194</v>
      </c>
      <c r="H2953" s="59">
        <v>91.476539667024696</v>
      </c>
      <c r="I2953" s="59">
        <v>91.774376175341303</v>
      </c>
      <c r="J2953" s="60">
        <v>0.56574112266260002</v>
      </c>
      <c r="K2953" s="60">
        <v>0.51280175008819495</v>
      </c>
      <c r="L2953" s="60">
        <v>0.45987370987619203</v>
      </c>
      <c r="M2953" s="60">
        <v>0.71314412777419001</v>
      </c>
    </row>
    <row r="2954" spans="1:13" x14ac:dyDescent="0.35">
      <c r="A2954" t="s">
        <v>1867</v>
      </c>
      <c r="B2954" t="s">
        <v>1868</v>
      </c>
      <c r="C2954" s="2" t="s">
        <v>40</v>
      </c>
      <c r="D2954" s="2" t="s">
        <v>6374</v>
      </c>
      <c r="E2954" s="2" t="s">
        <v>6419</v>
      </c>
      <c r="F2954" s="59">
        <v>97.136168736737105</v>
      </c>
      <c r="G2954" s="59">
        <v>117.295746264369</v>
      </c>
      <c r="H2954" s="59">
        <v>93.370904632447804</v>
      </c>
      <c r="I2954" s="59">
        <v>92.286075177291593</v>
      </c>
      <c r="J2954" s="60">
        <v>0.60390802827394696</v>
      </c>
      <c r="K2954" s="60">
        <v>0.55244466436862105</v>
      </c>
      <c r="L2954" s="60">
        <v>0.49834693202663699</v>
      </c>
      <c r="M2954" s="60">
        <v>0.73004820714822904</v>
      </c>
    </row>
    <row r="2955" spans="1:13" x14ac:dyDescent="0.35">
      <c r="A2955" t="s">
        <v>1873</v>
      </c>
      <c r="B2955" t="s">
        <v>1874</v>
      </c>
      <c r="C2955" s="2" t="s">
        <v>40</v>
      </c>
      <c r="D2955" s="2" t="s">
        <v>6374</v>
      </c>
      <c r="E2955" s="2" t="s">
        <v>6419</v>
      </c>
      <c r="F2955" s="59">
        <v>83.187434335795601</v>
      </c>
      <c r="G2955" s="59">
        <v>113.289805223545</v>
      </c>
      <c r="H2955" s="59">
        <v>92.720263543961195</v>
      </c>
      <c r="I2955" s="59">
        <v>93.186545145811806</v>
      </c>
      <c r="J2955" s="60">
        <v>0.54876840442340502</v>
      </c>
      <c r="K2955" s="60">
        <v>0.51119130102296595</v>
      </c>
      <c r="L2955" s="60">
        <v>0.45396465585593199</v>
      </c>
      <c r="M2955" s="60">
        <v>0.68870099781045602</v>
      </c>
    </row>
    <row r="2956" spans="1:13" x14ac:dyDescent="0.35">
      <c r="A2956" t="s">
        <v>3577</v>
      </c>
      <c r="B2956" t="s">
        <v>3578</v>
      </c>
      <c r="C2956" s="2" t="s">
        <v>31</v>
      </c>
      <c r="D2956" s="2" t="s">
        <v>6315</v>
      </c>
      <c r="E2956" s="2" t="s">
        <v>6419</v>
      </c>
      <c r="F2956" s="59">
        <v>103.328407745444</v>
      </c>
      <c r="G2956" s="59">
        <v>111.806375962663</v>
      </c>
      <c r="H2956" s="59">
        <v>103.71555591054999</v>
      </c>
      <c r="I2956" s="59">
        <v>85.981799951940204</v>
      </c>
      <c r="J2956" s="60">
        <v>0.507102274383611</v>
      </c>
      <c r="K2956" s="60">
        <v>0.44509463931599702</v>
      </c>
      <c r="L2956" s="60">
        <v>0.38474774325135003</v>
      </c>
      <c r="M2956" s="60">
        <v>0.65300577288297501</v>
      </c>
    </row>
    <row r="2957" spans="1:13" x14ac:dyDescent="0.35">
      <c r="A2957" t="s">
        <v>5480</v>
      </c>
      <c r="B2957" t="s">
        <v>5481</v>
      </c>
      <c r="C2957" s="2" t="s">
        <v>31</v>
      </c>
      <c r="D2957" s="2" t="s">
        <v>6323</v>
      </c>
      <c r="E2957" s="2" t="s">
        <v>6418</v>
      </c>
      <c r="F2957" s="59"/>
      <c r="G2957" s="59"/>
      <c r="H2957" s="59"/>
      <c r="I2957" s="59">
        <v>96.148643343462695</v>
      </c>
      <c r="J2957" s="60">
        <v>0.249990450535887</v>
      </c>
      <c r="K2957" s="60">
        <v>0.19641503010439401</v>
      </c>
      <c r="L2957" s="60">
        <v>7.8816917690403096E-2</v>
      </c>
      <c r="M2957" s="60">
        <v>0.36592378465370001</v>
      </c>
    </row>
    <row r="2958" spans="1:13" x14ac:dyDescent="0.35">
      <c r="A2958" t="s">
        <v>465</v>
      </c>
      <c r="B2958" t="s">
        <v>466</v>
      </c>
      <c r="C2958" s="2" t="s">
        <v>40</v>
      </c>
      <c r="D2958" s="2" t="s">
        <v>6395</v>
      </c>
      <c r="E2958" s="2" t="s">
        <v>6418</v>
      </c>
      <c r="F2958" s="59">
        <v>105.47513961431299</v>
      </c>
      <c r="G2958" s="59">
        <v>112.761113308422</v>
      </c>
      <c r="H2958" s="59">
        <v>98.749368999410706</v>
      </c>
      <c r="I2958" s="59">
        <v>94.036428901211394</v>
      </c>
      <c r="J2958" s="60">
        <v>0.42000095746940702</v>
      </c>
      <c r="K2958" s="60">
        <v>0.38282498578720098</v>
      </c>
      <c r="L2958" s="60">
        <v>0.34700102694083701</v>
      </c>
      <c r="M2958" s="60">
        <v>0.50486227981587595</v>
      </c>
    </row>
    <row r="2959" spans="1:13" x14ac:dyDescent="0.35">
      <c r="A2959" t="s">
        <v>5476</v>
      </c>
      <c r="B2959" t="s">
        <v>5477</v>
      </c>
      <c r="C2959" s="2" t="s">
        <v>31</v>
      </c>
      <c r="D2959" s="2" t="s">
        <v>6323</v>
      </c>
      <c r="E2959" s="2" t="s">
        <v>6419</v>
      </c>
      <c r="F2959" s="59">
        <v>104.15102751558599</v>
      </c>
      <c r="G2959" s="59">
        <v>126.091856581328</v>
      </c>
      <c r="H2959" s="59">
        <v>107.24575873609299</v>
      </c>
      <c r="I2959" s="59">
        <v>97.8163434401404</v>
      </c>
      <c r="J2959" s="60">
        <v>0.44928172135625699</v>
      </c>
      <c r="K2959" s="60">
        <v>0.381842082784008</v>
      </c>
      <c r="L2959" s="60">
        <v>0.29550741210672898</v>
      </c>
      <c r="M2959" s="60">
        <v>0.61286932649903603</v>
      </c>
    </row>
    <row r="2960" spans="1:13" x14ac:dyDescent="0.35">
      <c r="A2960" t="s">
        <v>459</v>
      </c>
      <c r="B2960" t="s">
        <v>460</v>
      </c>
      <c r="C2960" s="2" t="s">
        <v>31</v>
      </c>
      <c r="D2960" s="2" t="s">
        <v>6395</v>
      </c>
      <c r="E2960" s="2" t="s">
        <v>6419</v>
      </c>
      <c r="F2960" s="59">
        <v>109.927391010712</v>
      </c>
      <c r="G2960" s="59">
        <v>109.86537603117</v>
      </c>
      <c r="H2960" s="59">
        <v>98.930907361508503</v>
      </c>
      <c r="I2960" s="59">
        <v>91.441750346410799</v>
      </c>
      <c r="J2960" s="60">
        <v>0.53477920442569205</v>
      </c>
      <c r="K2960" s="60">
        <v>0.48199893906365898</v>
      </c>
      <c r="L2960" s="60">
        <v>0.43780644505862698</v>
      </c>
      <c r="M2960" s="60">
        <v>0.67021131314967597</v>
      </c>
    </row>
    <row r="2961" spans="1:13" x14ac:dyDescent="0.35">
      <c r="A2961" t="s">
        <v>4086</v>
      </c>
      <c r="B2961" t="s">
        <v>4087</v>
      </c>
      <c r="C2961" s="2" t="s">
        <v>40</v>
      </c>
      <c r="D2961" s="2" t="s">
        <v>6322</v>
      </c>
      <c r="E2961" s="2" t="s">
        <v>6418</v>
      </c>
      <c r="F2961" s="59">
        <v>104.92233550792901</v>
      </c>
      <c r="G2961" s="59">
        <v>110.78351075455301</v>
      </c>
      <c r="H2961" s="59">
        <v>101.596697572228</v>
      </c>
      <c r="I2961" s="59">
        <v>92.255728502986997</v>
      </c>
      <c r="J2961" s="60">
        <v>0.38467957004324799</v>
      </c>
      <c r="K2961" s="60">
        <v>0.35131669644733499</v>
      </c>
      <c r="L2961" s="60">
        <v>0.30230834995829198</v>
      </c>
      <c r="M2961" s="60">
        <v>0.46088721745790301</v>
      </c>
    </row>
    <row r="2962" spans="1:13" x14ac:dyDescent="0.35">
      <c r="A2962" t="s">
        <v>5482</v>
      </c>
      <c r="B2962" t="s">
        <v>5483</v>
      </c>
      <c r="C2962" s="2" t="s">
        <v>31</v>
      </c>
      <c r="D2962" s="2" t="s">
        <v>6323</v>
      </c>
      <c r="E2962" s="2" t="s">
        <v>6418</v>
      </c>
      <c r="F2962" s="59"/>
      <c r="G2962" s="59"/>
      <c r="H2962" s="59"/>
      <c r="I2962" s="59">
        <v>96.148643343462695</v>
      </c>
      <c r="J2962" s="60">
        <v>0.249990450535887</v>
      </c>
      <c r="K2962" s="60">
        <v>0.19641503010439401</v>
      </c>
      <c r="L2962" s="60">
        <v>7.8816917690403096E-2</v>
      </c>
      <c r="M2962" s="60">
        <v>0.36592378465370001</v>
      </c>
    </row>
    <row r="2963" spans="1:13" x14ac:dyDescent="0.35">
      <c r="A2963" t="s">
        <v>1865</v>
      </c>
      <c r="B2963" t="s">
        <v>1866</v>
      </c>
      <c r="C2963" s="2" t="s">
        <v>31</v>
      </c>
      <c r="D2963" s="2" t="s">
        <v>6374</v>
      </c>
      <c r="E2963" s="2" t="s">
        <v>6419</v>
      </c>
      <c r="F2963" s="59">
        <v>82.785572948466907</v>
      </c>
      <c r="G2963" s="59">
        <v>105.189372077207</v>
      </c>
      <c r="H2963" s="59">
        <v>88.400551842552304</v>
      </c>
      <c r="I2963" s="59">
        <v>91.633078421210399</v>
      </c>
      <c r="J2963" s="60">
        <v>0.559532867521088</v>
      </c>
      <c r="K2963" s="60">
        <v>0.51101713093913104</v>
      </c>
      <c r="L2963" s="60">
        <v>0.453863320871007</v>
      </c>
      <c r="M2963" s="60">
        <v>0.68685371401324102</v>
      </c>
    </row>
    <row r="2964" spans="1:13" x14ac:dyDescent="0.35">
      <c r="A2964" t="s">
        <v>4094</v>
      </c>
      <c r="B2964" t="s">
        <v>4095</v>
      </c>
      <c r="C2964" s="2" t="s">
        <v>31</v>
      </c>
      <c r="D2964" s="2" t="s">
        <v>6322</v>
      </c>
      <c r="E2964" s="2" t="s">
        <v>6418</v>
      </c>
      <c r="F2964" s="59">
        <v>104.92233550792901</v>
      </c>
      <c r="G2964" s="59">
        <v>110.78351075455301</v>
      </c>
      <c r="H2964" s="59">
        <v>101.596697572228</v>
      </c>
      <c r="I2964" s="59">
        <v>92.255728502986997</v>
      </c>
      <c r="J2964" s="60">
        <v>0.38467957004324799</v>
      </c>
      <c r="K2964" s="60">
        <v>0.35131669644733499</v>
      </c>
      <c r="L2964" s="60">
        <v>0.30230834995829198</v>
      </c>
      <c r="M2964" s="60">
        <v>0.46088721745790301</v>
      </c>
    </row>
    <row r="2965" spans="1:13" x14ac:dyDescent="0.35">
      <c r="A2965" t="s">
        <v>467</v>
      </c>
      <c r="B2965" t="s">
        <v>468</v>
      </c>
      <c r="C2965" s="2" t="s">
        <v>40</v>
      </c>
      <c r="D2965" s="2" t="s">
        <v>6395</v>
      </c>
      <c r="E2965" s="2" t="s">
        <v>6419</v>
      </c>
      <c r="F2965" s="59">
        <v>105.462623530683</v>
      </c>
      <c r="G2965" s="59">
        <v>116.366130594216</v>
      </c>
      <c r="H2965" s="59">
        <v>97.640971654802698</v>
      </c>
      <c r="I2965" s="59">
        <v>98.142589139793799</v>
      </c>
      <c r="J2965" s="60">
        <v>0.53477189196354202</v>
      </c>
      <c r="K2965" s="60">
        <v>0.48210453637746198</v>
      </c>
      <c r="L2965" s="60">
        <v>0.43791950361534498</v>
      </c>
      <c r="M2965" s="60">
        <v>0.66985671961897997</v>
      </c>
    </row>
    <row r="2966" spans="1:13" x14ac:dyDescent="0.35">
      <c r="A2966" t="s">
        <v>3575</v>
      </c>
      <c r="B2966" t="s">
        <v>3576</v>
      </c>
      <c r="C2966" s="2" t="s">
        <v>31</v>
      </c>
      <c r="D2966" s="2" t="s">
        <v>6315</v>
      </c>
      <c r="E2966" s="2" t="s">
        <v>6418</v>
      </c>
      <c r="F2966" s="59">
        <v>103.143881937434</v>
      </c>
      <c r="G2966" s="59">
        <v>111.251880335492</v>
      </c>
      <c r="H2966" s="59"/>
      <c r="I2966" s="59">
        <v>88.03534247268</v>
      </c>
      <c r="J2966" s="60">
        <v>0.35094880023764102</v>
      </c>
      <c r="K2966" s="60">
        <v>0.30829192939753303</v>
      </c>
      <c r="L2966" s="60">
        <v>0.25579269980767999</v>
      </c>
      <c r="M2966" s="60">
        <v>0.44830607613011397</v>
      </c>
    </row>
    <row r="2967" spans="1:13" x14ac:dyDescent="0.35">
      <c r="A2967" t="s">
        <v>4084</v>
      </c>
      <c r="B2967" t="s">
        <v>4085</v>
      </c>
      <c r="C2967" s="2" t="s">
        <v>40</v>
      </c>
      <c r="D2967" s="2" t="s">
        <v>6322</v>
      </c>
      <c r="E2967" s="2" t="s">
        <v>6418</v>
      </c>
      <c r="F2967" s="59">
        <v>104.92233550792901</v>
      </c>
      <c r="G2967" s="59">
        <v>110.78351075455301</v>
      </c>
      <c r="H2967" s="59">
        <v>101.596697572228</v>
      </c>
      <c r="I2967" s="59">
        <v>92.255728502986997</v>
      </c>
      <c r="J2967" s="60">
        <v>0.38467957004324799</v>
      </c>
      <c r="K2967" s="60">
        <v>0.35131669644733499</v>
      </c>
      <c r="L2967" s="60">
        <v>0.30230834995829198</v>
      </c>
      <c r="M2967" s="60">
        <v>0.46088721745790301</v>
      </c>
    </row>
    <row r="2968" spans="1:13" x14ac:dyDescent="0.35">
      <c r="A2968" t="s">
        <v>5478</v>
      </c>
      <c r="B2968" t="s">
        <v>5479</v>
      </c>
      <c r="C2968" s="2" t="s">
        <v>31</v>
      </c>
      <c r="D2968" s="2" t="s">
        <v>6323</v>
      </c>
      <c r="E2968" s="2" t="s">
        <v>6418</v>
      </c>
      <c r="F2968" s="59"/>
      <c r="G2968" s="59"/>
      <c r="H2968" s="59"/>
      <c r="I2968" s="59">
        <v>96.148643343462695</v>
      </c>
      <c r="J2968" s="60">
        <v>0.249990450535887</v>
      </c>
      <c r="K2968" s="60">
        <v>0.19641503010439401</v>
      </c>
      <c r="L2968" s="60">
        <v>7.8816917690403096E-2</v>
      </c>
      <c r="M2968" s="60">
        <v>0.36592378465370001</v>
      </c>
    </row>
    <row r="2969" spans="1:13" x14ac:dyDescent="0.35">
      <c r="A2969" t="s">
        <v>4092</v>
      </c>
      <c r="B2969" t="s">
        <v>4093</v>
      </c>
      <c r="C2969" s="2" t="s">
        <v>31</v>
      </c>
      <c r="D2969" s="2" t="s">
        <v>6322</v>
      </c>
      <c r="E2969" s="2" t="s">
        <v>6418</v>
      </c>
      <c r="F2969" s="59">
        <v>104.92233550792901</v>
      </c>
      <c r="G2969" s="59">
        <v>110.78351075455301</v>
      </c>
      <c r="H2969" s="59">
        <v>101.596697572228</v>
      </c>
      <c r="I2969" s="59">
        <v>92.255728502986997</v>
      </c>
      <c r="J2969" s="60">
        <v>0.38467957004324799</v>
      </c>
      <c r="K2969" s="60">
        <v>0.35131669644733499</v>
      </c>
      <c r="L2969" s="60">
        <v>0.30230834995829198</v>
      </c>
      <c r="M2969" s="60">
        <v>0.46088721745790301</v>
      </c>
    </row>
    <row r="2970" spans="1:13" x14ac:dyDescent="0.35">
      <c r="A2970" t="s">
        <v>2984</v>
      </c>
      <c r="B2970" t="s">
        <v>2985</v>
      </c>
      <c r="C2970" s="2" t="s">
        <v>40</v>
      </c>
      <c r="D2970" s="2" t="s">
        <v>6351</v>
      </c>
      <c r="E2970" s="2" t="s">
        <v>6418</v>
      </c>
      <c r="F2970" s="59">
        <v>105.954836047512</v>
      </c>
      <c r="G2970" s="59">
        <v>105.145418617625</v>
      </c>
      <c r="H2970" s="59">
        <v>102.77071705727499</v>
      </c>
      <c r="I2970" s="59">
        <v>99.773791864865302</v>
      </c>
      <c r="J2970" s="60">
        <v>0.39268782391366702</v>
      </c>
      <c r="K2970" s="60">
        <v>0.35928486910409002</v>
      </c>
      <c r="L2970" s="60">
        <v>0.315427529099712</v>
      </c>
      <c r="M2970" s="60">
        <v>0.47500241936493398</v>
      </c>
    </row>
    <row r="2971" spans="1:13" x14ac:dyDescent="0.35">
      <c r="A2971" t="s">
        <v>2982</v>
      </c>
      <c r="B2971" t="s">
        <v>2983</v>
      </c>
      <c r="C2971" s="2" t="s">
        <v>40</v>
      </c>
      <c r="D2971" s="2" t="s">
        <v>6351</v>
      </c>
      <c r="E2971" s="2" t="s">
        <v>6418</v>
      </c>
      <c r="F2971" s="59">
        <v>105.954836047512</v>
      </c>
      <c r="G2971" s="59">
        <v>105.145418617625</v>
      </c>
      <c r="H2971" s="59">
        <v>102.77071705727499</v>
      </c>
      <c r="I2971" s="59">
        <v>99.773791864865302</v>
      </c>
      <c r="J2971" s="60">
        <v>0.39268782391366702</v>
      </c>
      <c r="K2971" s="60">
        <v>0.35928486910409002</v>
      </c>
      <c r="L2971" s="60">
        <v>0.315427529099712</v>
      </c>
      <c r="M2971" s="60">
        <v>0.47500241936493398</v>
      </c>
    </row>
    <row r="2972" spans="1:13" x14ac:dyDescent="0.35">
      <c r="A2972" t="s">
        <v>3579</v>
      </c>
      <c r="B2972" t="s">
        <v>3580</v>
      </c>
      <c r="C2972" s="2" t="s">
        <v>40</v>
      </c>
      <c r="D2972" s="2" t="s">
        <v>6315</v>
      </c>
      <c r="E2972" s="2" t="s">
        <v>6419</v>
      </c>
      <c r="F2972" s="59">
        <v>107.94633724121999</v>
      </c>
      <c r="G2972" s="59">
        <v>115.552536900994</v>
      </c>
      <c r="H2972" s="59">
        <v>108.63417850092399</v>
      </c>
      <c r="I2972" s="59">
        <v>87.344772440419803</v>
      </c>
      <c r="J2972" s="60">
        <v>0.50579430455225904</v>
      </c>
      <c r="K2972" s="60">
        <v>0.44429075180061101</v>
      </c>
      <c r="L2972" s="60">
        <v>0.37852984448663102</v>
      </c>
      <c r="M2972" s="60">
        <v>0.65146308499563998</v>
      </c>
    </row>
    <row r="2973" spans="1:13" x14ac:dyDescent="0.35">
      <c r="A2973" t="s">
        <v>5484</v>
      </c>
      <c r="B2973" t="s">
        <v>5485</v>
      </c>
      <c r="C2973" s="2" t="s">
        <v>40</v>
      </c>
      <c r="D2973" s="2" t="s">
        <v>6323</v>
      </c>
      <c r="E2973" s="2" t="s">
        <v>6418</v>
      </c>
      <c r="F2973" s="59"/>
      <c r="G2973" s="59"/>
      <c r="H2973" s="59"/>
      <c r="I2973" s="59">
        <v>96.148643343462695</v>
      </c>
      <c r="J2973" s="60">
        <v>0.249990450535887</v>
      </c>
      <c r="K2973" s="60">
        <v>0.19641503010439401</v>
      </c>
      <c r="L2973" s="60">
        <v>7.8816917690403096E-2</v>
      </c>
      <c r="M2973" s="60">
        <v>0.36592378465370001</v>
      </c>
    </row>
    <row r="2974" spans="1:13" x14ac:dyDescent="0.35">
      <c r="A2974" t="s">
        <v>1875</v>
      </c>
      <c r="B2974" t="s">
        <v>1876</v>
      </c>
      <c r="C2974" s="2" t="s">
        <v>40</v>
      </c>
      <c r="D2974" s="2" t="s">
        <v>6374</v>
      </c>
      <c r="E2974" s="2" t="s">
        <v>6418</v>
      </c>
      <c r="F2974" s="59">
        <v>90.699687692721099</v>
      </c>
      <c r="G2974" s="59">
        <v>110.23280421872499</v>
      </c>
      <c r="H2974" s="59">
        <v>90.438838368963999</v>
      </c>
      <c r="I2974" s="59">
        <v>94.160746667721497</v>
      </c>
      <c r="J2974" s="60">
        <v>0.45839088788852</v>
      </c>
      <c r="K2974" s="60">
        <v>0.423586754006468</v>
      </c>
      <c r="L2974" s="60">
        <v>0.378479349879975</v>
      </c>
      <c r="M2974" s="60">
        <v>0.54786628086675104</v>
      </c>
    </row>
    <row r="2975" spans="1:13" x14ac:dyDescent="0.35">
      <c r="A2975" t="s">
        <v>1869</v>
      </c>
      <c r="B2975" t="s">
        <v>1870</v>
      </c>
      <c r="C2975" s="2" t="s">
        <v>40</v>
      </c>
      <c r="D2975" s="2" t="s">
        <v>6374</v>
      </c>
      <c r="E2975" s="2" t="s">
        <v>6419</v>
      </c>
      <c r="F2975" s="59">
        <v>90.421390525369105</v>
      </c>
      <c r="G2975" s="59">
        <v>112.910706634653</v>
      </c>
      <c r="H2975" s="59">
        <v>92.720263543961195</v>
      </c>
      <c r="I2975" s="59">
        <v>93.186545145811806</v>
      </c>
      <c r="J2975" s="60">
        <v>0.56163503322605901</v>
      </c>
      <c r="K2975" s="60">
        <v>0.51119130102296595</v>
      </c>
      <c r="L2975" s="60">
        <v>0.45396465585593199</v>
      </c>
      <c r="M2975" s="60">
        <v>0.68870099781045602</v>
      </c>
    </row>
    <row r="2976" spans="1:13" x14ac:dyDescent="0.35">
      <c r="A2976" t="s">
        <v>463</v>
      </c>
      <c r="B2976" t="s">
        <v>464</v>
      </c>
      <c r="C2976" s="2" t="s">
        <v>31</v>
      </c>
      <c r="D2976" s="2" t="s">
        <v>6395</v>
      </c>
      <c r="E2976" s="2" t="s">
        <v>6419</v>
      </c>
      <c r="F2976" s="59">
        <v>108.606260419427</v>
      </c>
      <c r="G2976" s="59">
        <v>115.387597754822</v>
      </c>
      <c r="H2976" s="59">
        <v>101.671196234969</v>
      </c>
      <c r="I2976" s="59">
        <v>92.459311479566594</v>
      </c>
      <c r="J2976" s="60">
        <v>0.54011636226333204</v>
      </c>
      <c r="K2976" s="60">
        <v>0.483748880409265</v>
      </c>
      <c r="L2976" s="60">
        <v>0.43209249227134</v>
      </c>
      <c r="M2976" s="60">
        <v>0.66951673675989298</v>
      </c>
    </row>
    <row r="2977" spans="1:13" x14ac:dyDescent="0.35">
      <c r="A2977" t="s">
        <v>5486</v>
      </c>
      <c r="B2977" t="s">
        <v>5487</v>
      </c>
      <c r="C2977" s="2" t="s">
        <v>40</v>
      </c>
      <c r="D2977" s="2" t="s">
        <v>6323</v>
      </c>
      <c r="E2977" s="2" t="s">
        <v>6418</v>
      </c>
      <c r="F2977" s="59"/>
      <c r="G2977" s="59"/>
      <c r="H2977" s="59"/>
      <c r="I2977" s="59">
        <v>96.148643343462695</v>
      </c>
      <c r="J2977" s="60">
        <v>0.249990450535887</v>
      </c>
      <c r="K2977" s="60">
        <v>0.19641503010439401</v>
      </c>
      <c r="L2977" s="60">
        <v>7.8816917690403096E-2</v>
      </c>
      <c r="M2977" s="60">
        <v>0.36592378465370001</v>
      </c>
    </row>
    <row r="2978" spans="1:13" x14ac:dyDescent="0.35">
      <c r="A2978" t="s">
        <v>4862</v>
      </c>
      <c r="B2978" t="s">
        <v>4863</v>
      </c>
      <c r="C2978" s="2" t="s">
        <v>31</v>
      </c>
      <c r="D2978" s="2" t="s">
        <v>6302</v>
      </c>
      <c r="E2978" s="2" t="s">
        <v>6418</v>
      </c>
      <c r="F2978" s="59"/>
      <c r="G2978" s="59"/>
      <c r="H2978" s="59"/>
      <c r="I2978" s="59">
        <v>108.15546548285</v>
      </c>
      <c r="J2978" s="60">
        <v>0.244155223724217</v>
      </c>
      <c r="K2978" s="60">
        <v>0.20729864329026301</v>
      </c>
      <c r="L2978" s="60">
        <v>0.16463343524045099</v>
      </c>
      <c r="M2978" s="60">
        <v>0.339935526081591</v>
      </c>
    </row>
    <row r="2979" spans="1:13" x14ac:dyDescent="0.35">
      <c r="A2979" t="s">
        <v>4866</v>
      </c>
      <c r="B2979" t="s">
        <v>4867</v>
      </c>
      <c r="C2979" s="2" t="s">
        <v>31</v>
      </c>
      <c r="D2979" s="2" t="s">
        <v>6302</v>
      </c>
      <c r="E2979" s="2" t="s">
        <v>6418</v>
      </c>
      <c r="F2979" s="59"/>
      <c r="G2979" s="59"/>
      <c r="H2979" s="59"/>
      <c r="I2979" s="59">
        <v>108.15546548285</v>
      </c>
      <c r="J2979" s="60">
        <v>0.244155223724217</v>
      </c>
      <c r="K2979" s="60">
        <v>0.20729864329026301</v>
      </c>
      <c r="L2979" s="60">
        <v>0.16463343524045099</v>
      </c>
      <c r="M2979" s="60">
        <v>0.339935526081591</v>
      </c>
    </row>
    <row r="2980" spans="1:13" x14ac:dyDescent="0.35">
      <c r="A2980" t="s">
        <v>4864</v>
      </c>
      <c r="B2980" t="s">
        <v>4865</v>
      </c>
      <c r="C2980" s="2" t="s">
        <v>31</v>
      </c>
      <c r="D2980" s="2" t="s">
        <v>6302</v>
      </c>
      <c r="E2980" s="2" t="s">
        <v>6418</v>
      </c>
      <c r="F2980" s="59"/>
      <c r="G2980" s="59"/>
      <c r="H2980" s="59"/>
      <c r="I2980" s="59">
        <v>108.15546548285</v>
      </c>
      <c r="J2980" s="60">
        <v>0.244155223724217</v>
      </c>
      <c r="K2980" s="60">
        <v>0.20729864329026301</v>
      </c>
      <c r="L2980" s="60">
        <v>0.16463343524045099</v>
      </c>
      <c r="M2980" s="60">
        <v>0.339935526081591</v>
      </c>
    </row>
    <row r="2981" spans="1:13" x14ac:dyDescent="0.35">
      <c r="A2981" t="s">
        <v>4858</v>
      </c>
      <c r="B2981" t="s">
        <v>4859</v>
      </c>
      <c r="C2981" s="2" t="s">
        <v>40</v>
      </c>
      <c r="D2981" s="2" t="s">
        <v>6302</v>
      </c>
      <c r="E2981" s="2" t="s">
        <v>6418</v>
      </c>
      <c r="F2981" s="59"/>
      <c r="G2981" s="59"/>
      <c r="H2981" s="59"/>
      <c r="I2981" s="59">
        <v>108.15546548285</v>
      </c>
      <c r="J2981" s="60">
        <v>0.244155223724217</v>
      </c>
      <c r="K2981" s="60">
        <v>0.20729864329026301</v>
      </c>
      <c r="L2981" s="60">
        <v>0.16463343524045099</v>
      </c>
      <c r="M2981" s="60">
        <v>0.339935526081591</v>
      </c>
    </row>
    <row r="2982" spans="1:13" x14ac:dyDescent="0.35">
      <c r="A2982" t="s">
        <v>4860</v>
      </c>
      <c r="B2982" t="s">
        <v>4861</v>
      </c>
      <c r="C2982" s="2" t="s">
        <v>31</v>
      </c>
      <c r="D2982" s="2" t="s">
        <v>6302</v>
      </c>
      <c r="E2982" s="2" t="s">
        <v>6418</v>
      </c>
      <c r="F2982" s="59"/>
      <c r="G2982" s="59"/>
      <c r="H2982" s="59"/>
      <c r="I2982" s="59">
        <v>108.15546548285</v>
      </c>
      <c r="J2982" s="60">
        <v>0.244155223724217</v>
      </c>
      <c r="K2982" s="60">
        <v>0.20729864329026301</v>
      </c>
      <c r="L2982" s="60">
        <v>0.16463343524045099</v>
      </c>
      <c r="M2982" s="60">
        <v>0.339935526081591</v>
      </c>
    </row>
    <row r="2983" spans="1:13" x14ac:dyDescent="0.35">
      <c r="A2983" t="s">
        <v>4856</v>
      </c>
      <c r="B2983" t="s">
        <v>4857</v>
      </c>
      <c r="C2983" s="2" t="s">
        <v>40</v>
      </c>
      <c r="D2983" s="2" t="s">
        <v>6302</v>
      </c>
      <c r="E2983" s="2" t="s">
        <v>6418</v>
      </c>
      <c r="F2983" s="59"/>
      <c r="G2983" s="59"/>
      <c r="H2983" s="59"/>
      <c r="I2983" s="59">
        <v>108.15546548285</v>
      </c>
      <c r="J2983" s="60">
        <v>0.244155223724217</v>
      </c>
      <c r="K2983" s="60">
        <v>0.20729864329026301</v>
      </c>
      <c r="L2983" s="60">
        <v>0.16463343524045099</v>
      </c>
      <c r="M2983" s="60">
        <v>0.339935526081591</v>
      </c>
    </row>
    <row r="2984" spans="1:13" x14ac:dyDescent="0.35">
      <c r="A2984" t="s">
        <v>4854</v>
      </c>
      <c r="B2984" t="s">
        <v>4855</v>
      </c>
      <c r="C2984" s="2" t="s">
        <v>40</v>
      </c>
      <c r="D2984" s="2" t="s">
        <v>6302</v>
      </c>
      <c r="E2984" s="2" t="s">
        <v>6419</v>
      </c>
      <c r="F2984" s="59">
        <v>105.68764577633701</v>
      </c>
      <c r="G2984" s="59">
        <v>110.946896373274</v>
      </c>
      <c r="H2984" s="59">
        <v>107.962372476998</v>
      </c>
      <c r="I2984" s="59">
        <v>107.95979133979</v>
      </c>
      <c r="J2984" s="60">
        <v>0.45560762864741999</v>
      </c>
      <c r="K2984" s="60">
        <v>0.39357698762919902</v>
      </c>
      <c r="L2984" s="60">
        <v>0.33260909882332501</v>
      </c>
      <c r="M2984" s="60">
        <v>0.61266728763287404</v>
      </c>
    </row>
    <row r="2985" spans="1:13" x14ac:dyDescent="0.35">
      <c r="A2985" t="s">
        <v>6022</v>
      </c>
      <c r="B2985" t="s">
        <v>6023</v>
      </c>
      <c r="C2985" s="2" t="s">
        <v>31</v>
      </c>
      <c r="D2985" s="2" t="s">
        <v>6310</v>
      </c>
      <c r="E2985" s="2" t="s">
        <v>6418</v>
      </c>
      <c r="F2985" s="59"/>
      <c r="G2985" s="59"/>
      <c r="H2985" s="59"/>
      <c r="I2985" s="59">
        <v>101.219287093182</v>
      </c>
      <c r="J2985" s="60">
        <v>0.234265161538323</v>
      </c>
      <c r="K2985" s="60">
        <v>0.19411860641852</v>
      </c>
      <c r="L2985" s="60">
        <v>0.129635327525849</v>
      </c>
      <c r="M2985" s="60">
        <v>0.32193335290540598</v>
      </c>
    </row>
    <row r="2986" spans="1:13" x14ac:dyDescent="0.35">
      <c r="A2986" t="s">
        <v>6034</v>
      </c>
      <c r="B2986" t="s">
        <v>6035</v>
      </c>
      <c r="C2986" s="2" t="s">
        <v>40</v>
      </c>
      <c r="D2986" s="2" t="s">
        <v>6310</v>
      </c>
      <c r="E2986" s="2" t="s">
        <v>6418</v>
      </c>
      <c r="F2986" s="59"/>
      <c r="G2986" s="59"/>
      <c r="H2986" s="59"/>
      <c r="I2986" s="59">
        <v>101.219287093182</v>
      </c>
      <c r="J2986" s="60">
        <v>0.234265161538323</v>
      </c>
      <c r="K2986" s="60">
        <v>0.19411860641852</v>
      </c>
      <c r="L2986" s="60">
        <v>0.129635327525849</v>
      </c>
      <c r="M2986" s="60">
        <v>0.32193335290540598</v>
      </c>
    </row>
    <row r="2987" spans="1:13" x14ac:dyDescent="0.35">
      <c r="A2987" t="s">
        <v>6026</v>
      </c>
      <c r="B2987" t="s">
        <v>6027</v>
      </c>
      <c r="C2987" s="2" t="s">
        <v>40</v>
      </c>
      <c r="D2987" s="2" t="s">
        <v>6310</v>
      </c>
      <c r="E2987" s="2" t="s">
        <v>6418</v>
      </c>
      <c r="F2987" s="59"/>
      <c r="G2987" s="59"/>
      <c r="H2987" s="59"/>
      <c r="I2987" s="59">
        <v>101.219287093182</v>
      </c>
      <c r="J2987" s="60">
        <v>0.234265161538323</v>
      </c>
      <c r="K2987" s="60">
        <v>0.19411860641852</v>
      </c>
      <c r="L2987" s="60">
        <v>0.129635327525849</v>
      </c>
      <c r="M2987" s="60">
        <v>0.32193335290540598</v>
      </c>
    </row>
    <row r="2988" spans="1:13" x14ac:dyDescent="0.35">
      <c r="A2988" t="s">
        <v>6028</v>
      </c>
      <c r="B2988" t="s">
        <v>6029</v>
      </c>
      <c r="C2988" s="2" t="s">
        <v>40</v>
      </c>
      <c r="D2988" s="2" t="s">
        <v>6310</v>
      </c>
      <c r="E2988" s="2" t="s">
        <v>6418</v>
      </c>
      <c r="F2988" s="59"/>
      <c r="G2988" s="59"/>
      <c r="H2988" s="59"/>
      <c r="I2988" s="59">
        <v>101.219287093182</v>
      </c>
      <c r="J2988" s="60">
        <v>0.234265161538323</v>
      </c>
      <c r="K2988" s="60">
        <v>0.19411860641852</v>
      </c>
      <c r="L2988" s="60">
        <v>0.129635327525849</v>
      </c>
      <c r="M2988" s="60">
        <v>0.32193335290540598</v>
      </c>
    </row>
    <row r="2989" spans="1:13" x14ac:dyDescent="0.35">
      <c r="A2989" t="s">
        <v>6030</v>
      </c>
      <c r="B2989" t="s">
        <v>6031</v>
      </c>
      <c r="C2989" s="2" t="s">
        <v>40</v>
      </c>
      <c r="D2989" s="2" t="s">
        <v>6310</v>
      </c>
      <c r="E2989" s="2" t="s">
        <v>6418</v>
      </c>
      <c r="F2989" s="59"/>
      <c r="G2989" s="59"/>
      <c r="H2989" s="59"/>
      <c r="I2989" s="59">
        <v>101.219287093182</v>
      </c>
      <c r="J2989" s="60">
        <v>0.234265161538323</v>
      </c>
      <c r="K2989" s="60">
        <v>0.19411860641852</v>
      </c>
      <c r="L2989" s="60">
        <v>0.129635327525849</v>
      </c>
      <c r="M2989" s="60">
        <v>0.32193335290540598</v>
      </c>
    </row>
    <row r="2990" spans="1:13" x14ac:dyDescent="0.35">
      <c r="A2990" t="s">
        <v>6032</v>
      </c>
      <c r="B2990" t="s">
        <v>6033</v>
      </c>
      <c r="C2990" s="2" t="s">
        <v>40</v>
      </c>
      <c r="D2990" s="2" t="s">
        <v>6310</v>
      </c>
      <c r="E2990" s="2" t="s">
        <v>6418</v>
      </c>
      <c r="F2990" s="59"/>
      <c r="G2990" s="59"/>
      <c r="H2990" s="59"/>
      <c r="I2990" s="59">
        <v>101.219287093182</v>
      </c>
      <c r="J2990" s="60">
        <v>0.234265161538323</v>
      </c>
      <c r="K2990" s="60">
        <v>0.19411860641852</v>
      </c>
      <c r="L2990" s="60">
        <v>0.129635327525849</v>
      </c>
      <c r="M2990" s="60">
        <v>0.32193335290540598</v>
      </c>
    </row>
    <row r="2991" spans="1:13" x14ac:dyDescent="0.35">
      <c r="A2991" t="s">
        <v>6024</v>
      </c>
      <c r="B2991" t="s">
        <v>6025</v>
      </c>
      <c r="C2991" s="2" t="s">
        <v>31</v>
      </c>
      <c r="D2991" s="2" t="s">
        <v>6310</v>
      </c>
      <c r="E2991" s="2" t="s">
        <v>6418</v>
      </c>
      <c r="F2991" s="59">
        <v>91.674595504716905</v>
      </c>
      <c r="G2991" s="59">
        <v>91.852831494544802</v>
      </c>
      <c r="H2991" s="59">
        <v>106.217437117957</v>
      </c>
      <c r="I2991" s="59">
        <v>105.49774367043899</v>
      </c>
      <c r="J2991" s="60">
        <v>0.51351692990544096</v>
      </c>
      <c r="K2991" s="60">
        <v>0.46770644157371899</v>
      </c>
      <c r="L2991" s="60">
        <v>0.41165121483489198</v>
      </c>
      <c r="M2991" s="60">
        <v>0.62320547855859698</v>
      </c>
    </row>
    <row r="2992" spans="1:13" x14ac:dyDescent="0.35">
      <c r="A2992" t="s">
        <v>6036</v>
      </c>
      <c r="B2992" t="s">
        <v>6037</v>
      </c>
      <c r="C2992" s="2" t="s">
        <v>40</v>
      </c>
      <c r="D2992" s="2" t="s">
        <v>6310</v>
      </c>
      <c r="E2992" s="2" t="s">
        <v>6418</v>
      </c>
      <c r="F2992" s="59"/>
      <c r="G2992" s="59"/>
      <c r="H2992" s="59"/>
      <c r="I2992" s="59">
        <v>101.219287093182</v>
      </c>
      <c r="J2992" s="60">
        <v>0.234265161538323</v>
      </c>
      <c r="K2992" s="60">
        <v>0.19411860641852</v>
      </c>
      <c r="L2992" s="60">
        <v>0.129635327525849</v>
      </c>
      <c r="M2992" s="60">
        <v>0.32193335290540598</v>
      </c>
    </row>
    <row r="2993" spans="1:13" x14ac:dyDescent="0.35">
      <c r="A2993" t="s">
        <v>6020</v>
      </c>
      <c r="B2993" t="s">
        <v>6021</v>
      </c>
      <c r="C2993" s="2" t="s">
        <v>31</v>
      </c>
      <c r="D2993" s="2" t="s">
        <v>6310</v>
      </c>
      <c r="E2993" s="2" t="s">
        <v>6418</v>
      </c>
      <c r="F2993" s="59"/>
      <c r="G2993" s="59"/>
      <c r="H2993" s="59"/>
      <c r="I2993" s="59">
        <v>101.219287093182</v>
      </c>
      <c r="J2993" s="60">
        <v>0.234265161538323</v>
      </c>
      <c r="K2993" s="60">
        <v>0.19411860641852</v>
      </c>
      <c r="L2993" s="60">
        <v>0.129635327525849</v>
      </c>
      <c r="M2993" s="60">
        <v>0.32193335290540598</v>
      </c>
    </row>
    <row r="2994" spans="1:13" x14ac:dyDescent="0.35">
      <c r="A2994" t="s">
        <v>6038</v>
      </c>
      <c r="B2994" t="s">
        <v>6039</v>
      </c>
      <c r="C2994" s="2" t="s">
        <v>40</v>
      </c>
      <c r="D2994" s="2" t="s">
        <v>6310</v>
      </c>
      <c r="E2994" s="2" t="s">
        <v>6418</v>
      </c>
      <c r="F2994" s="59"/>
      <c r="G2994" s="59"/>
      <c r="H2994" s="59"/>
      <c r="I2994" s="59">
        <v>101.219287093182</v>
      </c>
      <c r="J2994" s="60">
        <v>0.234265161538323</v>
      </c>
      <c r="K2994" s="60">
        <v>0.19411860641852</v>
      </c>
      <c r="L2994" s="60">
        <v>0.129635327525849</v>
      </c>
      <c r="M2994" s="60">
        <v>0.32193335290540598</v>
      </c>
    </row>
    <row r="2995" spans="1:13" x14ac:dyDescent="0.35">
      <c r="A2995" t="s">
        <v>5666</v>
      </c>
      <c r="B2995" t="s">
        <v>5667</v>
      </c>
      <c r="C2995" s="2" t="s">
        <v>31</v>
      </c>
      <c r="D2995" s="2" t="s">
        <v>6323</v>
      </c>
      <c r="E2995" s="2" t="s">
        <v>6418</v>
      </c>
      <c r="F2995" s="59"/>
      <c r="G2995" s="59"/>
      <c r="H2995" s="59"/>
      <c r="I2995" s="59">
        <v>103.966184162009</v>
      </c>
      <c r="J2995" s="60">
        <v>0.28014578640503102</v>
      </c>
      <c r="K2995" s="60">
        <v>0.24760700786065201</v>
      </c>
      <c r="L2995" s="60">
        <v>0.18770694722384301</v>
      </c>
      <c r="M2995" s="60">
        <v>0.35963663855497102</v>
      </c>
    </row>
    <row r="2996" spans="1:13" x14ac:dyDescent="0.35">
      <c r="A2996" t="s">
        <v>5670</v>
      </c>
      <c r="B2996" t="s">
        <v>5671</v>
      </c>
      <c r="C2996" s="2" t="s">
        <v>40</v>
      </c>
      <c r="D2996" s="2" t="s">
        <v>6323</v>
      </c>
      <c r="E2996" s="2" t="s">
        <v>6418</v>
      </c>
      <c r="F2996" s="59"/>
      <c r="G2996" s="59"/>
      <c r="H2996" s="59"/>
      <c r="I2996" s="59">
        <v>103.966184162009</v>
      </c>
      <c r="J2996" s="60">
        <v>0.28014578640503102</v>
      </c>
      <c r="K2996" s="60">
        <v>0.24760700786065201</v>
      </c>
      <c r="L2996" s="60">
        <v>0.18770694722384301</v>
      </c>
      <c r="M2996" s="60">
        <v>0.35963663855497102</v>
      </c>
    </row>
    <row r="2997" spans="1:13" x14ac:dyDescent="0.35">
      <c r="A2997" t="s">
        <v>5664</v>
      </c>
      <c r="B2997" t="s">
        <v>5665</v>
      </c>
      <c r="C2997" s="2" t="s">
        <v>31</v>
      </c>
      <c r="D2997" s="2" t="s">
        <v>6323</v>
      </c>
      <c r="E2997" s="2" t="s">
        <v>6418</v>
      </c>
      <c r="F2997" s="59"/>
      <c r="G2997" s="59"/>
      <c r="H2997" s="59"/>
      <c r="I2997" s="59">
        <v>103.966184162009</v>
      </c>
      <c r="J2997" s="60">
        <v>0.28014578640503102</v>
      </c>
      <c r="K2997" s="60">
        <v>0.24760700786065201</v>
      </c>
      <c r="L2997" s="60">
        <v>0.18770694722384301</v>
      </c>
      <c r="M2997" s="60">
        <v>0.35963663855497102</v>
      </c>
    </row>
    <row r="2998" spans="1:13" x14ac:dyDescent="0.35">
      <c r="A2998" t="s">
        <v>5668</v>
      </c>
      <c r="B2998" t="s">
        <v>5669</v>
      </c>
      <c r="C2998" s="2" t="s">
        <v>31</v>
      </c>
      <c r="D2998" s="2" t="s">
        <v>6323</v>
      </c>
      <c r="E2998" s="2" t="s">
        <v>6418</v>
      </c>
      <c r="F2998" s="59"/>
      <c r="G2998" s="59"/>
      <c r="H2998" s="59"/>
      <c r="I2998" s="59">
        <v>103.966184162009</v>
      </c>
      <c r="J2998" s="60">
        <v>0.28014578640503102</v>
      </c>
      <c r="K2998" s="60">
        <v>0.24760700786065201</v>
      </c>
      <c r="L2998" s="60">
        <v>0.18770694722384301</v>
      </c>
      <c r="M2998" s="60">
        <v>0.35963663855497102</v>
      </c>
    </row>
    <row r="2999" spans="1:13" x14ac:dyDescent="0.35">
      <c r="A2999" t="s">
        <v>4830</v>
      </c>
      <c r="B2999" t="s">
        <v>4831</v>
      </c>
      <c r="C2999" s="2" t="s">
        <v>40</v>
      </c>
      <c r="D2999" s="2" t="s">
        <v>6302</v>
      </c>
      <c r="E2999" s="2" t="s">
        <v>6418</v>
      </c>
      <c r="F2999" s="59"/>
      <c r="G2999" s="59"/>
      <c r="H2999" s="59"/>
      <c r="I2999" s="59">
        <v>103.966184162009</v>
      </c>
      <c r="J2999" s="60">
        <v>0.28014578640503102</v>
      </c>
      <c r="K2999" s="60">
        <v>0.24760700786065201</v>
      </c>
      <c r="L2999" s="60">
        <v>0.18770694722384301</v>
      </c>
      <c r="M2999" s="60">
        <v>0.35963663855497102</v>
      </c>
    </row>
    <row r="3000" spans="1:13" x14ac:dyDescent="0.35">
      <c r="A3000" t="s">
        <v>4820</v>
      </c>
      <c r="B3000" t="s">
        <v>4821</v>
      </c>
      <c r="C3000" s="2" t="s">
        <v>31</v>
      </c>
      <c r="D3000" s="2" t="s">
        <v>6302</v>
      </c>
      <c r="E3000" s="2" t="s">
        <v>6418</v>
      </c>
      <c r="F3000" s="59"/>
      <c r="G3000" s="59"/>
      <c r="H3000" s="59"/>
      <c r="I3000" s="59">
        <v>103.966184162009</v>
      </c>
      <c r="J3000" s="60">
        <v>0.28014578640503102</v>
      </c>
      <c r="K3000" s="60">
        <v>0.24760700786065201</v>
      </c>
      <c r="L3000" s="60">
        <v>0.18770694722384301</v>
      </c>
      <c r="M3000" s="60">
        <v>0.35963663855497102</v>
      </c>
    </row>
    <row r="3001" spans="1:13" x14ac:dyDescent="0.35">
      <c r="A3001" t="s">
        <v>4828</v>
      </c>
      <c r="B3001" t="s">
        <v>4829</v>
      </c>
      <c r="C3001" s="2" t="s">
        <v>40</v>
      </c>
      <c r="D3001" s="2" t="s">
        <v>6302</v>
      </c>
      <c r="E3001" s="2" t="s">
        <v>6418</v>
      </c>
      <c r="F3001" s="59"/>
      <c r="G3001" s="59"/>
      <c r="H3001" s="59"/>
      <c r="I3001" s="59">
        <v>103.966184162009</v>
      </c>
      <c r="J3001" s="60">
        <v>0.28014578640503102</v>
      </c>
      <c r="K3001" s="60">
        <v>0.24760700786065201</v>
      </c>
      <c r="L3001" s="60">
        <v>0.18770694722384301</v>
      </c>
      <c r="M3001" s="60">
        <v>0.35963663855497102</v>
      </c>
    </row>
    <row r="3002" spans="1:13" x14ac:dyDescent="0.35">
      <c r="A3002" t="s">
        <v>4826</v>
      </c>
      <c r="B3002" t="s">
        <v>4827</v>
      </c>
      <c r="C3002" s="2" t="s">
        <v>40</v>
      </c>
      <c r="D3002" s="2" t="s">
        <v>6302</v>
      </c>
      <c r="E3002" s="2" t="s">
        <v>6418</v>
      </c>
      <c r="F3002" s="59"/>
      <c r="G3002" s="59"/>
      <c r="H3002" s="59"/>
      <c r="I3002" s="59">
        <v>103.966184162009</v>
      </c>
      <c r="J3002" s="60">
        <v>0.28014578640503102</v>
      </c>
      <c r="K3002" s="60">
        <v>0.24760700786065201</v>
      </c>
      <c r="L3002" s="60">
        <v>0.18770694722384301</v>
      </c>
      <c r="M3002" s="60">
        <v>0.35963663855497102</v>
      </c>
    </row>
    <row r="3003" spans="1:13" x14ac:dyDescent="0.35">
      <c r="A3003" t="s">
        <v>4824</v>
      </c>
      <c r="B3003" t="s">
        <v>4825</v>
      </c>
      <c r="C3003" s="2" t="s">
        <v>40</v>
      </c>
      <c r="D3003" s="2" t="s">
        <v>6302</v>
      </c>
      <c r="E3003" s="2" t="s">
        <v>6418</v>
      </c>
      <c r="F3003" s="59"/>
      <c r="G3003" s="59"/>
      <c r="H3003" s="59"/>
      <c r="I3003" s="59">
        <v>103.966184162009</v>
      </c>
      <c r="J3003" s="60">
        <v>0.28014578640503102</v>
      </c>
      <c r="K3003" s="60">
        <v>0.24760700786065201</v>
      </c>
      <c r="L3003" s="60">
        <v>0.18770694722384301</v>
      </c>
      <c r="M3003" s="60">
        <v>0.35963663855497102</v>
      </c>
    </row>
    <row r="3004" spans="1:13" x14ac:dyDescent="0.35">
      <c r="A3004" t="s">
        <v>4818</v>
      </c>
      <c r="B3004" t="s">
        <v>4819</v>
      </c>
      <c r="C3004" s="2" t="s">
        <v>31</v>
      </c>
      <c r="D3004" s="2" t="s">
        <v>6302</v>
      </c>
      <c r="E3004" s="2" t="s">
        <v>6418</v>
      </c>
      <c r="F3004" s="59"/>
      <c r="G3004" s="59"/>
      <c r="H3004" s="59"/>
      <c r="I3004" s="59">
        <v>103.966184162009</v>
      </c>
      <c r="J3004" s="60">
        <v>0.28014578640503102</v>
      </c>
      <c r="K3004" s="60">
        <v>0.24760700786065201</v>
      </c>
      <c r="L3004" s="60">
        <v>0.18770694722384301</v>
      </c>
      <c r="M3004" s="60">
        <v>0.35963663855497102</v>
      </c>
    </row>
    <row r="3005" spans="1:13" x14ac:dyDescent="0.35">
      <c r="A3005" t="s">
        <v>4822</v>
      </c>
      <c r="B3005" t="s">
        <v>4823</v>
      </c>
      <c r="C3005" s="2" t="s">
        <v>40</v>
      </c>
      <c r="D3005" s="2" t="s">
        <v>6302</v>
      </c>
      <c r="E3005" s="2" t="s">
        <v>6418</v>
      </c>
      <c r="F3005" s="59"/>
      <c r="G3005" s="59"/>
      <c r="H3005" s="59"/>
      <c r="I3005" s="59">
        <v>103.966184162009</v>
      </c>
      <c r="J3005" s="60">
        <v>0.28014578640503102</v>
      </c>
      <c r="K3005" s="60">
        <v>0.24760700786065201</v>
      </c>
      <c r="L3005" s="60">
        <v>0.18770694722384301</v>
      </c>
      <c r="M3005" s="60">
        <v>0.35963663855497102</v>
      </c>
    </row>
    <row r="3006" spans="1:13" x14ac:dyDescent="0.35">
      <c r="A3006" t="s">
        <v>4816</v>
      </c>
      <c r="B3006" t="s">
        <v>4817</v>
      </c>
      <c r="C3006" s="2" t="s">
        <v>31</v>
      </c>
      <c r="D3006" s="2" t="s">
        <v>6302</v>
      </c>
      <c r="E3006" s="2" t="s">
        <v>6418</v>
      </c>
      <c r="F3006" s="59"/>
      <c r="G3006" s="59"/>
      <c r="H3006" s="59"/>
      <c r="I3006" s="59">
        <v>103.966184162009</v>
      </c>
      <c r="J3006" s="60">
        <v>0.28014578640503102</v>
      </c>
      <c r="K3006" s="60">
        <v>0.24760700786065201</v>
      </c>
      <c r="L3006" s="60">
        <v>0.18770694722384301</v>
      </c>
      <c r="M3006" s="60">
        <v>0.35963663855497102</v>
      </c>
    </row>
    <row r="3007" spans="1:13" x14ac:dyDescent="0.35">
      <c r="A3007" t="s">
        <v>4748</v>
      </c>
      <c r="B3007" t="s">
        <v>4749</v>
      </c>
      <c r="C3007" s="2" t="s">
        <v>40</v>
      </c>
      <c r="D3007" s="2" t="s">
        <v>6303</v>
      </c>
      <c r="E3007" s="2" t="s">
        <v>6418</v>
      </c>
      <c r="F3007" s="59"/>
      <c r="G3007" s="59"/>
      <c r="H3007" s="59"/>
      <c r="I3007" s="59">
        <v>103.053762505774</v>
      </c>
      <c r="J3007" s="60">
        <v>0.25838089976902201</v>
      </c>
      <c r="K3007" s="60">
        <v>0.230482172857468</v>
      </c>
      <c r="L3007" s="60">
        <v>0.174727176468125</v>
      </c>
      <c r="M3007" s="60">
        <v>0.33121107803550298</v>
      </c>
    </row>
    <row r="3008" spans="1:13" x14ac:dyDescent="0.35">
      <c r="A3008" t="s">
        <v>4746</v>
      </c>
      <c r="B3008" t="s">
        <v>4747</v>
      </c>
      <c r="C3008" s="2" t="s">
        <v>31</v>
      </c>
      <c r="D3008" s="2" t="s">
        <v>6303</v>
      </c>
      <c r="E3008" s="2" t="s">
        <v>6418</v>
      </c>
      <c r="F3008" s="59"/>
      <c r="G3008" s="59"/>
      <c r="H3008" s="59"/>
      <c r="I3008" s="59">
        <v>103.053762505774</v>
      </c>
      <c r="J3008" s="60">
        <v>0.25838089976902201</v>
      </c>
      <c r="K3008" s="60">
        <v>0.230482172857468</v>
      </c>
      <c r="L3008" s="60">
        <v>0.174727176468125</v>
      </c>
      <c r="M3008" s="60">
        <v>0.33121107803550298</v>
      </c>
    </row>
    <row r="3009" spans="1:13" x14ac:dyDescent="0.35">
      <c r="A3009" t="s">
        <v>1834</v>
      </c>
      <c r="B3009" t="s">
        <v>1835</v>
      </c>
      <c r="C3009" s="2" t="s">
        <v>31</v>
      </c>
      <c r="D3009" s="2" t="s">
        <v>6374</v>
      </c>
      <c r="E3009" s="2" t="s">
        <v>6418</v>
      </c>
      <c r="F3009" s="59">
        <v>98.886407320036199</v>
      </c>
      <c r="G3009" s="59">
        <v>98.382644599101994</v>
      </c>
      <c r="H3009" s="59"/>
      <c r="I3009" s="59">
        <v>105.668402653165</v>
      </c>
      <c r="J3009" s="60">
        <v>0.351584066365147</v>
      </c>
      <c r="K3009" s="60">
        <v>0.30289266421717198</v>
      </c>
      <c r="L3009" s="60">
        <v>0.24135014505764599</v>
      </c>
      <c r="M3009" s="60">
        <v>0.46659954889529798</v>
      </c>
    </row>
    <row r="3010" spans="1:13" x14ac:dyDescent="0.35">
      <c r="A3010" t="s">
        <v>1844</v>
      </c>
      <c r="B3010" t="s">
        <v>1845</v>
      </c>
      <c r="C3010" s="2" t="s">
        <v>40</v>
      </c>
      <c r="D3010" s="2" t="s">
        <v>6374</v>
      </c>
      <c r="E3010" s="2" t="s">
        <v>6418</v>
      </c>
      <c r="F3010" s="59">
        <v>98.886407320036199</v>
      </c>
      <c r="G3010" s="59">
        <v>98.382644599101994</v>
      </c>
      <c r="H3010" s="59"/>
      <c r="I3010" s="59">
        <v>105.668402653165</v>
      </c>
      <c r="J3010" s="60">
        <v>0.351584066365147</v>
      </c>
      <c r="K3010" s="60">
        <v>0.30289266421717198</v>
      </c>
      <c r="L3010" s="60">
        <v>0.24135014505764599</v>
      </c>
      <c r="M3010" s="60">
        <v>0.46659954889529798</v>
      </c>
    </row>
    <row r="3011" spans="1:13" x14ac:dyDescent="0.35">
      <c r="A3011" t="s">
        <v>1836</v>
      </c>
      <c r="B3011" t="s">
        <v>1837</v>
      </c>
      <c r="C3011" s="2" t="s">
        <v>31</v>
      </c>
      <c r="D3011" s="2" t="s">
        <v>6374</v>
      </c>
      <c r="E3011" s="2" t="s">
        <v>6418</v>
      </c>
      <c r="F3011" s="59">
        <v>98.886407320036199</v>
      </c>
      <c r="G3011" s="59">
        <v>98.382644599101994</v>
      </c>
      <c r="H3011" s="59"/>
      <c r="I3011" s="59">
        <v>105.668402653165</v>
      </c>
      <c r="J3011" s="60">
        <v>0.351584066365147</v>
      </c>
      <c r="K3011" s="60">
        <v>0.30289266421717198</v>
      </c>
      <c r="L3011" s="60">
        <v>0.24135014505764599</v>
      </c>
      <c r="M3011" s="60">
        <v>0.46659954889529798</v>
      </c>
    </row>
    <row r="3012" spans="1:13" x14ac:dyDescent="0.35">
      <c r="A3012" t="s">
        <v>1752</v>
      </c>
      <c r="B3012" t="s">
        <v>1753</v>
      </c>
      <c r="C3012" s="2" t="s">
        <v>31</v>
      </c>
      <c r="D3012" s="2" t="s">
        <v>6321</v>
      </c>
      <c r="E3012" s="2" t="s">
        <v>6418</v>
      </c>
      <c r="F3012" s="59">
        <v>98.886407320036199</v>
      </c>
      <c r="G3012" s="59">
        <v>98.382644599101994</v>
      </c>
      <c r="H3012" s="59"/>
      <c r="I3012" s="59">
        <v>105.668402653165</v>
      </c>
      <c r="J3012" s="60">
        <v>0.351584066365147</v>
      </c>
      <c r="K3012" s="60">
        <v>0.30289266421717198</v>
      </c>
      <c r="L3012" s="60">
        <v>0.24135014505764599</v>
      </c>
      <c r="M3012" s="60">
        <v>0.46659954889529798</v>
      </c>
    </row>
    <row r="3013" spans="1:13" x14ac:dyDescent="0.35">
      <c r="A3013" t="s">
        <v>1828</v>
      </c>
      <c r="B3013" t="s">
        <v>1829</v>
      </c>
      <c r="C3013" s="2" t="s">
        <v>31</v>
      </c>
      <c r="D3013" s="2" t="s">
        <v>6374</v>
      </c>
      <c r="E3013" s="2" t="s">
        <v>6418</v>
      </c>
      <c r="F3013" s="59">
        <v>98.886407320036199</v>
      </c>
      <c r="G3013" s="59">
        <v>98.382644599101994</v>
      </c>
      <c r="H3013" s="59"/>
      <c r="I3013" s="59">
        <v>105.668402653165</v>
      </c>
      <c r="J3013" s="60">
        <v>0.351584066365147</v>
      </c>
      <c r="K3013" s="60">
        <v>0.30289266421717198</v>
      </c>
      <c r="L3013" s="60">
        <v>0.24135014505764599</v>
      </c>
      <c r="M3013" s="60">
        <v>0.46659954889529798</v>
      </c>
    </row>
    <row r="3014" spans="1:13" x14ac:dyDescent="0.35">
      <c r="A3014" t="s">
        <v>1846</v>
      </c>
      <c r="B3014" t="s">
        <v>1847</v>
      </c>
      <c r="C3014" s="2" t="s">
        <v>40</v>
      </c>
      <c r="D3014" s="2" t="s">
        <v>6374</v>
      </c>
      <c r="E3014" s="2" t="s">
        <v>6418</v>
      </c>
      <c r="F3014" s="59">
        <v>98.886407320036199</v>
      </c>
      <c r="G3014" s="59">
        <v>98.382644599101994</v>
      </c>
      <c r="H3014" s="59"/>
      <c r="I3014" s="59">
        <v>105.668402653165</v>
      </c>
      <c r="J3014" s="60">
        <v>0.351584066365147</v>
      </c>
      <c r="K3014" s="60">
        <v>0.30289266421717198</v>
      </c>
      <c r="L3014" s="60">
        <v>0.24135014505764599</v>
      </c>
      <c r="M3014" s="60">
        <v>0.46659954889529798</v>
      </c>
    </row>
    <row r="3015" spans="1:13" x14ac:dyDescent="0.35">
      <c r="A3015" t="s">
        <v>1760</v>
      </c>
      <c r="B3015" t="s">
        <v>1761</v>
      </c>
      <c r="C3015" s="2" t="s">
        <v>31</v>
      </c>
      <c r="D3015" s="2" t="s">
        <v>6321</v>
      </c>
      <c r="E3015" s="2" t="s">
        <v>6418</v>
      </c>
      <c r="F3015" s="59">
        <v>98.886407320036199</v>
      </c>
      <c r="G3015" s="59">
        <v>98.382644599101994</v>
      </c>
      <c r="H3015" s="59"/>
      <c r="I3015" s="59">
        <v>105.668402653165</v>
      </c>
      <c r="J3015" s="60">
        <v>0.351584066365147</v>
      </c>
      <c r="K3015" s="60">
        <v>0.30289266421717198</v>
      </c>
      <c r="L3015" s="60">
        <v>0.24135014505764599</v>
      </c>
      <c r="M3015" s="60">
        <v>0.46659954889529798</v>
      </c>
    </row>
    <row r="3016" spans="1:13" x14ac:dyDescent="0.35">
      <c r="A3016" t="s">
        <v>1754</v>
      </c>
      <c r="B3016" t="s">
        <v>1755</v>
      </c>
      <c r="C3016" s="2" t="s">
        <v>31</v>
      </c>
      <c r="D3016" s="2" t="s">
        <v>6321</v>
      </c>
      <c r="E3016" s="2" t="s">
        <v>6418</v>
      </c>
      <c r="F3016" s="59">
        <v>98.886407320036199</v>
      </c>
      <c r="G3016" s="59">
        <v>98.382644599101994</v>
      </c>
      <c r="H3016" s="59"/>
      <c r="I3016" s="59">
        <v>105.668402653165</v>
      </c>
      <c r="J3016" s="60">
        <v>0.351584066365147</v>
      </c>
      <c r="K3016" s="60">
        <v>0.30289266421717198</v>
      </c>
      <c r="L3016" s="60">
        <v>0.24135014505764599</v>
      </c>
      <c r="M3016" s="60">
        <v>0.46659954889529798</v>
      </c>
    </row>
    <row r="3017" spans="1:13" x14ac:dyDescent="0.35">
      <c r="A3017" t="s">
        <v>1830</v>
      </c>
      <c r="B3017" t="s">
        <v>1831</v>
      </c>
      <c r="C3017" s="2" t="s">
        <v>31</v>
      </c>
      <c r="D3017" s="2" t="s">
        <v>6374</v>
      </c>
      <c r="E3017" s="2" t="s">
        <v>6418</v>
      </c>
      <c r="F3017" s="59">
        <v>98.886407320036199</v>
      </c>
      <c r="G3017" s="59">
        <v>98.382644599101994</v>
      </c>
      <c r="H3017" s="59"/>
      <c r="I3017" s="59">
        <v>105.668402653165</v>
      </c>
      <c r="J3017" s="60">
        <v>0.351584066365147</v>
      </c>
      <c r="K3017" s="60">
        <v>0.30289266421717198</v>
      </c>
      <c r="L3017" s="60">
        <v>0.24135014505764599</v>
      </c>
      <c r="M3017" s="60">
        <v>0.46659954889529798</v>
      </c>
    </row>
    <row r="3018" spans="1:13" x14ac:dyDescent="0.35">
      <c r="A3018" t="s">
        <v>1764</v>
      </c>
      <c r="B3018" t="s">
        <v>1765</v>
      </c>
      <c r="C3018" s="2" t="s">
        <v>40</v>
      </c>
      <c r="D3018" s="2" t="s">
        <v>6321</v>
      </c>
      <c r="E3018" s="2" t="s">
        <v>6419</v>
      </c>
      <c r="F3018" s="59">
        <v>98.711890213844399</v>
      </c>
      <c r="G3018" s="59">
        <v>98.593117255945501</v>
      </c>
      <c r="H3018" s="59">
        <v>100.288261130858</v>
      </c>
      <c r="I3018" s="59">
        <v>112.912110854345</v>
      </c>
      <c r="J3018" s="60">
        <v>0.50725562371800303</v>
      </c>
      <c r="K3018" s="60">
        <v>0.44395951182302701</v>
      </c>
      <c r="L3018" s="60">
        <v>0.37816779257333699</v>
      </c>
      <c r="M3018" s="60">
        <v>0.66705845661894703</v>
      </c>
    </row>
    <row r="3019" spans="1:13" x14ac:dyDescent="0.35">
      <c r="A3019" t="s">
        <v>1838</v>
      </c>
      <c r="B3019" t="s">
        <v>1839</v>
      </c>
      <c r="C3019" s="2" t="s">
        <v>31</v>
      </c>
      <c r="D3019" s="2" t="s">
        <v>6374</v>
      </c>
      <c r="E3019" s="2" t="s">
        <v>6418</v>
      </c>
      <c r="F3019" s="59">
        <v>98.886407320036199</v>
      </c>
      <c r="G3019" s="59">
        <v>98.382644599101994</v>
      </c>
      <c r="H3019" s="59"/>
      <c r="I3019" s="59">
        <v>105.668402653165</v>
      </c>
      <c r="J3019" s="60">
        <v>0.351584066365147</v>
      </c>
      <c r="K3019" s="60">
        <v>0.30289266421717198</v>
      </c>
      <c r="L3019" s="60">
        <v>0.24135014505764599</v>
      </c>
      <c r="M3019" s="60">
        <v>0.46659954889529798</v>
      </c>
    </row>
    <row r="3020" spans="1:13" x14ac:dyDescent="0.35">
      <c r="A3020" t="s">
        <v>1840</v>
      </c>
      <c r="B3020" t="s">
        <v>1841</v>
      </c>
      <c r="C3020" s="2" t="s">
        <v>40</v>
      </c>
      <c r="D3020" s="2" t="s">
        <v>6374</v>
      </c>
      <c r="E3020" s="2" t="s">
        <v>6418</v>
      </c>
      <c r="F3020" s="59">
        <v>98.886407320036199</v>
      </c>
      <c r="G3020" s="59">
        <v>98.382644599101994</v>
      </c>
      <c r="H3020" s="59"/>
      <c r="I3020" s="59">
        <v>105.668402653165</v>
      </c>
      <c r="J3020" s="60">
        <v>0.351584066365147</v>
      </c>
      <c r="K3020" s="60">
        <v>0.30289266421717198</v>
      </c>
      <c r="L3020" s="60">
        <v>0.24135014505764599</v>
      </c>
      <c r="M3020" s="60">
        <v>0.46659954889529798</v>
      </c>
    </row>
    <row r="3021" spans="1:13" x14ac:dyDescent="0.35">
      <c r="A3021" t="s">
        <v>1832</v>
      </c>
      <c r="B3021" t="s">
        <v>1833</v>
      </c>
      <c r="C3021" s="2" t="s">
        <v>31</v>
      </c>
      <c r="D3021" s="2" t="s">
        <v>6374</v>
      </c>
      <c r="E3021" s="2" t="s">
        <v>6418</v>
      </c>
      <c r="F3021" s="59">
        <v>98.886407320036199</v>
      </c>
      <c r="G3021" s="59">
        <v>98.382644599101994</v>
      </c>
      <c r="H3021" s="59"/>
      <c r="I3021" s="59">
        <v>105.668402653165</v>
      </c>
      <c r="J3021" s="60">
        <v>0.351584066365147</v>
      </c>
      <c r="K3021" s="60">
        <v>0.30289266421717198</v>
      </c>
      <c r="L3021" s="60">
        <v>0.24135014505764599</v>
      </c>
      <c r="M3021" s="60">
        <v>0.46659954889529798</v>
      </c>
    </row>
    <row r="3022" spans="1:13" x14ac:dyDescent="0.35">
      <c r="A3022" t="s">
        <v>1758</v>
      </c>
      <c r="B3022" t="s">
        <v>1759</v>
      </c>
      <c r="C3022" s="2" t="s">
        <v>31</v>
      </c>
      <c r="D3022" s="2" t="s">
        <v>6321</v>
      </c>
      <c r="E3022" s="2" t="s">
        <v>6418</v>
      </c>
      <c r="F3022" s="59">
        <v>98.886407320036199</v>
      </c>
      <c r="G3022" s="59">
        <v>98.382644599101994</v>
      </c>
      <c r="H3022" s="59"/>
      <c r="I3022" s="59">
        <v>105.668402653165</v>
      </c>
      <c r="J3022" s="60">
        <v>0.351584066365147</v>
      </c>
      <c r="K3022" s="60">
        <v>0.30289266421717198</v>
      </c>
      <c r="L3022" s="60">
        <v>0.24135014505764599</v>
      </c>
      <c r="M3022" s="60">
        <v>0.46659954889529798</v>
      </c>
    </row>
    <row r="3023" spans="1:13" x14ac:dyDescent="0.35">
      <c r="A3023" t="s">
        <v>1762</v>
      </c>
      <c r="B3023" t="s">
        <v>1763</v>
      </c>
      <c r="C3023" s="2" t="s">
        <v>40</v>
      </c>
      <c r="D3023" s="2" t="s">
        <v>6321</v>
      </c>
      <c r="E3023" s="2" t="s">
        <v>6419</v>
      </c>
      <c r="F3023" s="59">
        <v>96.385897899934804</v>
      </c>
      <c r="G3023" s="59">
        <v>96.172698753156595</v>
      </c>
      <c r="H3023" s="59">
        <v>97.938266727216401</v>
      </c>
      <c r="I3023" s="59">
        <v>110.85856833360501</v>
      </c>
      <c r="J3023" s="60">
        <v>0.50246055156170699</v>
      </c>
      <c r="K3023" s="60">
        <v>0.44260587605259799</v>
      </c>
      <c r="L3023" s="60">
        <v>0.38197017908652298</v>
      </c>
      <c r="M3023" s="60">
        <v>0.67801123891276505</v>
      </c>
    </row>
    <row r="3024" spans="1:13" x14ac:dyDescent="0.35">
      <c r="A3024" t="s">
        <v>1756</v>
      </c>
      <c r="B3024" t="s">
        <v>1757</v>
      </c>
      <c r="C3024" s="2" t="s">
        <v>31</v>
      </c>
      <c r="D3024" s="2" t="s">
        <v>6321</v>
      </c>
      <c r="E3024" s="2" t="s">
        <v>6418</v>
      </c>
      <c r="F3024" s="59">
        <v>98.886407320036199</v>
      </c>
      <c r="G3024" s="59">
        <v>98.382644599101994</v>
      </c>
      <c r="H3024" s="59"/>
      <c r="I3024" s="59">
        <v>105.668402653165</v>
      </c>
      <c r="J3024" s="60">
        <v>0.351584066365147</v>
      </c>
      <c r="K3024" s="60">
        <v>0.30289266421717198</v>
      </c>
      <c r="L3024" s="60">
        <v>0.24135014505764599</v>
      </c>
      <c r="M3024" s="60">
        <v>0.46659954889529798</v>
      </c>
    </row>
    <row r="3025" spans="1:13" x14ac:dyDescent="0.35">
      <c r="A3025" t="s">
        <v>1842</v>
      </c>
      <c r="B3025" t="s">
        <v>1843</v>
      </c>
      <c r="C3025" s="2" t="s">
        <v>40</v>
      </c>
      <c r="D3025" s="2" t="s">
        <v>6374</v>
      </c>
      <c r="E3025" s="2" t="s">
        <v>6418</v>
      </c>
      <c r="F3025" s="59">
        <v>98.886407320036199</v>
      </c>
      <c r="G3025" s="59">
        <v>98.382644599101994</v>
      </c>
      <c r="H3025" s="59"/>
      <c r="I3025" s="59">
        <v>105.668402653165</v>
      </c>
      <c r="J3025" s="60">
        <v>0.351584066365147</v>
      </c>
      <c r="K3025" s="60">
        <v>0.30289266421717198</v>
      </c>
      <c r="L3025" s="60">
        <v>0.24135014505764599</v>
      </c>
      <c r="M3025" s="60">
        <v>0.46659954889529798</v>
      </c>
    </row>
    <row r="3026" spans="1:13" x14ac:dyDescent="0.35">
      <c r="A3026" t="s">
        <v>6375</v>
      </c>
      <c r="B3026" t="s">
        <v>6376</v>
      </c>
      <c r="C3026" s="2" t="s">
        <v>31</v>
      </c>
      <c r="D3026" s="2" t="s">
        <v>6316</v>
      </c>
      <c r="E3026" s="2" t="s">
        <v>6418</v>
      </c>
      <c r="F3026" s="59"/>
      <c r="G3026" s="59"/>
      <c r="H3026" s="59"/>
      <c r="I3026" s="59">
        <v>97.224648987581503</v>
      </c>
      <c r="J3026" s="60">
        <v>0.20683233264745399</v>
      </c>
      <c r="K3026" s="60">
        <v>0.16304423259759401</v>
      </c>
      <c r="L3026" s="60">
        <v>0.12548779047537001</v>
      </c>
      <c r="M3026" s="60">
        <v>0.31469423183001499</v>
      </c>
    </row>
    <row r="3027" spans="1:13" x14ac:dyDescent="0.35">
      <c r="A3027" t="s">
        <v>6414</v>
      </c>
      <c r="B3027" t="s">
        <v>6415</v>
      </c>
      <c r="C3027" s="2" t="s">
        <v>31</v>
      </c>
      <c r="D3027" s="2" t="s">
        <v>6317</v>
      </c>
      <c r="E3027" s="2" t="s">
        <v>6419</v>
      </c>
      <c r="F3027" s="59">
        <v>104.59535195536399</v>
      </c>
      <c r="G3027" s="59">
        <v>92.880167830440001</v>
      </c>
      <c r="H3027" s="59">
        <v>97.347765028454305</v>
      </c>
      <c r="I3027" s="59">
        <v>93.813945581268101</v>
      </c>
      <c r="J3027" s="60">
        <v>0.41980590735625001</v>
      </c>
      <c r="K3027" s="60">
        <v>0.34397234875653998</v>
      </c>
      <c r="L3027" s="60">
        <v>0.29280140294138701</v>
      </c>
      <c r="M3027" s="60">
        <v>0.60662445679224997</v>
      </c>
    </row>
    <row r="3028" spans="1:13" x14ac:dyDescent="0.35">
      <c r="A3028" t="s">
        <v>3539</v>
      </c>
      <c r="B3028" t="s">
        <v>3540</v>
      </c>
      <c r="C3028" s="2" t="s">
        <v>40</v>
      </c>
      <c r="D3028" s="2" t="s">
        <v>6315</v>
      </c>
      <c r="E3028" s="2" t="s">
        <v>6418</v>
      </c>
      <c r="F3028" s="59">
        <v>96.718861821911403</v>
      </c>
      <c r="G3028" s="59">
        <v>101.280679202435</v>
      </c>
      <c r="H3028" s="59"/>
      <c r="I3028" s="59">
        <v>112.43588789796</v>
      </c>
      <c r="J3028" s="60">
        <v>0.36901088772854401</v>
      </c>
      <c r="K3028" s="60">
        <v>0.303694246594225</v>
      </c>
      <c r="L3028" s="60">
        <v>0.23883158699252999</v>
      </c>
      <c r="M3028" s="60">
        <v>0.52121904226196203</v>
      </c>
    </row>
    <row r="3029" spans="1:13" x14ac:dyDescent="0.35">
      <c r="A3029" t="s">
        <v>3052</v>
      </c>
      <c r="B3029" t="s">
        <v>3053</v>
      </c>
      <c r="C3029" s="2" t="s">
        <v>31</v>
      </c>
      <c r="D3029" s="2" t="s">
        <v>6351</v>
      </c>
      <c r="E3029" s="2" t="s">
        <v>6418</v>
      </c>
      <c r="F3029" s="59"/>
      <c r="G3029" s="59"/>
      <c r="H3029" s="59"/>
      <c r="I3029" s="59">
        <v>103.538096438389</v>
      </c>
      <c r="J3029" s="60">
        <v>0.190712189362263</v>
      </c>
      <c r="K3029" s="60">
        <v>0.13217575919736299</v>
      </c>
      <c r="L3029" s="60">
        <v>0.01</v>
      </c>
      <c r="M3029" s="60">
        <v>0.326069933996605</v>
      </c>
    </row>
    <row r="3030" spans="1:13" x14ac:dyDescent="0.35">
      <c r="A3030" t="s">
        <v>5570</v>
      </c>
      <c r="B3030" t="s">
        <v>5571</v>
      </c>
      <c r="C3030" s="2" t="s">
        <v>40</v>
      </c>
      <c r="D3030" s="2" t="s">
        <v>6323</v>
      </c>
      <c r="E3030" s="2" t="s">
        <v>6418</v>
      </c>
      <c r="F3030" s="59">
        <v>95.542884480048897</v>
      </c>
      <c r="G3030" s="59"/>
      <c r="H3030" s="59"/>
      <c r="I3030" s="59">
        <v>106.94738484573401</v>
      </c>
      <c r="J3030" s="60">
        <v>0.33315702249030299</v>
      </c>
      <c r="K3030" s="60">
        <v>0.26739812347123898</v>
      </c>
      <c r="L3030" s="60">
        <v>0.17738260946451601</v>
      </c>
      <c r="M3030" s="60">
        <v>0.47114373089668199</v>
      </c>
    </row>
    <row r="3031" spans="1:13" x14ac:dyDescent="0.35">
      <c r="A3031" t="s">
        <v>4004</v>
      </c>
      <c r="B3031" t="s">
        <v>4005</v>
      </c>
      <c r="C3031" s="2" t="s">
        <v>40</v>
      </c>
      <c r="D3031" s="2" t="s">
        <v>6320</v>
      </c>
      <c r="E3031" s="2" t="s">
        <v>6418</v>
      </c>
      <c r="F3031" s="59"/>
      <c r="G3031" s="59"/>
      <c r="H3031" s="59"/>
      <c r="I3031" s="59">
        <v>95.802751899203201</v>
      </c>
      <c r="J3031" s="60">
        <v>0.205976728505951</v>
      </c>
      <c r="K3031" s="60">
        <v>0.111495073522487</v>
      </c>
      <c r="L3031" s="60">
        <v>0.01</v>
      </c>
      <c r="M3031" s="60">
        <v>0.32925625753282201</v>
      </c>
    </row>
    <row r="3032" spans="1:13" x14ac:dyDescent="0.35">
      <c r="A3032" t="s">
        <v>2119</v>
      </c>
      <c r="B3032" t="s">
        <v>2120</v>
      </c>
      <c r="C3032" s="2" t="s">
        <v>40</v>
      </c>
      <c r="D3032" s="2" t="s">
        <v>6374</v>
      </c>
      <c r="E3032" s="2" t="s">
        <v>6418</v>
      </c>
      <c r="F3032" s="59">
        <v>95.747181951617193</v>
      </c>
      <c r="G3032" s="59"/>
      <c r="H3032" s="59"/>
      <c r="I3032" s="59">
        <v>100.25428811813499</v>
      </c>
      <c r="J3032" s="60">
        <v>0.30299383101994898</v>
      </c>
      <c r="K3032" s="60">
        <v>0.270887270538616</v>
      </c>
      <c r="L3032" s="60">
        <v>0.23627039030416</v>
      </c>
      <c r="M3032" s="60">
        <v>0.38200704925345702</v>
      </c>
    </row>
    <row r="3033" spans="1:13" x14ac:dyDescent="0.35">
      <c r="A3033" t="s">
        <v>4006</v>
      </c>
      <c r="B3033" t="s">
        <v>4007</v>
      </c>
      <c r="C3033" s="2" t="s">
        <v>40</v>
      </c>
      <c r="D3033" s="2" t="s">
        <v>6320</v>
      </c>
      <c r="E3033" s="2" t="s">
        <v>6419</v>
      </c>
      <c r="F3033" s="59">
        <v>87.513500978900794</v>
      </c>
      <c r="G3033" s="59">
        <v>93.401016326483003</v>
      </c>
      <c r="H3033" s="59">
        <v>93.548535224758396</v>
      </c>
      <c r="I3033" s="59">
        <v>95.048987002300393</v>
      </c>
      <c r="J3033" s="60">
        <v>0.40222889852611299</v>
      </c>
      <c r="K3033" s="60">
        <v>0.35282097383352801</v>
      </c>
      <c r="L3033" s="60">
        <v>0.01</v>
      </c>
      <c r="M3033" s="60">
        <v>0.411702522608066</v>
      </c>
    </row>
    <row r="3034" spans="1:13" x14ac:dyDescent="0.35">
      <c r="A3034" t="s">
        <v>4002</v>
      </c>
      <c r="B3034" t="s">
        <v>4003</v>
      </c>
      <c r="C3034" s="2" t="s">
        <v>40</v>
      </c>
      <c r="D3034" s="2" t="s">
        <v>6320</v>
      </c>
      <c r="E3034" s="2" t="s">
        <v>6418</v>
      </c>
      <c r="F3034" s="59"/>
      <c r="G3034" s="59"/>
      <c r="H3034" s="59"/>
      <c r="I3034" s="59">
        <v>95.802751899203201</v>
      </c>
      <c r="J3034" s="60">
        <v>0.205976728505951</v>
      </c>
      <c r="K3034" s="60">
        <v>0.111495073522487</v>
      </c>
      <c r="L3034" s="60">
        <v>0.01</v>
      </c>
      <c r="M3034" s="60">
        <v>0.32925625753282201</v>
      </c>
    </row>
    <row r="3035" spans="1:13" x14ac:dyDescent="0.35">
      <c r="A3035" t="s">
        <v>3996</v>
      </c>
      <c r="B3035" t="s">
        <v>3997</v>
      </c>
      <c r="C3035" s="2" t="s">
        <v>31</v>
      </c>
      <c r="D3035" s="2" t="s">
        <v>6320</v>
      </c>
      <c r="E3035" s="2" t="s">
        <v>6419</v>
      </c>
      <c r="F3035" s="59">
        <v>97.234742440313994</v>
      </c>
      <c r="G3035" s="59">
        <v>98.539994195313099</v>
      </c>
      <c r="H3035" s="59">
        <v>93.010945864595001</v>
      </c>
      <c r="I3035" s="59">
        <v>92.238571640495095</v>
      </c>
      <c r="J3035" s="60">
        <v>0.43730861662200898</v>
      </c>
      <c r="K3035" s="60">
        <v>0.35223759421887502</v>
      </c>
      <c r="L3035" s="60">
        <v>0.21085583566420099</v>
      </c>
      <c r="M3035" s="60">
        <v>0.60827218530958405</v>
      </c>
    </row>
    <row r="3036" spans="1:13" x14ac:dyDescent="0.35">
      <c r="A3036" t="s">
        <v>4000</v>
      </c>
      <c r="B3036" t="s">
        <v>4001</v>
      </c>
      <c r="C3036" s="2" t="s">
        <v>31</v>
      </c>
      <c r="D3036" s="2" t="s">
        <v>6320</v>
      </c>
      <c r="E3036" s="2" t="s">
        <v>6418</v>
      </c>
      <c r="F3036" s="59"/>
      <c r="G3036" s="59"/>
      <c r="H3036" s="59"/>
      <c r="I3036" s="59">
        <v>95.802751899203201</v>
      </c>
      <c r="J3036" s="60">
        <v>0.205976728505951</v>
      </c>
      <c r="K3036" s="60">
        <v>0.111495073522487</v>
      </c>
      <c r="L3036" s="60">
        <v>0.01</v>
      </c>
      <c r="M3036" s="60">
        <v>0.32925625753282201</v>
      </c>
    </row>
    <row r="3037" spans="1:13" x14ac:dyDescent="0.35">
      <c r="A3037" t="s">
        <v>3050</v>
      </c>
      <c r="B3037" t="s">
        <v>3051</v>
      </c>
      <c r="C3037" s="2" t="s">
        <v>40</v>
      </c>
      <c r="D3037" s="2" t="s">
        <v>6351</v>
      </c>
      <c r="E3037" s="2" t="s">
        <v>6418</v>
      </c>
      <c r="F3037" s="59"/>
      <c r="G3037" s="59"/>
      <c r="H3037" s="59"/>
      <c r="I3037" s="59">
        <v>103.538096438389</v>
      </c>
      <c r="J3037" s="60">
        <v>0.190712189362263</v>
      </c>
      <c r="K3037" s="60">
        <v>0.13217575919736299</v>
      </c>
      <c r="L3037" s="60">
        <v>0.01</v>
      </c>
      <c r="M3037" s="60">
        <v>0.326069933996605</v>
      </c>
    </row>
    <row r="3038" spans="1:13" x14ac:dyDescent="0.35">
      <c r="A3038" t="s">
        <v>2129</v>
      </c>
      <c r="B3038" t="s">
        <v>2130</v>
      </c>
      <c r="C3038" s="2" t="s">
        <v>40</v>
      </c>
      <c r="D3038" s="2" t="s">
        <v>6374</v>
      </c>
      <c r="E3038" s="2" t="s">
        <v>6418</v>
      </c>
      <c r="F3038" s="59">
        <v>95.747181951617193</v>
      </c>
      <c r="G3038" s="59"/>
      <c r="H3038" s="59"/>
      <c r="I3038" s="59">
        <v>100.25428811813499</v>
      </c>
      <c r="J3038" s="60">
        <v>0.30299383101994898</v>
      </c>
      <c r="K3038" s="60">
        <v>0.270887270538616</v>
      </c>
      <c r="L3038" s="60">
        <v>0.23627039030416</v>
      </c>
      <c r="M3038" s="60">
        <v>0.38200704925345702</v>
      </c>
    </row>
    <row r="3039" spans="1:13" x14ac:dyDescent="0.35">
      <c r="A3039" t="s">
        <v>4318</v>
      </c>
      <c r="B3039" t="s">
        <v>4319</v>
      </c>
      <c r="C3039" s="2" t="s">
        <v>40</v>
      </c>
      <c r="D3039" s="2" t="s">
        <v>6322</v>
      </c>
      <c r="E3039" s="2" t="s">
        <v>6419</v>
      </c>
      <c r="F3039" s="59">
        <v>100.030726536887</v>
      </c>
      <c r="G3039" s="59">
        <v>113.743738366467</v>
      </c>
      <c r="H3039" s="59">
        <v>103.043022019332</v>
      </c>
      <c r="I3039" s="59">
        <v>107.906097182507</v>
      </c>
      <c r="J3039" s="60">
        <v>0.40015261981567002</v>
      </c>
      <c r="K3039" s="60">
        <v>0.30363876654229899</v>
      </c>
      <c r="L3039" s="60">
        <v>0.198155829615972</v>
      </c>
      <c r="M3039" s="60">
        <v>0.60773326783181303</v>
      </c>
    </row>
    <row r="3040" spans="1:13" x14ac:dyDescent="0.35">
      <c r="A3040" t="s">
        <v>3535</v>
      </c>
      <c r="B3040" t="s">
        <v>3536</v>
      </c>
      <c r="C3040" s="2" t="s">
        <v>40</v>
      </c>
      <c r="D3040" s="2" t="s">
        <v>6315</v>
      </c>
      <c r="E3040" s="2" t="s">
        <v>6419</v>
      </c>
      <c r="F3040" s="59">
        <v>94.839054352889605</v>
      </c>
      <c r="G3040" s="59">
        <v>101.744315071559</v>
      </c>
      <c r="H3040" s="59">
        <v>95.744319843916202</v>
      </c>
      <c r="I3040" s="59">
        <v>109.34805693483</v>
      </c>
      <c r="J3040" s="60">
        <v>0.43301901280780503</v>
      </c>
      <c r="K3040" s="60">
        <v>0.36262640886147701</v>
      </c>
      <c r="L3040" s="60">
        <v>0.30198261889792799</v>
      </c>
      <c r="M3040" s="60">
        <v>0.61909085034427502</v>
      </c>
    </row>
    <row r="3041" spans="1:13" x14ac:dyDescent="0.35">
      <c r="A3041" t="s">
        <v>5564</v>
      </c>
      <c r="B3041" t="s">
        <v>5565</v>
      </c>
      <c r="C3041" s="2" t="s">
        <v>31</v>
      </c>
      <c r="D3041" s="2" t="s">
        <v>6323</v>
      </c>
      <c r="E3041" s="2" t="s">
        <v>6418</v>
      </c>
      <c r="F3041" s="59"/>
      <c r="G3041" s="59"/>
      <c r="H3041" s="59"/>
      <c r="I3041" s="59">
        <v>104.634821710259</v>
      </c>
      <c r="J3041" s="60">
        <v>0.222801434971518</v>
      </c>
      <c r="K3041" s="60">
        <v>0.15098508718689099</v>
      </c>
      <c r="L3041" s="60">
        <v>0.01</v>
      </c>
      <c r="M3041" s="60">
        <v>0.35383573977802502</v>
      </c>
    </row>
    <row r="3042" spans="1:13" x14ac:dyDescent="0.35">
      <c r="A3042" t="s">
        <v>5574</v>
      </c>
      <c r="B3042" t="s">
        <v>5575</v>
      </c>
      <c r="C3042" s="2" t="s">
        <v>31</v>
      </c>
      <c r="D3042" s="2" t="s">
        <v>6323</v>
      </c>
      <c r="E3042" s="2" t="s">
        <v>6418</v>
      </c>
      <c r="F3042" s="59">
        <v>93.243756971269207</v>
      </c>
      <c r="G3042" s="59">
        <v>100.507654173497</v>
      </c>
      <c r="H3042" s="59"/>
      <c r="I3042" s="59">
        <v>103.38626199551101</v>
      </c>
      <c r="J3042" s="60">
        <v>0.38068533779047597</v>
      </c>
      <c r="K3042" s="60">
        <v>0.32371747572125198</v>
      </c>
      <c r="L3042" s="60">
        <v>0.23590209936061399</v>
      </c>
      <c r="M3042" s="60">
        <v>0.507922924408438</v>
      </c>
    </row>
    <row r="3043" spans="1:13" x14ac:dyDescent="0.35">
      <c r="A3043" t="s">
        <v>5634</v>
      </c>
      <c r="B3043" t="s">
        <v>5635</v>
      </c>
      <c r="C3043" s="2" t="s">
        <v>31</v>
      </c>
      <c r="D3043" s="2" t="s">
        <v>6323</v>
      </c>
      <c r="E3043" s="2" t="s">
        <v>6418</v>
      </c>
      <c r="F3043" s="59"/>
      <c r="G3043" s="59"/>
      <c r="H3043" s="59"/>
      <c r="I3043" s="59">
        <v>102.388081294655</v>
      </c>
      <c r="J3043" s="60">
        <v>0.22714087077360401</v>
      </c>
      <c r="K3043" s="60">
        <v>0.18900637450107499</v>
      </c>
      <c r="L3043" s="60">
        <v>0.102148385232308</v>
      </c>
      <c r="M3043" s="60">
        <v>0.31405840365558702</v>
      </c>
    </row>
    <row r="3044" spans="1:13" x14ac:dyDescent="0.35">
      <c r="A3044" t="s">
        <v>5626</v>
      </c>
      <c r="B3044" t="s">
        <v>5627</v>
      </c>
      <c r="C3044" s="2" t="s">
        <v>40</v>
      </c>
      <c r="D3044" s="2" t="s">
        <v>6323</v>
      </c>
      <c r="E3044" s="2" t="s">
        <v>6418</v>
      </c>
      <c r="F3044" s="59"/>
      <c r="G3044" s="59"/>
      <c r="H3044" s="59"/>
      <c r="I3044" s="59">
        <v>102.388081294655</v>
      </c>
      <c r="J3044" s="60">
        <v>0.22714087077360401</v>
      </c>
      <c r="K3044" s="60">
        <v>0.18900637450107499</v>
      </c>
      <c r="L3044" s="60">
        <v>0.102148385232308</v>
      </c>
      <c r="M3044" s="60">
        <v>0.31405840365558702</v>
      </c>
    </row>
    <row r="3045" spans="1:13" x14ac:dyDescent="0.35">
      <c r="A3045" t="s">
        <v>5624</v>
      </c>
      <c r="B3045" t="s">
        <v>5625</v>
      </c>
      <c r="C3045" s="2" t="s">
        <v>40</v>
      </c>
      <c r="D3045" s="2" t="s">
        <v>6323</v>
      </c>
      <c r="E3045" s="2" t="s">
        <v>6418</v>
      </c>
      <c r="F3045" s="59"/>
      <c r="G3045" s="59"/>
      <c r="H3045" s="59"/>
      <c r="I3045" s="59">
        <v>102.388081294655</v>
      </c>
      <c r="J3045" s="60">
        <v>0.22714087077360401</v>
      </c>
      <c r="K3045" s="60">
        <v>0.18900637450107499</v>
      </c>
      <c r="L3045" s="60">
        <v>0.102148385232308</v>
      </c>
      <c r="M3045" s="60">
        <v>0.31405840365558702</v>
      </c>
    </row>
    <row r="3046" spans="1:13" x14ac:dyDescent="0.35">
      <c r="A3046" t="s">
        <v>5632</v>
      </c>
      <c r="B3046" t="s">
        <v>5633</v>
      </c>
      <c r="C3046" s="2" t="s">
        <v>31</v>
      </c>
      <c r="D3046" s="2" t="s">
        <v>6323</v>
      </c>
      <c r="E3046" s="2" t="s">
        <v>6418</v>
      </c>
      <c r="F3046" s="59"/>
      <c r="G3046" s="59"/>
      <c r="H3046" s="59"/>
      <c r="I3046" s="59">
        <v>102.388081294655</v>
      </c>
      <c r="J3046" s="60">
        <v>0.22714087077360401</v>
      </c>
      <c r="K3046" s="60">
        <v>0.18900637450107499</v>
      </c>
      <c r="L3046" s="60">
        <v>0.102148385232308</v>
      </c>
      <c r="M3046" s="60">
        <v>0.31405840365558702</v>
      </c>
    </row>
    <row r="3047" spans="1:13" x14ac:dyDescent="0.35">
      <c r="A3047" t="s">
        <v>5628</v>
      </c>
      <c r="B3047" t="s">
        <v>5629</v>
      </c>
      <c r="C3047" s="2" t="s">
        <v>40</v>
      </c>
      <c r="D3047" s="2" t="s">
        <v>6323</v>
      </c>
      <c r="E3047" s="2" t="s">
        <v>6418</v>
      </c>
      <c r="F3047" s="59"/>
      <c r="G3047" s="59"/>
      <c r="H3047" s="59"/>
      <c r="I3047" s="59">
        <v>102.388081294655</v>
      </c>
      <c r="J3047" s="60">
        <v>0.22714087077360401</v>
      </c>
      <c r="K3047" s="60">
        <v>0.18900637450107499</v>
      </c>
      <c r="L3047" s="60">
        <v>0.102148385232308</v>
      </c>
      <c r="M3047" s="60">
        <v>0.31405840365558702</v>
      </c>
    </row>
    <row r="3048" spans="1:13" x14ac:dyDescent="0.35">
      <c r="A3048" t="s">
        <v>5630</v>
      </c>
      <c r="B3048" t="s">
        <v>5631</v>
      </c>
      <c r="C3048" s="2" t="s">
        <v>40</v>
      </c>
      <c r="D3048" s="2" t="s">
        <v>6323</v>
      </c>
      <c r="E3048" s="2" t="s">
        <v>6418</v>
      </c>
      <c r="F3048" s="59"/>
      <c r="G3048" s="59"/>
      <c r="H3048" s="59"/>
      <c r="I3048" s="59">
        <v>102.388081294655</v>
      </c>
      <c r="J3048" s="60">
        <v>0.22714087077360401</v>
      </c>
      <c r="K3048" s="60">
        <v>0.18900637450107499</v>
      </c>
      <c r="L3048" s="60">
        <v>0.102148385232308</v>
      </c>
      <c r="M3048" s="60">
        <v>0.31405840365558702</v>
      </c>
    </row>
    <row r="3049" spans="1:13" x14ac:dyDescent="0.35">
      <c r="A3049" t="s">
        <v>5566</v>
      </c>
      <c r="B3049" t="s">
        <v>5567</v>
      </c>
      <c r="C3049" s="2" t="s">
        <v>31</v>
      </c>
      <c r="D3049" s="2" t="s">
        <v>6323</v>
      </c>
      <c r="E3049" s="2" t="s">
        <v>6418</v>
      </c>
      <c r="F3049" s="59"/>
      <c r="G3049" s="59"/>
      <c r="H3049" s="59"/>
      <c r="I3049" s="59">
        <v>104.634821710259</v>
      </c>
      <c r="J3049" s="60">
        <v>0.222801434971518</v>
      </c>
      <c r="K3049" s="60">
        <v>0.15098508718689099</v>
      </c>
      <c r="L3049" s="60">
        <v>0.01</v>
      </c>
      <c r="M3049" s="60">
        <v>0.35383573977802502</v>
      </c>
    </row>
    <row r="3050" spans="1:13" x14ac:dyDescent="0.35">
      <c r="A3050" t="s">
        <v>5568</v>
      </c>
      <c r="B3050" t="s">
        <v>5569</v>
      </c>
      <c r="C3050" s="2" t="s">
        <v>40</v>
      </c>
      <c r="D3050" s="2" t="s">
        <v>6323</v>
      </c>
      <c r="E3050" s="2" t="s">
        <v>6418</v>
      </c>
      <c r="F3050" s="59"/>
      <c r="G3050" s="59"/>
      <c r="H3050" s="59"/>
      <c r="I3050" s="59">
        <v>104.634821710259</v>
      </c>
      <c r="J3050" s="60">
        <v>0.222801434971518</v>
      </c>
      <c r="K3050" s="60">
        <v>0.15098508718689099</v>
      </c>
      <c r="L3050" s="60">
        <v>0.01</v>
      </c>
      <c r="M3050" s="60">
        <v>0.35383573977802502</v>
      </c>
    </row>
    <row r="3051" spans="1:13" x14ac:dyDescent="0.35">
      <c r="A3051" t="s">
        <v>3533</v>
      </c>
      <c r="B3051" t="s">
        <v>3534</v>
      </c>
      <c r="C3051" s="2" t="s">
        <v>31</v>
      </c>
      <c r="D3051" s="2" t="s">
        <v>6315</v>
      </c>
      <c r="E3051" s="2" t="s">
        <v>6418</v>
      </c>
      <c r="F3051" s="59"/>
      <c r="G3051" s="59"/>
      <c r="H3051" s="59"/>
      <c r="I3051" s="59">
        <v>106.988748297721</v>
      </c>
      <c r="J3051" s="60">
        <v>0.200977548637228</v>
      </c>
      <c r="K3051" s="60">
        <v>0.129573350057968</v>
      </c>
      <c r="L3051" s="60">
        <v>0.01</v>
      </c>
      <c r="M3051" s="60">
        <v>0.34001008190133403</v>
      </c>
    </row>
    <row r="3052" spans="1:13" x14ac:dyDescent="0.35">
      <c r="A3052" t="s">
        <v>2123</v>
      </c>
      <c r="B3052" t="s">
        <v>2124</v>
      </c>
      <c r="C3052" s="2" t="s">
        <v>31</v>
      </c>
      <c r="D3052" s="2" t="s">
        <v>6374</v>
      </c>
      <c r="E3052" s="2" t="s">
        <v>6418</v>
      </c>
      <c r="F3052" s="59">
        <v>95.747181951617193</v>
      </c>
      <c r="G3052" s="59"/>
      <c r="H3052" s="59"/>
      <c r="I3052" s="59">
        <v>100.25428811813499</v>
      </c>
      <c r="J3052" s="60">
        <v>0.30299383101994898</v>
      </c>
      <c r="K3052" s="60">
        <v>0.270887270538616</v>
      </c>
      <c r="L3052" s="60">
        <v>0.23627039030416</v>
      </c>
      <c r="M3052" s="60">
        <v>0.38200704925345702</v>
      </c>
    </row>
    <row r="3053" spans="1:13" x14ac:dyDescent="0.35">
      <c r="A3053" t="s">
        <v>3998</v>
      </c>
      <c r="B3053" t="s">
        <v>3999</v>
      </c>
      <c r="C3053" s="2" t="s">
        <v>31</v>
      </c>
      <c r="D3053" s="2" t="s">
        <v>6320</v>
      </c>
      <c r="E3053" s="2" t="s">
        <v>6418</v>
      </c>
      <c r="F3053" s="59"/>
      <c r="G3053" s="59"/>
      <c r="H3053" s="59"/>
      <c r="I3053" s="59">
        <v>95.802751899203201</v>
      </c>
      <c r="J3053" s="60">
        <v>0.205976728505951</v>
      </c>
      <c r="K3053" s="60">
        <v>0.111495073522487</v>
      </c>
      <c r="L3053" s="60">
        <v>0.01</v>
      </c>
      <c r="M3053" s="60">
        <v>0.32925625753282201</v>
      </c>
    </row>
    <row r="3054" spans="1:13" x14ac:dyDescent="0.35">
      <c r="A3054" t="s">
        <v>2127</v>
      </c>
      <c r="B3054" t="s">
        <v>2128</v>
      </c>
      <c r="C3054" s="2" t="s">
        <v>40</v>
      </c>
      <c r="D3054" s="2" t="s">
        <v>6374</v>
      </c>
      <c r="E3054" s="2" t="s">
        <v>6418</v>
      </c>
      <c r="F3054" s="59">
        <v>95.747181951617193</v>
      </c>
      <c r="G3054" s="59"/>
      <c r="H3054" s="59"/>
      <c r="I3054" s="59">
        <v>100.25428811813499</v>
      </c>
      <c r="J3054" s="60">
        <v>0.30299383101994898</v>
      </c>
      <c r="K3054" s="60">
        <v>0.270887270538616</v>
      </c>
      <c r="L3054" s="60">
        <v>0.23627039030416</v>
      </c>
      <c r="M3054" s="60">
        <v>0.38200704925345702</v>
      </c>
    </row>
    <row r="3055" spans="1:13" x14ac:dyDescent="0.35">
      <c r="A3055" t="s">
        <v>5606</v>
      </c>
      <c r="B3055" t="s">
        <v>5607</v>
      </c>
      <c r="C3055" s="2" t="s">
        <v>31</v>
      </c>
      <c r="D3055" s="2" t="s">
        <v>6323</v>
      </c>
      <c r="E3055" s="2" t="s">
        <v>6418</v>
      </c>
      <c r="F3055" s="59"/>
      <c r="G3055" s="59"/>
      <c r="H3055" s="59"/>
      <c r="I3055" s="59">
        <v>100.630559084889</v>
      </c>
      <c r="J3055" s="60">
        <v>0.20786944630932899</v>
      </c>
      <c r="K3055" s="60">
        <v>0.132194701516305</v>
      </c>
      <c r="L3055" s="60">
        <v>0.01</v>
      </c>
      <c r="M3055" s="60">
        <v>0.35127371451543399</v>
      </c>
    </row>
    <row r="3056" spans="1:13" x14ac:dyDescent="0.35">
      <c r="A3056" t="s">
        <v>2121</v>
      </c>
      <c r="B3056" t="s">
        <v>2122</v>
      </c>
      <c r="C3056" s="2" t="s">
        <v>40</v>
      </c>
      <c r="D3056" s="2" t="s">
        <v>6374</v>
      </c>
      <c r="E3056" s="2" t="s">
        <v>6418</v>
      </c>
      <c r="F3056" s="59">
        <v>95.747181951617193</v>
      </c>
      <c r="G3056" s="59"/>
      <c r="H3056" s="59"/>
      <c r="I3056" s="59">
        <v>100.25428811813499</v>
      </c>
      <c r="J3056" s="60">
        <v>0.30299383101994898</v>
      </c>
      <c r="K3056" s="60">
        <v>0.270887270538616</v>
      </c>
      <c r="L3056" s="60">
        <v>0.23627039030416</v>
      </c>
      <c r="M3056" s="60">
        <v>0.38200704925345702</v>
      </c>
    </row>
    <row r="3057" spans="1:13" x14ac:dyDescent="0.35">
      <c r="A3057" t="s">
        <v>5572</v>
      </c>
      <c r="B3057" t="s">
        <v>5573</v>
      </c>
      <c r="C3057" s="2" t="s">
        <v>31</v>
      </c>
      <c r="D3057" s="2" t="s">
        <v>6323</v>
      </c>
      <c r="E3057" s="2" t="s">
        <v>6418</v>
      </c>
      <c r="F3057" s="59">
        <v>89.240970425035599</v>
      </c>
      <c r="G3057" s="59">
        <v>104.275704692517</v>
      </c>
      <c r="H3057" s="59">
        <v>96.420978316455304</v>
      </c>
      <c r="I3057" s="59">
        <v>113.17428994892001</v>
      </c>
      <c r="J3057" s="60">
        <v>0.45042560183595698</v>
      </c>
      <c r="K3057" s="60">
        <v>0.39051843686215199</v>
      </c>
      <c r="L3057" s="60">
        <v>0.31379736101647399</v>
      </c>
      <c r="M3057" s="60">
        <v>0.59104485537928797</v>
      </c>
    </row>
    <row r="3058" spans="1:13" x14ac:dyDescent="0.35">
      <c r="A3058" t="s">
        <v>2125</v>
      </c>
      <c r="B3058" t="s">
        <v>2126</v>
      </c>
      <c r="C3058" s="2" t="s">
        <v>40</v>
      </c>
      <c r="D3058" s="2" t="s">
        <v>6374</v>
      </c>
      <c r="E3058" s="2" t="s">
        <v>6418</v>
      </c>
      <c r="F3058" s="59">
        <v>95.747181951617193</v>
      </c>
      <c r="G3058" s="59"/>
      <c r="H3058" s="59"/>
      <c r="I3058" s="59">
        <v>100.25428811813499</v>
      </c>
      <c r="J3058" s="60">
        <v>0.30299383101994898</v>
      </c>
      <c r="K3058" s="60">
        <v>0.270887270538616</v>
      </c>
      <c r="L3058" s="60">
        <v>0.23627039030416</v>
      </c>
      <c r="M3058" s="60">
        <v>0.38200704925345702</v>
      </c>
    </row>
    <row r="3059" spans="1:13" x14ac:dyDescent="0.35">
      <c r="A3059" t="s">
        <v>3537</v>
      </c>
      <c r="B3059" t="s">
        <v>3538</v>
      </c>
      <c r="C3059" s="2" t="s">
        <v>40</v>
      </c>
      <c r="D3059" s="2" t="s">
        <v>6315</v>
      </c>
      <c r="E3059" s="2" t="s">
        <v>6418</v>
      </c>
      <c r="F3059" s="59"/>
      <c r="G3059" s="59"/>
      <c r="H3059" s="59"/>
      <c r="I3059" s="59">
        <v>106.988748297721</v>
      </c>
      <c r="J3059" s="60">
        <v>0.200977548637228</v>
      </c>
      <c r="K3059" s="60">
        <v>0.129573350057968</v>
      </c>
      <c r="L3059" s="60">
        <v>0.01</v>
      </c>
      <c r="M3059" s="60">
        <v>0.34001008190133403</v>
      </c>
    </row>
    <row r="3060" spans="1:13" x14ac:dyDescent="0.35">
      <c r="A3060" t="s">
        <v>2131</v>
      </c>
      <c r="B3060" t="s">
        <v>2132</v>
      </c>
      <c r="C3060" s="2" t="s">
        <v>31</v>
      </c>
      <c r="D3060" s="2" t="s">
        <v>6374</v>
      </c>
      <c r="E3060" s="2" t="s">
        <v>6418</v>
      </c>
      <c r="F3060" s="59">
        <v>95.747181951617193</v>
      </c>
      <c r="G3060" s="59"/>
      <c r="H3060" s="59"/>
      <c r="I3060" s="59">
        <v>100.25428811813499</v>
      </c>
      <c r="J3060" s="60">
        <v>0.30299383101994898</v>
      </c>
      <c r="K3060" s="60">
        <v>0.270887270538616</v>
      </c>
      <c r="L3060" s="60">
        <v>0.23627039030416</v>
      </c>
      <c r="M3060" s="60">
        <v>0.38200704925345702</v>
      </c>
    </row>
    <row r="3061" spans="1:13" x14ac:dyDescent="0.35">
      <c r="A3061" t="s">
        <v>3541</v>
      </c>
      <c r="B3061" t="s">
        <v>3542</v>
      </c>
      <c r="C3061" s="2" t="s">
        <v>31</v>
      </c>
      <c r="D3061" s="2" t="s">
        <v>6315</v>
      </c>
      <c r="E3061" s="2" t="s">
        <v>6418</v>
      </c>
      <c r="F3061" s="59"/>
      <c r="G3061" s="59"/>
      <c r="H3061" s="59"/>
      <c r="I3061" s="59">
        <v>106.988748297721</v>
      </c>
      <c r="J3061" s="60">
        <v>0.200977548637228</v>
      </c>
      <c r="K3061" s="60">
        <v>0.129573350057968</v>
      </c>
      <c r="L3061" s="60">
        <v>0.01</v>
      </c>
      <c r="M3061" s="60">
        <v>0.34001008190133403</v>
      </c>
    </row>
    <row r="3062" spans="1:13" x14ac:dyDescent="0.35">
      <c r="A3062" t="s">
        <v>573</v>
      </c>
      <c r="B3062" t="s">
        <v>574</v>
      </c>
      <c r="C3062" s="2" t="s">
        <v>40</v>
      </c>
      <c r="D3062" s="2" t="s">
        <v>6373</v>
      </c>
      <c r="E3062" s="2" t="s">
        <v>6418</v>
      </c>
      <c r="F3062" s="59">
        <v>98.7489247707868</v>
      </c>
      <c r="G3062" s="59">
        <v>97.209886726544198</v>
      </c>
      <c r="H3062" s="59">
        <v>98.802560095695696</v>
      </c>
      <c r="I3062" s="59">
        <v>101.72969996214201</v>
      </c>
      <c r="J3062" s="60">
        <v>0.396486612399509</v>
      </c>
      <c r="K3062" s="60">
        <v>0.363346183698807</v>
      </c>
      <c r="L3062" s="60">
        <v>0.32216012447140502</v>
      </c>
      <c r="M3062" s="60">
        <v>0.48228860762595299</v>
      </c>
    </row>
    <row r="3063" spans="1:13" x14ac:dyDescent="0.35">
      <c r="A3063" t="s">
        <v>678</v>
      </c>
      <c r="B3063" t="s">
        <v>679</v>
      </c>
      <c r="C3063" s="2" t="s">
        <v>31</v>
      </c>
      <c r="D3063" s="2" t="s">
        <v>6373</v>
      </c>
      <c r="E3063" s="2" t="s">
        <v>6419</v>
      </c>
      <c r="F3063" s="59">
        <v>95.214536861796304</v>
      </c>
      <c r="G3063" s="59">
        <v>92.0223554412418</v>
      </c>
      <c r="H3063" s="59">
        <v>99.318587032607695</v>
      </c>
      <c r="I3063" s="59">
        <v>96.6004828354816</v>
      </c>
      <c r="J3063" s="60">
        <v>0.53278135882849098</v>
      </c>
      <c r="K3063" s="60">
        <v>0.476973587555725</v>
      </c>
      <c r="L3063" s="60">
        <v>0.42460770492977501</v>
      </c>
      <c r="M3063" s="60">
        <v>0.67687904955121203</v>
      </c>
    </row>
    <row r="3064" spans="1:13" x14ac:dyDescent="0.35">
      <c r="A3064" t="s">
        <v>702</v>
      </c>
      <c r="B3064" t="s">
        <v>703</v>
      </c>
      <c r="C3064" s="2" t="s">
        <v>31</v>
      </c>
      <c r="D3064" s="2" t="s">
        <v>6373</v>
      </c>
      <c r="E3064" s="2" t="s">
        <v>6419</v>
      </c>
      <c r="F3064" s="59">
        <v>97.671069914844097</v>
      </c>
      <c r="G3064" s="59">
        <v>95.323222364913505</v>
      </c>
      <c r="H3064" s="59">
        <v>98.547631029416607</v>
      </c>
      <c r="I3064" s="59">
        <v>118.250598748081</v>
      </c>
      <c r="J3064" s="60">
        <v>0.53330290666276503</v>
      </c>
      <c r="K3064" s="60">
        <v>0.47783371441670303</v>
      </c>
      <c r="L3064" s="60">
        <v>0.42980815183781301</v>
      </c>
      <c r="M3064" s="60">
        <v>0.67708599462625196</v>
      </c>
    </row>
    <row r="3065" spans="1:13" x14ac:dyDescent="0.35">
      <c r="A3065" t="s">
        <v>3272</v>
      </c>
      <c r="B3065" t="s">
        <v>3273</v>
      </c>
      <c r="C3065" s="2" t="s">
        <v>31</v>
      </c>
      <c r="D3065" s="2" t="s">
        <v>6315</v>
      </c>
      <c r="E3065" s="2" t="s">
        <v>6418</v>
      </c>
      <c r="F3065" s="59">
        <v>106.676517039372</v>
      </c>
      <c r="G3065" s="59"/>
      <c r="H3065" s="59"/>
      <c r="I3065" s="59">
        <v>96.517301110410202</v>
      </c>
      <c r="J3065" s="60">
        <v>0.33837610127373702</v>
      </c>
      <c r="K3065" s="60">
        <v>0.29837290579484299</v>
      </c>
      <c r="L3065" s="60">
        <v>0.261041633284471</v>
      </c>
      <c r="M3065" s="60">
        <v>0.44840010961191101</v>
      </c>
    </row>
    <row r="3066" spans="1:13" x14ac:dyDescent="0.35">
      <c r="A3066" t="s">
        <v>6412</v>
      </c>
      <c r="B3066" t="s">
        <v>6413</v>
      </c>
      <c r="C3066" s="2" t="s">
        <v>40</v>
      </c>
      <c r="D3066" s="2" t="s">
        <v>6315</v>
      </c>
      <c r="E3066" s="2" t="s">
        <v>6418</v>
      </c>
      <c r="F3066" s="59"/>
      <c r="G3066" s="59"/>
      <c r="H3066" s="59"/>
      <c r="I3066" s="59">
        <v>95.212242508280397</v>
      </c>
      <c r="J3066" s="60">
        <v>0.284025603014605</v>
      </c>
      <c r="K3066" s="60">
        <v>0.24891791030195901</v>
      </c>
      <c r="L3066" s="60">
        <v>0.220652462931858</v>
      </c>
      <c r="M3066" s="60">
        <v>0.39275485527176701</v>
      </c>
    </row>
    <row r="3067" spans="1:13" x14ac:dyDescent="0.35">
      <c r="A3067" t="s">
        <v>4050</v>
      </c>
      <c r="B3067" t="s">
        <v>4051</v>
      </c>
      <c r="C3067" s="2" t="s">
        <v>31</v>
      </c>
      <c r="D3067" s="2" t="s">
        <v>6320</v>
      </c>
      <c r="E3067" s="2" t="s">
        <v>6418</v>
      </c>
      <c r="F3067" s="59">
        <v>100.109450134451</v>
      </c>
      <c r="G3067" s="59"/>
      <c r="H3067" s="59"/>
      <c r="I3067" s="59">
        <v>104.26242430318101</v>
      </c>
      <c r="J3067" s="60">
        <v>0.32292204896198301</v>
      </c>
      <c r="K3067" s="60">
        <v>0.28415268138287297</v>
      </c>
      <c r="L3067" s="60">
        <v>0.242358057616399</v>
      </c>
      <c r="M3067" s="60">
        <v>0.43329968069237601</v>
      </c>
    </row>
    <row r="3068" spans="1:13" x14ac:dyDescent="0.35">
      <c r="A3068" t="s">
        <v>4052</v>
      </c>
      <c r="B3068" t="s">
        <v>4053</v>
      </c>
      <c r="C3068" s="2" t="s">
        <v>31</v>
      </c>
      <c r="D3068" s="2" t="s">
        <v>6320</v>
      </c>
      <c r="E3068" s="2" t="s">
        <v>6418</v>
      </c>
      <c r="F3068" s="59">
        <v>100.109450134451</v>
      </c>
      <c r="G3068" s="59"/>
      <c r="H3068" s="59"/>
      <c r="I3068" s="59">
        <v>104.26242430318101</v>
      </c>
      <c r="J3068" s="60">
        <v>0.32292204896198301</v>
      </c>
      <c r="K3068" s="60">
        <v>0.28415268138287297</v>
      </c>
      <c r="L3068" s="60">
        <v>0.242358057616399</v>
      </c>
      <c r="M3068" s="60">
        <v>0.43329968069237601</v>
      </c>
    </row>
    <row r="3069" spans="1:13" x14ac:dyDescent="0.35">
      <c r="A3069" t="s">
        <v>4048</v>
      </c>
      <c r="B3069" t="s">
        <v>4049</v>
      </c>
      <c r="C3069" s="2" t="s">
        <v>31</v>
      </c>
      <c r="D3069" s="2" t="s">
        <v>6320</v>
      </c>
      <c r="E3069" s="2" t="s">
        <v>6418</v>
      </c>
      <c r="F3069" s="59">
        <v>100.109450134451</v>
      </c>
      <c r="G3069" s="59"/>
      <c r="H3069" s="59"/>
      <c r="I3069" s="59">
        <v>104.26242430318101</v>
      </c>
      <c r="J3069" s="60">
        <v>0.32292204896198301</v>
      </c>
      <c r="K3069" s="60">
        <v>0.28415268138287297</v>
      </c>
      <c r="L3069" s="60">
        <v>0.242358057616399</v>
      </c>
      <c r="M3069" s="60">
        <v>0.43329968069237601</v>
      </c>
    </row>
    <row r="3070" spans="1:13" x14ac:dyDescent="0.35">
      <c r="A3070" t="s">
        <v>4056</v>
      </c>
      <c r="B3070" t="s">
        <v>4057</v>
      </c>
      <c r="C3070" s="2" t="s">
        <v>40</v>
      </c>
      <c r="D3070" s="2" t="s">
        <v>6320</v>
      </c>
      <c r="E3070" s="2" t="s">
        <v>6418</v>
      </c>
      <c r="F3070" s="59">
        <v>100.109450134451</v>
      </c>
      <c r="G3070" s="59"/>
      <c r="H3070" s="59"/>
      <c r="I3070" s="59">
        <v>104.26242430318101</v>
      </c>
      <c r="J3070" s="60">
        <v>0.32292204896198301</v>
      </c>
      <c r="K3070" s="60">
        <v>0.28415268138287297</v>
      </c>
      <c r="L3070" s="60">
        <v>0.242358057616399</v>
      </c>
      <c r="M3070" s="60">
        <v>0.43329968069237601</v>
      </c>
    </row>
    <row r="3071" spans="1:13" x14ac:dyDescent="0.35">
      <c r="A3071" t="s">
        <v>4054</v>
      </c>
      <c r="B3071" t="s">
        <v>4055</v>
      </c>
      <c r="C3071" s="2" t="s">
        <v>40</v>
      </c>
      <c r="D3071" s="2" t="s">
        <v>6320</v>
      </c>
      <c r="E3071" s="2" t="s">
        <v>6418</v>
      </c>
      <c r="F3071" s="59">
        <v>100.109450134451</v>
      </c>
      <c r="G3071" s="59"/>
      <c r="H3071" s="59"/>
      <c r="I3071" s="59">
        <v>104.26242430318101</v>
      </c>
      <c r="J3071" s="60">
        <v>0.32292204896198301</v>
      </c>
      <c r="K3071" s="60">
        <v>0.28415268138287297</v>
      </c>
      <c r="L3071" s="60">
        <v>0.242358057616399</v>
      </c>
      <c r="M3071" s="60">
        <v>0.43329968069237601</v>
      </c>
    </row>
    <row r="3072" spans="1:13" x14ac:dyDescent="0.35">
      <c r="A3072" t="s">
        <v>5844</v>
      </c>
      <c r="B3072" t="s">
        <v>5845</v>
      </c>
      <c r="C3072" s="2" t="s">
        <v>40</v>
      </c>
      <c r="D3072" s="2" t="s">
        <v>6304</v>
      </c>
      <c r="E3072" s="2" t="s">
        <v>6418</v>
      </c>
      <c r="F3072" s="59">
        <v>103.548833471534</v>
      </c>
      <c r="G3072" s="59">
        <v>92.352157951758201</v>
      </c>
      <c r="H3072" s="59"/>
      <c r="I3072" s="59">
        <v>96.1726730580869</v>
      </c>
      <c r="J3072" s="60">
        <v>0.36668281253983298</v>
      </c>
      <c r="K3072" s="60">
        <v>0.31753853259475601</v>
      </c>
      <c r="L3072" s="60">
        <v>0.24267469797866101</v>
      </c>
      <c r="M3072" s="60">
        <v>0.491335117948211</v>
      </c>
    </row>
    <row r="3073" spans="1:13" x14ac:dyDescent="0.35">
      <c r="A3073" t="s">
        <v>5840</v>
      </c>
      <c r="B3073" t="s">
        <v>5841</v>
      </c>
      <c r="C3073" s="2" t="s">
        <v>40</v>
      </c>
      <c r="D3073" s="2" t="s">
        <v>6304</v>
      </c>
      <c r="E3073" s="2" t="s">
        <v>6418</v>
      </c>
      <c r="F3073" s="59"/>
      <c r="G3073" s="59"/>
      <c r="H3073" s="59"/>
      <c r="I3073" s="59">
        <v>97.957681622813297</v>
      </c>
      <c r="J3073" s="60">
        <v>0.192784824456214</v>
      </c>
      <c r="K3073" s="60">
        <v>0.138464234755376</v>
      </c>
      <c r="L3073" s="60">
        <v>0.01</v>
      </c>
      <c r="M3073" s="60">
        <v>0.31481106898847899</v>
      </c>
    </row>
    <row r="3074" spans="1:13" x14ac:dyDescent="0.35">
      <c r="A3074" t="s">
        <v>5842</v>
      </c>
      <c r="B3074" t="s">
        <v>5843</v>
      </c>
      <c r="C3074" s="2" t="s">
        <v>40</v>
      </c>
      <c r="D3074" s="2" t="s">
        <v>6304</v>
      </c>
      <c r="E3074" s="2" t="s">
        <v>6418</v>
      </c>
      <c r="F3074" s="59"/>
      <c r="G3074" s="59"/>
      <c r="H3074" s="59"/>
      <c r="I3074" s="59">
        <v>97.957681622813297</v>
      </c>
      <c r="J3074" s="60">
        <v>0.192784824456214</v>
      </c>
      <c r="K3074" s="60">
        <v>0.138464234755376</v>
      </c>
      <c r="L3074" s="60">
        <v>0.01</v>
      </c>
      <c r="M3074" s="60">
        <v>0.31481106898847899</v>
      </c>
    </row>
    <row r="3075" spans="1:13" x14ac:dyDescent="0.35">
      <c r="A3075" t="s">
        <v>5524</v>
      </c>
      <c r="B3075" t="s">
        <v>5525</v>
      </c>
      <c r="C3075" s="2" t="s">
        <v>40</v>
      </c>
      <c r="D3075" s="2" t="s">
        <v>6323</v>
      </c>
      <c r="E3075" s="2" t="s">
        <v>6418</v>
      </c>
      <c r="F3075" s="59"/>
      <c r="G3075" s="59"/>
      <c r="H3075" s="59"/>
      <c r="I3075" s="59">
        <v>102.14728889877399</v>
      </c>
      <c r="J3075" s="60">
        <v>0.22020373954789199</v>
      </c>
      <c r="K3075" s="60">
        <v>0.11147255622645499</v>
      </c>
      <c r="L3075" s="60">
        <v>0.01</v>
      </c>
      <c r="M3075" s="60">
        <v>0.38116238322934698</v>
      </c>
    </row>
    <row r="3076" spans="1:13" x14ac:dyDescent="0.35">
      <c r="A3076" t="s">
        <v>2361</v>
      </c>
      <c r="B3076" t="s">
        <v>2362</v>
      </c>
      <c r="C3076" s="2" t="s">
        <v>40</v>
      </c>
      <c r="D3076" s="2" t="s">
        <v>6324</v>
      </c>
      <c r="E3076" s="2" t="s">
        <v>6419</v>
      </c>
      <c r="F3076" s="59">
        <v>88.832236645696995</v>
      </c>
      <c r="G3076" s="59">
        <v>101.980712691373</v>
      </c>
      <c r="H3076" s="59">
        <v>99.196196921794296</v>
      </c>
      <c r="I3076" s="59">
        <v>84.144499594979607</v>
      </c>
      <c r="J3076" s="60">
        <v>0.61733068767907195</v>
      </c>
      <c r="K3076" s="60">
        <v>0.56025061538885401</v>
      </c>
      <c r="L3076" s="60">
        <v>0.49973337570649001</v>
      </c>
      <c r="M3076" s="60">
        <v>0.75871729099152796</v>
      </c>
    </row>
    <row r="3077" spans="1:13" x14ac:dyDescent="0.35">
      <c r="A3077" t="s">
        <v>5692</v>
      </c>
      <c r="B3077" t="s">
        <v>5693</v>
      </c>
      <c r="C3077" s="2" t="s">
        <v>40</v>
      </c>
      <c r="D3077" s="2" t="s">
        <v>6323</v>
      </c>
      <c r="E3077" s="2" t="s">
        <v>6419</v>
      </c>
      <c r="F3077" s="59">
        <v>91.314627941408403</v>
      </c>
      <c r="G3077" s="59">
        <v>96.386024595781507</v>
      </c>
      <c r="H3077" s="59">
        <v>96.212839244035607</v>
      </c>
      <c r="I3077" s="59">
        <v>92.0931804964913</v>
      </c>
      <c r="J3077" s="60">
        <v>0.51411191108330101</v>
      </c>
      <c r="K3077" s="60">
        <v>0.47739692781251403</v>
      </c>
      <c r="L3077" s="60">
        <v>0.41357339372009799</v>
      </c>
      <c r="M3077" s="60">
        <v>0.67670131324510996</v>
      </c>
    </row>
    <row r="3078" spans="1:13" x14ac:dyDescent="0.35">
      <c r="A3078" t="s">
        <v>5688</v>
      </c>
      <c r="B3078" t="s">
        <v>5689</v>
      </c>
      <c r="C3078" s="2" t="s">
        <v>31</v>
      </c>
      <c r="D3078" s="2" t="s">
        <v>6323</v>
      </c>
      <c r="E3078" s="2" t="s">
        <v>6418</v>
      </c>
      <c r="F3078" s="59"/>
      <c r="G3078" s="59"/>
      <c r="H3078" s="59"/>
      <c r="I3078" s="59">
        <v>96.712090879114697</v>
      </c>
      <c r="J3078" s="60">
        <v>0.264742153647268</v>
      </c>
      <c r="K3078" s="60">
        <v>0.246447664253375</v>
      </c>
      <c r="L3078" s="60">
        <v>0.212650685697824</v>
      </c>
      <c r="M3078" s="60">
        <v>0.34963504517701799</v>
      </c>
    </row>
    <row r="3079" spans="1:13" x14ac:dyDescent="0.35">
      <c r="A3079" t="s">
        <v>5690</v>
      </c>
      <c r="B3079" t="s">
        <v>5691</v>
      </c>
      <c r="C3079" s="2" t="s">
        <v>31</v>
      </c>
      <c r="D3079" s="2" t="s">
        <v>6323</v>
      </c>
      <c r="E3079" s="2" t="s">
        <v>6418</v>
      </c>
      <c r="F3079" s="59"/>
      <c r="G3079" s="59"/>
      <c r="H3079" s="59"/>
      <c r="I3079" s="59">
        <v>96.712090879114697</v>
      </c>
      <c r="J3079" s="60">
        <v>0.264742153647268</v>
      </c>
      <c r="K3079" s="60">
        <v>0.246447664253375</v>
      </c>
      <c r="L3079" s="60">
        <v>0.212650685697824</v>
      </c>
      <c r="M3079" s="60">
        <v>0.34963504517701799</v>
      </c>
    </row>
    <row r="3080" spans="1:13" x14ac:dyDescent="0.35">
      <c r="A3080" t="s">
        <v>3585</v>
      </c>
      <c r="B3080" t="s">
        <v>3586</v>
      </c>
      <c r="C3080" s="2" t="s">
        <v>40</v>
      </c>
      <c r="D3080" s="2" t="s">
        <v>6320</v>
      </c>
      <c r="E3080" s="2" t="s">
        <v>6418</v>
      </c>
      <c r="F3080" s="59"/>
      <c r="G3080" s="59"/>
      <c r="H3080" s="59"/>
      <c r="I3080" s="59">
        <v>92.503934482748903</v>
      </c>
      <c r="J3080" s="60">
        <v>0.250142758502861</v>
      </c>
      <c r="K3080" s="60">
        <v>0.22364577230306201</v>
      </c>
      <c r="L3080" s="60">
        <v>0.194251601927313</v>
      </c>
      <c r="M3080" s="60">
        <v>0.332480049764452</v>
      </c>
    </row>
    <row r="3081" spans="1:13" x14ac:dyDescent="0.35">
      <c r="A3081" t="s">
        <v>3978</v>
      </c>
      <c r="B3081" t="s">
        <v>3979</v>
      </c>
      <c r="C3081" s="2" t="s">
        <v>31</v>
      </c>
      <c r="D3081" s="2" t="s">
        <v>6320</v>
      </c>
      <c r="E3081" s="2" t="s">
        <v>6418</v>
      </c>
      <c r="F3081" s="59"/>
      <c r="G3081" s="59"/>
      <c r="H3081" s="59"/>
      <c r="I3081" s="59">
        <v>99.555073958248201</v>
      </c>
      <c r="J3081" s="60">
        <v>0.16859079090625601</v>
      </c>
      <c r="K3081" s="60">
        <v>8.7497439535875701E-2</v>
      </c>
      <c r="L3081" s="60">
        <v>0.01</v>
      </c>
      <c r="M3081" s="60">
        <v>0.32237886466649002</v>
      </c>
    </row>
    <row r="3082" spans="1:13" x14ac:dyDescent="0.35">
      <c r="A3082" t="s">
        <v>3974</v>
      </c>
      <c r="B3082" t="s">
        <v>3975</v>
      </c>
      <c r="C3082" s="2" t="s">
        <v>31</v>
      </c>
      <c r="D3082" s="2" t="s">
        <v>6320</v>
      </c>
      <c r="E3082" s="2" t="s">
        <v>6419</v>
      </c>
      <c r="F3082" s="59">
        <v>86.439394700418006</v>
      </c>
      <c r="G3082" s="59">
        <v>111.64727201716001</v>
      </c>
      <c r="H3082" s="59">
        <v>89.196818011221396</v>
      </c>
      <c r="I3082" s="59">
        <v>94.370722407497595</v>
      </c>
      <c r="J3082" s="60">
        <v>0.426965420652136</v>
      </c>
      <c r="K3082" s="60">
        <v>0.35441128293545698</v>
      </c>
      <c r="L3082" s="60">
        <v>0.27865076073070999</v>
      </c>
      <c r="M3082" s="60">
        <v>0.63796826773921</v>
      </c>
    </row>
    <row r="3083" spans="1:13" x14ac:dyDescent="0.35">
      <c r="A3083" t="s">
        <v>3962</v>
      </c>
      <c r="B3083" t="s">
        <v>3963</v>
      </c>
      <c r="C3083" s="2" t="s">
        <v>40</v>
      </c>
      <c r="D3083" s="2" t="s">
        <v>6320</v>
      </c>
      <c r="E3083" s="2" t="s">
        <v>6418</v>
      </c>
      <c r="F3083" s="59"/>
      <c r="G3083" s="59"/>
      <c r="H3083" s="59"/>
      <c r="I3083" s="59">
        <v>99.555073958248201</v>
      </c>
      <c r="J3083" s="60">
        <v>0.16859079090625601</v>
      </c>
      <c r="K3083" s="60">
        <v>8.7497439535875701E-2</v>
      </c>
      <c r="L3083" s="60">
        <v>0.01</v>
      </c>
      <c r="M3083" s="60">
        <v>0.32237886466649002</v>
      </c>
    </row>
    <row r="3084" spans="1:13" x14ac:dyDescent="0.35">
      <c r="A3084" t="s">
        <v>3968</v>
      </c>
      <c r="B3084" t="s">
        <v>3969</v>
      </c>
      <c r="C3084" s="2" t="s">
        <v>31</v>
      </c>
      <c r="D3084" s="2" t="s">
        <v>6320</v>
      </c>
      <c r="E3084" s="2" t="s">
        <v>6418</v>
      </c>
      <c r="F3084" s="59"/>
      <c r="G3084" s="59"/>
      <c r="H3084" s="59"/>
      <c r="I3084" s="59">
        <v>99.555073958248201</v>
      </c>
      <c r="J3084" s="60">
        <v>0.16859079090625601</v>
      </c>
      <c r="K3084" s="60">
        <v>8.7497439535875701E-2</v>
      </c>
      <c r="L3084" s="60">
        <v>0.01</v>
      </c>
      <c r="M3084" s="60">
        <v>0.32237886466649002</v>
      </c>
    </row>
    <row r="3085" spans="1:13" x14ac:dyDescent="0.35">
      <c r="A3085" t="s">
        <v>3970</v>
      </c>
      <c r="B3085" t="s">
        <v>3971</v>
      </c>
      <c r="C3085" s="2" t="s">
        <v>31</v>
      </c>
      <c r="D3085" s="2" t="s">
        <v>6320</v>
      </c>
      <c r="E3085" s="2" t="s">
        <v>6418</v>
      </c>
      <c r="F3085" s="59"/>
      <c r="G3085" s="59"/>
      <c r="H3085" s="59"/>
      <c r="I3085" s="59">
        <v>99.555073958248201</v>
      </c>
      <c r="J3085" s="60">
        <v>0.16859079090625601</v>
      </c>
      <c r="K3085" s="60">
        <v>8.7497439535875701E-2</v>
      </c>
      <c r="L3085" s="60">
        <v>0.01</v>
      </c>
      <c r="M3085" s="60">
        <v>0.32237886466649002</v>
      </c>
    </row>
    <row r="3086" spans="1:13" x14ac:dyDescent="0.35">
      <c r="A3086" t="s">
        <v>3976</v>
      </c>
      <c r="B3086" t="s">
        <v>3977</v>
      </c>
      <c r="C3086" s="2" t="s">
        <v>31</v>
      </c>
      <c r="D3086" s="2" t="s">
        <v>6320</v>
      </c>
      <c r="E3086" s="2" t="s">
        <v>6418</v>
      </c>
      <c r="F3086" s="59"/>
      <c r="G3086" s="59"/>
      <c r="H3086" s="59"/>
      <c r="I3086" s="59">
        <v>99.555073958248201</v>
      </c>
      <c r="J3086" s="60">
        <v>0.16859079090625601</v>
      </c>
      <c r="K3086" s="60">
        <v>8.7497439535875701E-2</v>
      </c>
      <c r="L3086" s="60">
        <v>0.01</v>
      </c>
      <c r="M3086" s="60">
        <v>0.32237886466649002</v>
      </c>
    </row>
    <row r="3087" spans="1:13" x14ac:dyDescent="0.35">
      <c r="A3087" t="s">
        <v>3960</v>
      </c>
      <c r="B3087" t="s">
        <v>3961</v>
      </c>
      <c r="C3087" s="2" t="s">
        <v>40</v>
      </c>
      <c r="D3087" s="2" t="s">
        <v>6320</v>
      </c>
      <c r="E3087" s="2" t="s">
        <v>6418</v>
      </c>
      <c r="F3087" s="59"/>
      <c r="G3087" s="59"/>
      <c r="H3087" s="59"/>
      <c r="I3087" s="59">
        <v>99.555073958248201</v>
      </c>
      <c r="J3087" s="60">
        <v>0.16859079090625601</v>
      </c>
      <c r="K3087" s="60">
        <v>8.7497439535875701E-2</v>
      </c>
      <c r="L3087" s="60">
        <v>0.01</v>
      </c>
      <c r="M3087" s="60">
        <v>0.32237886466649002</v>
      </c>
    </row>
    <row r="3088" spans="1:13" x14ac:dyDescent="0.35">
      <c r="A3088" t="s">
        <v>3964</v>
      </c>
      <c r="B3088" t="s">
        <v>3965</v>
      </c>
      <c r="C3088" s="2" t="s">
        <v>40</v>
      </c>
      <c r="D3088" s="2" t="s">
        <v>6320</v>
      </c>
      <c r="E3088" s="2" t="s">
        <v>6418</v>
      </c>
      <c r="F3088" s="59"/>
      <c r="G3088" s="59"/>
      <c r="H3088" s="59"/>
      <c r="I3088" s="59">
        <v>99.555073958248201</v>
      </c>
      <c r="J3088" s="60">
        <v>0.16859079090625601</v>
      </c>
      <c r="K3088" s="60">
        <v>8.7497439535875701E-2</v>
      </c>
      <c r="L3088" s="60">
        <v>0.01</v>
      </c>
      <c r="M3088" s="60">
        <v>0.32237886466649002</v>
      </c>
    </row>
    <row r="3089" spans="1:13" x14ac:dyDescent="0.35">
      <c r="A3089" t="s">
        <v>3966</v>
      </c>
      <c r="B3089" t="s">
        <v>3967</v>
      </c>
      <c r="C3089" s="2" t="s">
        <v>40</v>
      </c>
      <c r="D3089" s="2" t="s">
        <v>6320</v>
      </c>
      <c r="E3089" s="2" t="s">
        <v>6418</v>
      </c>
      <c r="F3089" s="59"/>
      <c r="G3089" s="59"/>
      <c r="H3089" s="59"/>
      <c r="I3089" s="59">
        <v>99.555073958248201</v>
      </c>
      <c r="J3089" s="60">
        <v>0.16859079090625601</v>
      </c>
      <c r="K3089" s="60">
        <v>8.7497439535875701E-2</v>
      </c>
      <c r="L3089" s="60">
        <v>0.01</v>
      </c>
      <c r="M3089" s="60">
        <v>0.32237886466649002</v>
      </c>
    </row>
    <row r="3090" spans="1:13" x14ac:dyDescent="0.35">
      <c r="A3090" t="s">
        <v>3972</v>
      </c>
      <c r="B3090" t="s">
        <v>3973</v>
      </c>
      <c r="C3090" s="2" t="s">
        <v>31</v>
      </c>
      <c r="D3090" s="2" t="s">
        <v>6320</v>
      </c>
      <c r="E3090" s="2" t="s">
        <v>6418</v>
      </c>
      <c r="F3090" s="59"/>
      <c r="G3090" s="59"/>
      <c r="H3090" s="59"/>
      <c r="I3090" s="59">
        <v>99.555073958248201</v>
      </c>
      <c r="J3090" s="60">
        <v>0.16859079090625601</v>
      </c>
      <c r="K3090" s="60">
        <v>8.7497439535875701E-2</v>
      </c>
      <c r="L3090" s="60">
        <v>0.01</v>
      </c>
      <c r="M3090" s="60">
        <v>0.32237886466649002</v>
      </c>
    </row>
    <row r="3091" spans="1:13" x14ac:dyDescent="0.35">
      <c r="A3091" t="s">
        <v>3958</v>
      </c>
      <c r="B3091" t="s">
        <v>3959</v>
      </c>
      <c r="C3091" s="2" t="s">
        <v>40</v>
      </c>
      <c r="D3091" s="2" t="s">
        <v>6320</v>
      </c>
      <c r="E3091" s="2" t="s">
        <v>6418</v>
      </c>
      <c r="F3091" s="59"/>
      <c r="G3091" s="59"/>
      <c r="H3091" s="59"/>
      <c r="I3091" s="59">
        <v>97.130273609956504</v>
      </c>
      <c r="J3091" s="60">
        <v>0.25464045792908302</v>
      </c>
      <c r="K3091" s="60">
        <v>0.18649551612960799</v>
      </c>
      <c r="L3091" s="60">
        <v>7.9940586363989694E-2</v>
      </c>
      <c r="M3091" s="60">
        <v>0.411303313234333</v>
      </c>
    </row>
    <row r="3092" spans="1:13" x14ac:dyDescent="0.35">
      <c r="A3092" t="s">
        <v>3134</v>
      </c>
      <c r="B3092" t="s">
        <v>3135</v>
      </c>
      <c r="C3092" s="2" t="s">
        <v>40</v>
      </c>
      <c r="D3092" s="2" t="s">
        <v>6351</v>
      </c>
      <c r="E3092" s="2" t="s">
        <v>6418</v>
      </c>
      <c r="F3092" s="59"/>
      <c r="G3092" s="59"/>
      <c r="H3092" s="59"/>
      <c r="I3092" s="59">
        <v>101.163147009111</v>
      </c>
      <c r="J3092" s="60">
        <v>0.27846731003278302</v>
      </c>
      <c r="K3092" s="60">
        <v>0.24235862021230001</v>
      </c>
      <c r="L3092" s="60">
        <v>0.192435365024544</v>
      </c>
      <c r="M3092" s="60">
        <v>0.39525012968719803</v>
      </c>
    </row>
    <row r="3093" spans="1:13" x14ac:dyDescent="0.35">
      <c r="A3093" t="s">
        <v>3152</v>
      </c>
      <c r="B3093" t="s">
        <v>3153</v>
      </c>
      <c r="C3093" s="2" t="s">
        <v>31</v>
      </c>
      <c r="D3093" s="2" t="s">
        <v>6351</v>
      </c>
      <c r="E3093" s="2" t="s">
        <v>6418</v>
      </c>
      <c r="F3093" s="59"/>
      <c r="G3093" s="59"/>
      <c r="H3093" s="59"/>
      <c r="I3093" s="59">
        <v>101.163147009111</v>
      </c>
      <c r="J3093" s="60">
        <v>0.27846731003278302</v>
      </c>
      <c r="K3093" s="60">
        <v>0.24235862021230001</v>
      </c>
      <c r="L3093" s="60">
        <v>0.192435365024544</v>
      </c>
      <c r="M3093" s="60">
        <v>0.39525012968719803</v>
      </c>
    </row>
    <row r="3094" spans="1:13" x14ac:dyDescent="0.35">
      <c r="A3094" t="s">
        <v>3144</v>
      </c>
      <c r="B3094" t="s">
        <v>3145</v>
      </c>
      <c r="C3094" s="2" t="s">
        <v>31</v>
      </c>
      <c r="D3094" s="2" t="s">
        <v>6351</v>
      </c>
      <c r="E3094" s="2" t="s">
        <v>6418</v>
      </c>
      <c r="F3094" s="59"/>
      <c r="G3094" s="59"/>
      <c r="H3094" s="59"/>
      <c r="I3094" s="59">
        <v>101.163147009111</v>
      </c>
      <c r="J3094" s="60">
        <v>0.27846731003278302</v>
      </c>
      <c r="K3094" s="60">
        <v>0.24235862021230001</v>
      </c>
      <c r="L3094" s="60">
        <v>0.192435365024544</v>
      </c>
      <c r="M3094" s="60">
        <v>0.39525012968719803</v>
      </c>
    </row>
    <row r="3095" spans="1:13" x14ac:dyDescent="0.35">
      <c r="A3095" t="s">
        <v>3138</v>
      </c>
      <c r="B3095" t="s">
        <v>3139</v>
      </c>
      <c r="C3095" s="2" t="s">
        <v>40</v>
      </c>
      <c r="D3095" s="2" t="s">
        <v>6351</v>
      </c>
      <c r="E3095" s="2" t="s">
        <v>6418</v>
      </c>
      <c r="F3095" s="59"/>
      <c r="G3095" s="59"/>
      <c r="H3095" s="59"/>
      <c r="I3095" s="59">
        <v>101.163147009111</v>
      </c>
      <c r="J3095" s="60">
        <v>0.27846731003278302</v>
      </c>
      <c r="K3095" s="60">
        <v>0.24235862021230001</v>
      </c>
      <c r="L3095" s="60">
        <v>0.192435365024544</v>
      </c>
      <c r="M3095" s="60">
        <v>0.39525012968719803</v>
      </c>
    </row>
    <row r="3096" spans="1:13" x14ac:dyDescent="0.35">
      <c r="A3096" t="s">
        <v>3148</v>
      </c>
      <c r="B3096" t="s">
        <v>3149</v>
      </c>
      <c r="C3096" s="2" t="s">
        <v>31</v>
      </c>
      <c r="D3096" s="2" t="s">
        <v>6351</v>
      </c>
      <c r="E3096" s="2" t="s">
        <v>6418</v>
      </c>
      <c r="F3096" s="59"/>
      <c r="G3096" s="59"/>
      <c r="H3096" s="59"/>
      <c r="I3096" s="59">
        <v>101.163147009111</v>
      </c>
      <c r="J3096" s="60">
        <v>0.27846731003278302</v>
      </c>
      <c r="K3096" s="60">
        <v>0.24235862021230001</v>
      </c>
      <c r="L3096" s="60">
        <v>0.192435365024544</v>
      </c>
      <c r="M3096" s="60">
        <v>0.39525012968719803</v>
      </c>
    </row>
    <row r="3097" spans="1:13" x14ac:dyDescent="0.35">
      <c r="A3097" t="s">
        <v>3136</v>
      </c>
      <c r="B3097" t="s">
        <v>3137</v>
      </c>
      <c r="C3097" s="2" t="s">
        <v>40</v>
      </c>
      <c r="D3097" s="2" t="s">
        <v>6351</v>
      </c>
      <c r="E3097" s="2" t="s">
        <v>6418</v>
      </c>
      <c r="F3097" s="59"/>
      <c r="G3097" s="59"/>
      <c r="H3097" s="59"/>
      <c r="I3097" s="59">
        <v>101.163147009111</v>
      </c>
      <c r="J3097" s="60">
        <v>0.27846731003278302</v>
      </c>
      <c r="K3097" s="60">
        <v>0.24235862021230001</v>
      </c>
      <c r="L3097" s="60">
        <v>0.192435365024544</v>
      </c>
      <c r="M3097" s="60">
        <v>0.39525012968719803</v>
      </c>
    </row>
    <row r="3098" spans="1:13" x14ac:dyDescent="0.35">
      <c r="A3098" t="s">
        <v>3146</v>
      </c>
      <c r="B3098" t="s">
        <v>3147</v>
      </c>
      <c r="C3098" s="2" t="s">
        <v>31</v>
      </c>
      <c r="D3098" s="2" t="s">
        <v>6351</v>
      </c>
      <c r="E3098" s="2" t="s">
        <v>6419</v>
      </c>
      <c r="F3098" s="59">
        <v>101.742382539589</v>
      </c>
      <c r="G3098" s="59">
        <v>110.732964276034</v>
      </c>
      <c r="H3098" s="59">
        <v>93.014507768364098</v>
      </c>
      <c r="I3098" s="59">
        <v>96.313541258959503</v>
      </c>
      <c r="J3098" s="60">
        <v>0.47046726500613001</v>
      </c>
      <c r="K3098" s="60">
        <v>0.40873486397227099</v>
      </c>
      <c r="L3098" s="60">
        <v>0.35073593268022402</v>
      </c>
      <c r="M3098" s="60">
        <v>0.64094346498654298</v>
      </c>
    </row>
    <row r="3099" spans="1:13" x14ac:dyDescent="0.35">
      <c r="A3099" t="s">
        <v>3150</v>
      </c>
      <c r="B3099" t="s">
        <v>3151</v>
      </c>
      <c r="C3099" s="2" t="s">
        <v>31</v>
      </c>
      <c r="D3099" s="2" t="s">
        <v>6351</v>
      </c>
      <c r="E3099" s="2" t="s">
        <v>6418</v>
      </c>
      <c r="F3099" s="59"/>
      <c r="G3099" s="59"/>
      <c r="H3099" s="59"/>
      <c r="I3099" s="59">
        <v>101.163147009111</v>
      </c>
      <c r="J3099" s="60">
        <v>0.27846731003278302</v>
      </c>
      <c r="K3099" s="60">
        <v>0.24235862021230001</v>
      </c>
      <c r="L3099" s="60">
        <v>0.192435365024544</v>
      </c>
      <c r="M3099" s="60">
        <v>0.39525012968719803</v>
      </c>
    </row>
    <row r="3100" spans="1:13" x14ac:dyDescent="0.35">
      <c r="A3100" t="s">
        <v>3140</v>
      </c>
      <c r="B3100" t="s">
        <v>3141</v>
      </c>
      <c r="C3100" s="2" t="s">
        <v>40</v>
      </c>
      <c r="D3100" s="2" t="s">
        <v>6351</v>
      </c>
      <c r="E3100" s="2" t="s">
        <v>6418</v>
      </c>
      <c r="F3100" s="59"/>
      <c r="G3100" s="59"/>
      <c r="H3100" s="59"/>
      <c r="I3100" s="59">
        <v>101.163147009111</v>
      </c>
      <c r="J3100" s="60">
        <v>0.27846731003278302</v>
      </c>
      <c r="K3100" s="60">
        <v>0.24235862021230001</v>
      </c>
      <c r="L3100" s="60">
        <v>0.192435365024544</v>
      </c>
      <c r="M3100" s="60">
        <v>0.39525012968719803</v>
      </c>
    </row>
    <row r="3101" spans="1:13" x14ac:dyDescent="0.35">
      <c r="A3101" t="s">
        <v>3142</v>
      </c>
      <c r="B3101" t="s">
        <v>3143</v>
      </c>
      <c r="C3101" s="2" t="s">
        <v>31</v>
      </c>
      <c r="D3101" s="2" t="s">
        <v>6351</v>
      </c>
      <c r="E3101" s="2" t="s">
        <v>6418</v>
      </c>
      <c r="F3101" s="59"/>
      <c r="G3101" s="59"/>
      <c r="H3101" s="59"/>
      <c r="I3101" s="59">
        <v>101.163147009111</v>
      </c>
      <c r="J3101" s="60">
        <v>0.27846731003278302</v>
      </c>
      <c r="K3101" s="60">
        <v>0.24235862021230001</v>
      </c>
      <c r="L3101" s="60">
        <v>0.192435365024544</v>
      </c>
      <c r="M3101" s="60">
        <v>0.39525012968719803</v>
      </c>
    </row>
    <row r="3102" spans="1:13" x14ac:dyDescent="0.35">
      <c r="A3102" t="s">
        <v>692</v>
      </c>
      <c r="B3102" t="s">
        <v>693</v>
      </c>
      <c r="C3102" s="2" t="s">
        <v>40</v>
      </c>
      <c r="D3102" s="2" t="s">
        <v>6373</v>
      </c>
      <c r="E3102" s="2" t="s">
        <v>6418</v>
      </c>
      <c r="F3102" s="59">
        <v>96.613138053920096</v>
      </c>
      <c r="G3102" s="59"/>
      <c r="H3102" s="59"/>
      <c r="I3102" s="59">
        <v>96.738268360030204</v>
      </c>
      <c r="J3102" s="60">
        <v>0.33253424159004802</v>
      </c>
      <c r="K3102" s="60">
        <v>0.29839714616343799</v>
      </c>
      <c r="L3102" s="60">
        <v>0.252571422573454</v>
      </c>
      <c r="M3102" s="60">
        <v>0.438620096093991</v>
      </c>
    </row>
    <row r="3103" spans="1:13" x14ac:dyDescent="0.35">
      <c r="A3103" t="s">
        <v>2954</v>
      </c>
      <c r="B3103" t="s">
        <v>2955</v>
      </c>
      <c r="C3103" s="2" t="s">
        <v>40</v>
      </c>
      <c r="D3103" s="2" t="s">
        <v>6351</v>
      </c>
      <c r="E3103" s="2" t="s">
        <v>6418</v>
      </c>
      <c r="F3103" s="59">
        <v>100.007249335092</v>
      </c>
      <c r="G3103" s="59">
        <v>100.385637854062</v>
      </c>
      <c r="H3103" s="59"/>
      <c r="I3103" s="59">
        <v>95.5692265337386</v>
      </c>
      <c r="J3103" s="60">
        <v>0.40498275966459601</v>
      </c>
      <c r="K3103" s="60">
        <v>0.34310916190269802</v>
      </c>
      <c r="L3103" s="60">
        <v>0.27517566899440898</v>
      </c>
      <c r="M3103" s="60">
        <v>0.52373441836152002</v>
      </c>
    </row>
    <row r="3104" spans="1:13" x14ac:dyDescent="0.35">
      <c r="A3104" t="s">
        <v>2952</v>
      </c>
      <c r="B3104" t="s">
        <v>2953</v>
      </c>
      <c r="C3104" s="2" t="s">
        <v>40</v>
      </c>
      <c r="D3104" s="2" t="s">
        <v>6351</v>
      </c>
      <c r="E3104" s="2" t="s">
        <v>6418</v>
      </c>
      <c r="F3104" s="59">
        <v>100.007249335092</v>
      </c>
      <c r="G3104" s="59">
        <v>100.385637854062</v>
      </c>
      <c r="H3104" s="59"/>
      <c r="I3104" s="59">
        <v>95.5692265337386</v>
      </c>
      <c r="J3104" s="60">
        <v>0.40498275966459601</v>
      </c>
      <c r="K3104" s="60">
        <v>0.34310916190269802</v>
      </c>
      <c r="L3104" s="60">
        <v>0.27517566899440898</v>
      </c>
      <c r="M3104" s="60">
        <v>0.52373441836152002</v>
      </c>
    </row>
    <row r="3105" spans="1:13" x14ac:dyDescent="0.35">
      <c r="A3105" t="s">
        <v>4776</v>
      </c>
      <c r="B3105" t="s">
        <v>4777</v>
      </c>
      <c r="C3105" s="2" t="s">
        <v>40</v>
      </c>
      <c r="D3105" s="2" t="s">
        <v>6303</v>
      </c>
      <c r="E3105" s="2" t="s">
        <v>6418</v>
      </c>
      <c r="F3105" s="59"/>
      <c r="G3105" s="59"/>
      <c r="H3105" s="59"/>
      <c r="I3105" s="59">
        <v>101.860256358032</v>
      </c>
      <c r="J3105" s="60">
        <v>0.27717114065566001</v>
      </c>
      <c r="K3105" s="60">
        <v>0.20700039630109099</v>
      </c>
      <c r="L3105" s="60">
        <v>9.4012346719824794E-2</v>
      </c>
      <c r="M3105" s="60">
        <v>0.41183673130736698</v>
      </c>
    </row>
    <row r="3106" spans="1:13" x14ac:dyDescent="0.35">
      <c r="A3106" t="s">
        <v>4774</v>
      </c>
      <c r="B3106" t="s">
        <v>4775</v>
      </c>
      <c r="C3106" s="2" t="s">
        <v>40</v>
      </c>
      <c r="D3106" s="2" t="s">
        <v>6303</v>
      </c>
      <c r="E3106" s="2" t="s">
        <v>6419</v>
      </c>
      <c r="F3106" s="59">
        <v>111.114752921156</v>
      </c>
      <c r="G3106" s="59">
        <v>100.35868983642899</v>
      </c>
      <c r="H3106" s="59">
        <v>108.06220902612</v>
      </c>
      <c r="I3106" s="59">
        <v>105.77376954063401</v>
      </c>
      <c r="J3106" s="60">
        <v>0.49092507497042698</v>
      </c>
      <c r="K3106" s="60">
        <v>0.41431250130834602</v>
      </c>
      <c r="L3106" s="60">
        <v>0.33965780418876601</v>
      </c>
      <c r="M3106" s="60">
        <v>0.66328600694321804</v>
      </c>
    </row>
    <row r="3107" spans="1:13" x14ac:dyDescent="0.35">
      <c r="A3107" t="s">
        <v>4778</v>
      </c>
      <c r="B3107" t="s">
        <v>4779</v>
      </c>
      <c r="C3107" s="2" t="s">
        <v>40</v>
      </c>
      <c r="D3107" s="2" t="s">
        <v>6303</v>
      </c>
      <c r="E3107" s="2" t="s">
        <v>6419</v>
      </c>
      <c r="F3107" s="59">
        <v>107.96133155106</v>
      </c>
      <c r="G3107" s="59">
        <v>101.700179735593</v>
      </c>
      <c r="H3107" s="59">
        <v>108.78486251689399</v>
      </c>
      <c r="I3107" s="59">
        <v>102.71871096432599</v>
      </c>
      <c r="J3107" s="60">
        <v>0.53978451283359197</v>
      </c>
      <c r="K3107" s="60">
        <v>0.46791165802428802</v>
      </c>
      <c r="L3107" s="60">
        <v>0.39757310715696398</v>
      </c>
      <c r="M3107" s="60">
        <v>0.70290923856496301</v>
      </c>
    </row>
    <row r="3108" spans="1:13" x14ac:dyDescent="0.35">
      <c r="A3108" t="s">
        <v>5696</v>
      </c>
      <c r="B3108" t="s">
        <v>5697</v>
      </c>
      <c r="C3108" s="2" t="s">
        <v>31</v>
      </c>
      <c r="D3108" s="2" t="s">
        <v>6323</v>
      </c>
      <c r="E3108" s="2" t="s">
        <v>6418</v>
      </c>
      <c r="F3108" s="59">
        <v>111.904140857934</v>
      </c>
      <c r="G3108" s="59">
        <v>105.969887003003</v>
      </c>
      <c r="H3108" s="59">
        <v>109.56429998079901</v>
      </c>
      <c r="I3108" s="59">
        <v>104.592851830143</v>
      </c>
      <c r="J3108" s="60">
        <v>0.49417948026849601</v>
      </c>
      <c r="K3108" s="60">
        <v>0.44397480659843203</v>
      </c>
      <c r="L3108" s="60">
        <v>0.38222820088178</v>
      </c>
      <c r="M3108" s="60">
        <v>0.62084754496694206</v>
      </c>
    </row>
    <row r="3109" spans="1:13" x14ac:dyDescent="0.35">
      <c r="A3109" t="s">
        <v>2946</v>
      </c>
      <c r="B3109" t="s">
        <v>2947</v>
      </c>
      <c r="C3109" s="2" t="s">
        <v>40</v>
      </c>
      <c r="D3109" s="2" t="s">
        <v>6351</v>
      </c>
      <c r="E3109" s="2" t="s">
        <v>6419</v>
      </c>
      <c r="F3109" s="59">
        <v>101.874533778673</v>
      </c>
      <c r="G3109" s="59">
        <v>102.005140963263</v>
      </c>
      <c r="H3109" s="59">
        <v>104.948516643489</v>
      </c>
      <c r="I3109" s="59">
        <v>94.073976909551703</v>
      </c>
      <c r="J3109" s="60">
        <v>0.52956288251357797</v>
      </c>
      <c r="K3109" s="60">
        <v>0.459235469787175</v>
      </c>
      <c r="L3109" s="60">
        <v>0.39426857258486597</v>
      </c>
      <c r="M3109" s="60">
        <v>0.69978814821563495</v>
      </c>
    </row>
    <row r="3110" spans="1:13" x14ac:dyDescent="0.35">
      <c r="A3110" t="s">
        <v>6132</v>
      </c>
      <c r="B3110" t="s">
        <v>6133</v>
      </c>
      <c r="C3110" s="2" t="s">
        <v>40</v>
      </c>
      <c r="D3110" s="2" t="s">
        <v>6310</v>
      </c>
      <c r="E3110" s="2" t="s">
        <v>6418</v>
      </c>
      <c r="F3110" s="59">
        <v>101.851823646895</v>
      </c>
      <c r="G3110" s="59"/>
      <c r="H3110" s="59"/>
      <c r="I3110" s="59">
        <v>99.127658359137598</v>
      </c>
      <c r="J3110" s="60">
        <v>0.31743108820243798</v>
      </c>
      <c r="K3110" s="60">
        <v>0.25373342139159699</v>
      </c>
      <c r="L3110" s="60">
        <v>0.17357908997169599</v>
      </c>
      <c r="M3110" s="60">
        <v>0.448588102563381</v>
      </c>
    </row>
    <row r="3111" spans="1:13" x14ac:dyDescent="0.35">
      <c r="A3111" t="s">
        <v>6182</v>
      </c>
      <c r="B3111" t="s">
        <v>6183</v>
      </c>
      <c r="C3111" s="2" t="s">
        <v>40</v>
      </c>
      <c r="D3111" s="2" t="s">
        <v>6305</v>
      </c>
      <c r="E3111" s="2" t="s">
        <v>6418</v>
      </c>
      <c r="F3111" s="59">
        <v>108.74415947728301</v>
      </c>
      <c r="G3111" s="59"/>
      <c r="H3111" s="59"/>
      <c r="I3111" s="59">
        <v>97.755887609215193</v>
      </c>
      <c r="J3111" s="60">
        <v>0.30195111382100998</v>
      </c>
      <c r="K3111" s="60">
        <v>0.25781028633217001</v>
      </c>
      <c r="L3111" s="60">
        <v>0.20204832140127901</v>
      </c>
      <c r="M3111" s="60">
        <v>0.39899131096254298</v>
      </c>
    </row>
    <row r="3112" spans="1:13" x14ac:dyDescent="0.35">
      <c r="A3112" t="s">
        <v>6180</v>
      </c>
      <c r="B3112" t="s">
        <v>6181</v>
      </c>
      <c r="C3112" s="2" t="s">
        <v>40</v>
      </c>
      <c r="D3112" s="2" t="s">
        <v>6305</v>
      </c>
      <c r="E3112" s="2" t="s">
        <v>6418</v>
      </c>
      <c r="F3112" s="59">
        <v>106.18963236180301</v>
      </c>
      <c r="G3112" s="59"/>
      <c r="H3112" s="59"/>
      <c r="I3112" s="59">
        <v>97.1399511921868</v>
      </c>
      <c r="J3112" s="60">
        <v>0.323558830105805</v>
      </c>
      <c r="K3112" s="60">
        <v>0.27047401230292401</v>
      </c>
      <c r="L3112" s="60">
        <v>0.21060040328459201</v>
      </c>
      <c r="M3112" s="60">
        <v>0.43411511050096502</v>
      </c>
    </row>
    <row r="3113" spans="1:13" x14ac:dyDescent="0.35">
      <c r="A3113" t="s">
        <v>2948</v>
      </c>
      <c r="B3113" t="s">
        <v>2949</v>
      </c>
      <c r="C3113" s="2" t="s">
        <v>40</v>
      </c>
      <c r="D3113" s="2" t="s">
        <v>6351</v>
      </c>
      <c r="E3113" s="2" t="s">
        <v>6419</v>
      </c>
      <c r="F3113" s="59">
        <v>101.874533778673</v>
      </c>
      <c r="G3113" s="59">
        <v>103.900440664065</v>
      </c>
      <c r="H3113" s="59">
        <v>108.37044275663</v>
      </c>
      <c r="I3113" s="59">
        <v>94.145055339875398</v>
      </c>
      <c r="J3113" s="60">
        <v>0.52956288251357797</v>
      </c>
      <c r="K3113" s="60">
        <v>0.459235469787175</v>
      </c>
      <c r="L3113" s="60">
        <v>0.38937967431957898</v>
      </c>
      <c r="M3113" s="60">
        <v>0.69316362891785999</v>
      </c>
    </row>
    <row r="3114" spans="1:13" x14ac:dyDescent="0.35">
      <c r="A3114" t="s">
        <v>2676</v>
      </c>
      <c r="B3114" t="s">
        <v>2677</v>
      </c>
      <c r="C3114" s="2" t="s">
        <v>40</v>
      </c>
      <c r="D3114" s="2" t="s">
        <v>6324</v>
      </c>
      <c r="E3114" s="2" t="s">
        <v>6419</v>
      </c>
      <c r="F3114" s="59">
        <v>105.6747131841</v>
      </c>
      <c r="G3114" s="59">
        <v>97.773968754813794</v>
      </c>
      <c r="H3114" s="59">
        <v>108.77613843375001</v>
      </c>
      <c r="I3114" s="59">
        <v>95.226720979867906</v>
      </c>
      <c r="J3114" s="60">
        <v>0.441777138309557</v>
      </c>
      <c r="K3114" s="60">
        <v>0.34875464620839203</v>
      </c>
      <c r="L3114" s="60">
        <v>0.23852354043408799</v>
      </c>
      <c r="M3114" s="60">
        <v>0.62649526079358997</v>
      </c>
    </row>
    <row r="3115" spans="1:13" x14ac:dyDescent="0.35">
      <c r="A3115" t="s">
        <v>5186</v>
      </c>
      <c r="B3115" t="s">
        <v>5187</v>
      </c>
      <c r="C3115" s="2" t="s">
        <v>40</v>
      </c>
      <c r="D3115" s="2" t="s">
        <v>6319</v>
      </c>
      <c r="E3115" s="2" t="s">
        <v>6418</v>
      </c>
      <c r="F3115" s="59">
        <v>100.218724638315</v>
      </c>
      <c r="G3115" s="59">
        <v>95.888403229672505</v>
      </c>
      <c r="H3115" s="59"/>
      <c r="I3115" s="59">
        <v>98.569554971375197</v>
      </c>
      <c r="J3115" s="60">
        <v>0.35097966869017899</v>
      </c>
      <c r="K3115" s="60">
        <v>0.314939320570019</v>
      </c>
      <c r="L3115" s="60">
        <v>0.23873361789847999</v>
      </c>
      <c r="M3115" s="60">
        <v>0.449077763818302</v>
      </c>
    </row>
    <row r="3116" spans="1:13" x14ac:dyDescent="0.35">
      <c r="A3116" t="s">
        <v>5184</v>
      </c>
      <c r="B3116" t="s">
        <v>5185</v>
      </c>
      <c r="C3116" s="2" t="s">
        <v>40</v>
      </c>
      <c r="D3116" s="2" t="s">
        <v>6319</v>
      </c>
      <c r="E3116" s="2" t="s">
        <v>6418</v>
      </c>
      <c r="F3116" s="59"/>
      <c r="G3116" s="59"/>
      <c r="H3116" s="59"/>
      <c r="I3116" s="59">
        <v>99.564786662774395</v>
      </c>
      <c r="J3116" s="60">
        <v>0.232423415211271</v>
      </c>
      <c r="K3116" s="60">
        <v>0.191016391347923</v>
      </c>
      <c r="L3116" s="60">
        <v>0.11785142331149499</v>
      </c>
      <c r="M3116" s="60">
        <v>0.33181511822867699</v>
      </c>
    </row>
    <row r="3117" spans="1:13" x14ac:dyDescent="0.35">
      <c r="A3117" t="s">
        <v>2942</v>
      </c>
      <c r="B3117" t="s">
        <v>2943</v>
      </c>
      <c r="C3117" s="2" t="s">
        <v>31</v>
      </c>
      <c r="D3117" s="2" t="s">
        <v>6351</v>
      </c>
      <c r="E3117" s="2" t="s">
        <v>6418</v>
      </c>
      <c r="F3117" s="59">
        <v>100.007249335092</v>
      </c>
      <c r="G3117" s="59">
        <v>100.385637854062</v>
      </c>
      <c r="H3117" s="59"/>
      <c r="I3117" s="59">
        <v>95.5692265337386</v>
      </c>
      <c r="J3117" s="60">
        <v>0.40498275966459601</v>
      </c>
      <c r="K3117" s="60">
        <v>0.34310916190269802</v>
      </c>
      <c r="L3117" s="60">
        <v>0.27517566899440898</v>
      </c>
      <c r="M3117" s="60">
        <v>0.52373441836152002</v>
      </c>
    </row>
    <row r="3118" spans="1:13" x14ac:dyDescent="0.35">
      <c r="A3118" t="s">
        <v>6238</v>
      </c>
      <c r="B3118" t="s">
        <v>6239</v>
      </c>
      <c r="C3118" s="2" t="s">
        <v>31</v>
      </c>
      <c r="D3118" s="2" t="s">
        <v>6355</v>
      </c>
      <c r="E3118" s="2" t="s">
        <v>6418</v>
      </c>
      <c r="F3118" s="59">
        <v>107.136609800817</v>
      </c>
      <c r="G3118" s="59">
        <v>100.35036520274799</v>
      </c>
      <c r="H3118" s="59">
        <v>111.052969269103</v>
      </c>
      <c r="I3118" s="59">
        <v>98.040443901761904</v>
      </c>
      <c r="J3118" s="60">
        <v>0.38653435825225302</v>
      </c>
      <c r="K3118" s="60">
        <v>0.35333638080574398</v>
      </c>
      <c r="L3118" s="60">
        <v>0.31006569261141198</v>
      </c>
      <c r="M3118" s="60">
        <v>0.48032519252405897</v>
      </c>
    </row>
    <row r="3119" spans="1:13" x14ac:dyDescent="0.35">
      <c r="A3119" t="s">
        <v>5180</v>
      </c>
      <c r="B3119" t="s">
        <v>5181</v>
      </c>
      <c r="C3119" s="2" t="s">
        <v>40</v>
      </c>
      <c r="D3119" s="2" t="s">
        <v>6319</v>
      </c>
      <c r="E3119" s="2" t="s">
        <v>6418</v>
      </c>
      <c r="F3119" s="59"/>
      <c r="G3119" s="59"/>
      <c r="H3119" s="59"/>
      <c r="I3119" s="59">
        <v>99.564786662774395</v>
      </c>
      <c r="J3119" s="60">
        <v>0.232423415211271</v>
      </c>
      <c r="K3119" s="60">
        <v>0.191016391347923</v>
      </c>
      <c r="L3119" s="60">
        <v>0.11785142331149499</v>
      </c>
      <c r="M3119" s="60">
        <v>0.33181511822867699</v>
      </c>
    </row>
    <row r="3120" spans="1:13" x14ac:dyDescent="0.35">
      <c r="A3120" t="s">
        <v>5182</v>
      </c>
      <c r="B3120" t="s">
        <v>5183</v>
      </c>
      <c r="C3120" s="2" t="s">
        <v>40</v>
      </c>
      <c r="D3120" s="2" t="s">
        <v>6319</v>
      </c>
      <c r="E3120" s="2" t="s">
        <v>6418</v>
      </c>
      <c r="F3120" s="59"/>
      <c r="G3120" s="59"/>
      <c r="H3120" s="59"/>
      <c r="I3120" s="59">
        <v>99.564786662774395</v>
      </c>
      <c r="J3120" s="60">
        <v>0.232423415211271</v>
      </c>
      <c r="K3120" s="60">
        <v>0.191016391347923</v>
      </c>
      <c r="L3120" s="60">
        <v>0.11785142331149499</v>
      </c>
      <c r="M3120" s="60">
        <v>0.33181511822867699</v>
      </c>
    </row>
    <row r="3121" spans="1:13" x14ac:dyDescent="0.35">
      <c r="A3121" t="s">
        <v>6236</v>
      </c>
      <c r="B3121" t="s">
        <v>6237</v>
      </c>
      <c r="C3121" s="2" t="s">
        <v>40</v>
      </c>
      <c r="D3121" s="2" t="s">
        <v>6355</v>
      </c>
      <c r="E3121" s="2" t="s">
        <v>6418</v>
      </c>
      <c r="F3121" s="59"/>
      <c r="G3121" s="59"/>
      <c r="H3121" s="59"/>
      <c r="I3121" s="59">
        <v>99.085572246962997</v>
      </c>
      <c r="J3121" s="60">
        <v>0.27556181856620798</v>
      </c>
      <c r="K3121" s="60">
        <v>0.24276274558359001</v>
      </c>
      <c r="L3121" s="60">
        <v>0.20299684685961999</v>
      </c>
      <c r="M3121" s="60">
        <v>0.353300946312336</v>
      </c>
    </row>
    <row r="3122" spans="1:13" x14ac:dyDescent="0.35">
      <c r="A3122" t="s">
        <v>2938</v>
      </c>
      <c r="B3122" t="s">
        <v>2939</v>
      </c>
      <c r="C3122" s="2" t="s">
        <v>31</v>
      </c>
      <c r="D3122" s="2" t="s">
        <v>6351</v>
      </c>
      <c r="E3122" s="2" t="s">
        <v>6418</v>
      </c>
      <c r="F3122" s="59">
        <v>100.007249335092</v>
      </c>
      <c r="G3122" s="59">
        <v>100.385637854062</v>
      </c>
      <c r="H3122" s="59"/>
      <c r="I3122" s="59">
        <v>95.5692265337386</v>
      </c>
      <c r="J3122" s="60">
        <v>0.40498275966459601</v>
      </c>
      <c r="K3122" s="60">
        <v>0.34310916190269802</v>
      </c>
      <c r="L3122" s="60">
        <v>0.27517566899440898</v>
      </c>
      <c r="M3122" s="60">
        <v>0.52373441836152002</v>
      </c>
    </row>
    <row r="3123" spans="1:13" x14ac:dyDescent="0.35">
      <c r="A3123" t="s">
        <v>2944</v>
      </c>
      <c r="B3123" t="s">
        <v>2945</v>
      </c>
      <c r="C3123" s="2" t="s">
        <v>31</v>
      </c>
      <c r="D3123" s="2" t="s">
        <v>6351</v>
      </c>
      <c r="E3123" s="2" t="s">
        <v>6419</v>
      </c>
      <c r="F3123" s="59">
        <v>99.060646753823505</v>
      </c>
      <c r="G3123" s="59">
        <v>100.432160317574</v>
      </c>
      <c r="H3123" s="59">
        <v>109.141775598916</v>
      </c>
      <c r="I3123" s="59">
        <v>96.657588150992297</v>
      </c>
      <c r="J3123" s="60">
        <v>0.53014436504071605</v>
      </c>
      <c r="K3123" s="60">
        <v>0.45966032393545603</v>
      </c>
      <c r="L3123" s="60">
        <v>0.37965551490982602</v>
      </c>
      <c r="M3123" s="60">
        <v>0.67910352570341004</v>
      </c>
    </row>
    <row r="3124" spans="1:13" x14ac:dyDescent="0.35">
      <c r="A3124" t="s">
        <v>5176</v>
      </c>
      <c r="B3124" t="s">
        <v>5177</v>
      </c>
      <c r="C3124" s="2" t="s">
        <v>31</v>
      </c>
      <c r="D3124" s="2" t="s">
        <v>6319</v>
      </c>
      <c r="E3124" s="2" t="s">
        <v>6418</v>
      </c>
      <c r="F3124" s="59"/>
      <c r="G3124" s="59"/>
      <c r="H3124" s="59"/>
      <c r="I3124" s="59">
        <v>99.564786662774395</v>
      </c>
      <c r="J3124" s="60">
        <v>0.232423415211271</v>
      </c>
      <c r="K3124" s="60">
        <v>0.191016391347923</v>
      </c>
      <c r="L3124" s="60">
        <v>0.11785142331149499</v>
      </c>
      <c r="M3124" s="60">
        <v>0.33181511822867699</v>
      </c>
    </row>
    <row r="3125" spans="1:13" x14ac:dyDescent="0.35">
      <c r="A3125" t="s">
        <v>5178</v>
      </c>
      <c r="B3125" t="s">
        <v>5179</v>
      </c>
      <c r="C3125" s="2" t="s">
        <v>31</v>
      </c>
      <c r="D3125" s="2" t="s">
        <v>6319</v>
      </c>
      <c r="E3125" s="2" t="s">
        <v>6418</v>
      </c>
      <c r="F3125" s="59"/>
      <c r="G3125" s="59"/>
      <c r="H3125" s="59"/>
      <c r="I3125" s="59">
        <v>99.564786662774395</v>
      </c>
      <c r="J3125" s="60">
        <v>0.232423415211271</v>
      </c>
      <c r="K3125" s="60">
        <v>0.191016391347923</v>
      </c>
      <c r="L3125" s="60">
        <v>0.11785142331149499</v>
      </c>
      <c r="M3125" s="60">
        <v>0.33181511822867699</v>
      </c>
    </row>
    <row r="3126" spans="1:13" x14ac:dyDescent="0.35">
      <c r="A3126" t="s">
        <v>5172</v>
      </c>
      <c r="B3126" t="s">
        <v>5173</v>
      </c>
      <c r="C3126" s="2" t="s">
        <v>31</v>
      </c>
      <c r="D3126" s="2" t="s">
        <v>6319</v>
      </c>
      <c r="E3126" s="2" t="s">
        <v>6418</v>
      </c>
      <c r="F3126" s="59"/>
      <c r="G3126" s="59"/>
      <c r="H3126" s="59"/>
      <c r="I3126" s="59">
        <v>99.564786662774395</v>
      </c>
      <c r="J3126" s="60">
        <v>0.232423415211271</v>
      </c>
      <c r="K3126" s="60">
        <v>0.191016391347923</v>
      </c>
      <c r="L3126" s="60">
        <v>0.11785142331149499</v>
      </c>
      <c r="M3126" s="60">
        <v>0.33181511822867699</v>
      </c>
    </row>
    <row r="3127" spans="1:13" x14ac:dyDescent="0.35">
      <c r="A3127" t="s">
        <v>5174</v>
      </c>
      <c r="B3127" t="s">
        <v>5175</v>
      </c>
      <c r="C3127" s="2" t="s">
        <v>31</v>
      </c>
      <c r="D3127" s="2" t="s">
        <v>6319</v>
      </c>
      <c r="E3127" s="2" t="s">
        <v>6418</v>
      </c>
      <c r="F3127" s="59"/>
      <c r="G3127" s="59"/>
      <c r="H3127" s="59"/>
      <c r="I3127" s="59">
        <v>99.564786662774395</v>
      </c>
      <c r="J3127" s="60">
        <v>0.232423415211271</v>
      </c>
      <c r="K3127" s="60">
        <v>0.191016391347923</v>
      </c>
      <c r="L3127" s="60">
        <v>0.11785142331149499</v>
      </c>
      <c r="M3127" s="60">
        <v>0.33181511822867699</v>
      </c>
    </row>
    <row r="3128" spans="1:13" x14ac:dyDescent="0.35">
      <c r="A3128" t="s">
        <v>2940</v>
      </c>
      <c r="B3128" t="s">
        <v>2941</v>
      </c>
      <c r="C3128" s="2" t="s">
        <v>31</v>
      </c>
      <c r="D3128" s="2" t="s">
        <v>6351</v>
      </c>
      <c r="E3128" s="2" t="s">
        <v>6418</v>
      </c>
      <c r="F3128" s="59">
        <v>100.007249335092</v>
      </c>
      <c r="G3128" s="59">
        <v>100.385637854062</v>
      </c>
      <c r="H3128" s="59"/>
      <c r="I3128" s="59">
        <v>95.5692265337386</v>
      </c>
      <c r="J3128" s="60">
        <v>0.40498275966459601</v>
      </c>
      <c r="K3128" s="60">
        <v>0.34310916190269802</v>
      </c>
      <c r="L3128" s="60">
        <v>0.27517566899440898</v>
      </c>
      <c r="M3128" s="60">
        <v>0.52373441836152002</v>
      </c>
    </row>
    <row r="3129" spans="1:13" x14ac:dyDescent="0.35">
      <c r="A3129" t="s">
        <v>2950</v>
      </c>
      <c r="B3129" t="s">
        <v>2951</v>
      </c>
      <c r="C3129" s="2" t="s">
        <v>40</v>
      </c>
      <c r="D3129" s="2" t="s">
        <v>6351</v>
      </c>
      <c r="E3129" s="2" t="s">
        <v>6419</v>
      </c>
      <c r="F3129" s="59">
        <v>95.743606919409999</v>
      </c>
      <c r="G3129" s="59">
        <v>97.620783369988899</v>
      </c>
      <c r="H3129" s="59">
        <v>107.22180622379</v>
      </c>
      <c r="I3129" s="59">
        <v>96.129313446840698</v>
      </c>
      <c r="J3129" s="60">
        <v>0.53405825355248404</v>
      </c>
      <c r="K3129" s="60">
        <v>0.46065458591828301</v>
      </c>
      <c r="L3129" s="60">
        <v>0.39127105086092301</v>
      </c>
      <c r="M3129" s="60">
        <v>0.68912282566644001</v>
      </c>
    </row>
    <row r="3130" spans="1:13" x14ac:dyDescent="0.35">
      <c r="A3130" t="s">
        <v>4400</v>
      </c>
      <c r="B3130" t="s">
        <v>4401</v>
      </c>
      <c r="C3130" s="2" t="s">
        <v>40</v>
      </c>
      <c r="D3130" s="2" t="s">
        <v>6322</v>
      </c>
      <c r="E3130" s="2" t="s">
        <v>6418</v>
      </c>
      <c r="F3130" s="59"/>
      <c r="G3130" s="59"/>
      <c r="H3130" s="59"/>
      <c r="I3130" s="59">
        <v>106.32185423034301</v>
      </c>
      <c r="J3130" s="60">
        <v>0.13264794228990001</v>
      </c>
      <c r="K3130" s="60">
        <v>0.01</v>
      </c>
      <c r="L3130" s="60">
        <v>0.01</v>
      </c>
      <c r="M3130" s="60">
        <v>0.310733977539216</v>
      </c>
    </row>
    <row r="3131" spans="1:13" x14ac:dyDescent="0.35">
      <c r="A3131" t="s">
        <v>4398</v>
      </c>
      <c r="B3131" t="s">
        <v>4399</v>
      </c>
      <c r="C3131" s="2" t="s">
        <v>40</v>
      </c>
      <c r="D3131" s="2" t="s">
        <v>6322</v>
      </c>
      <c r="E3131" s="2" t="s">
        <v>6418</v>
      </c>
      <c r="F3131" s="59"/>
      <c r="G3131" s="59"/>
      <c r="H3131" s="59"/>
      <c r="I3131" s="59">
        <v>106.32185423034301</v>
      </c>
      <c r="J3131" s="60">
        <v>0.13264794228990001</v>
      </c>
      <c r="K3131" s="60">
        <v>0.01</v>
      </c>
      <c r="L3131" s="60">
        <v>0.01</v>
      </c>
      <c r="M3131" s="60">
        <v>0.310733977539216</v>
      </c>
    </row>
    <row r="3132" spans="1:13" x14ac:dyDescent="0.35">
      <c r="A3132" t="s">
        <v>4770</v>
      </c>
      <c r="B3132" t="s">
        <v>4771</v>
      </c>
      <c r="C3132" s="2" t="s">
        <v>31</v>
      </c>
      <c r="D3132" s="2" t="s">
        <v>6303</v>
      </c>
      <c r="E3132" s="2" t="s">
        <v>6418</v>
      </c>
      <c r="F3132" s="59">
        <v>121.098672477172</v>
      </c>
      <c r="G3132" s="59">
        <v>101.23723583032999</v>
      </c>
      <c r="H3132" s="59">
        <v>99.177953779881307</v>
      </c>
      <c r="I3132" s="59">
        <v>90.451023657977203</v>
      </c>
      <c r="J3132" s="60">
        <v>0.62850931746844396</v>
      </c>
      <c r="K3132" s="60">
        <v>0.57406100065538701</v>
      </c>
      <c r="L3132" s="60">
        <v>0.52253714890463998</v>
      </c>
      <c r="M3132" s="60">
        <v>0.74607992375092402</v>
      </c>
    </row>
    <row r="3133" spans="1:13" x14ac:dyDescent="0.35">
      <c r="A3133" t="s">
        <v>2285</v>
      </c>
      <c r="B3133" t="s">
        <v>2286</v>
      </c>
      <c r="C3133" s="2" t="s">
        <v>40</v>
      </c>
      <c r="D3133" s="2" t="s">
        <v>6374</v>
      </c>
      <c r="E3133" s="2" t="s">
        <v>6419</v>
      </c>
      <c r="F3133" s="59">
        <v>109.909828231131</v>
      </c>
      <c r="G3133" s="59">
        <v>105.45809443527</v>
      </c>
      <c r="H3133" s="59">
        <v>101.073082747852</v>
      </c>
      <c r="I3133" s="59">
        <v>96.684397327875899</v>
      </c>
      <c r="J3133" s="60">
        <v>0.49996773377332399</v>
      </c>
      <c r="K3133" s="60">
        <v>0.44273379758183401</v>
      </c>
      <c r="L3133" s="60">
        <v>0.38272701926996799</v>
      </c>
      <c r="M3133" s="60">
        <v>0.64722142529953997</v>
      </c>
    </row>
    <row r="3134" spans="1:13" x14ac:dyDescent="0.35">
      <c r="A3134" t="s">
        <v>1326</v>
      </c>
      <c r="B3134" t="s">
        <v>1327</v>
      </c>
      <c r="C3134" s="2" t="s">
        <v>31</v>
      </c>
      <c r="D3134" s="2" t="s">
        <v>6316</v>
      </c>
      <c r="E3134" s="2" t="s">
        <v>6419</v>
      </c>
      <c r="F3134" s="59">
        <v>97.825698735067704</v>
      </c>
      <c r="G3134" s="59">
        <v>91.914063210651705</v>
      </c>
      <c r="H3134" s="59">
        <v>96.417468034479995</v>
      </c>
      <c r="I3134" s="59">
        <v>104.84285182645399</v>
      </c>
      <c r="J3134" s="60">
        <v>0.474498648632252</v>
      </c>
      <c r="K3134" s="60">
        <v>0.413239852356518</v>
      </c>
      <c r="L3134" s="60">
        <v>0.37268775968017198</v>
      </c>
      <c r="M3134" s="60">
        <v>0.65916173474455397</v>
      </c>
    </row>
    <row r="3135" spans="1:13" x14ac:dyDescent="0.35">
      <c r="A3135" t="s">
        <v>4760</v>
      </c>
      <c r="B3135" t="s">
        <v>4761</v>
      </c>
      <c r="C3135" s="2" t="s">
        <v>40</v>
      </c>
      <c r="D3135" s="2" t="s">
        <v>6303</v>
      </c>
      <c r="E3135" s="2" t="s">
        <v>6418</v>
      </c>
      <c r="F3135" s="59">
        <v>110.26465885495701</v>
      </c>
      <c r="G3135" s="59">
        <v>98.495085884712907</v>
      </c>
      <c r="H3135" s="59">
        <v>101.84070553182001</v>
      </c>
      <c r="I3135" s="59">
        <v>93.388081427454907</v>
      </c>
      <c r="J3135" s="60">
        <v>0.37359373103475901</v>
      </c>
      <c r="K3135" s="60">
        <v>0.337151891122485</v>
      </c>
      <c r="L3135" s="60">
        <v>0.29946143032293099</v>
      </c>
      <c r="M3135" s="60">
        <v>0.461800768852762</v>
      </c>
    </row>
    <row r="3136" spans="1:13" x14ac:dyDescent="0.35">
      <c r="A3136" t="s">
        <v>1552</v>
      </c>
      <c r="B3136" t="s">
        <v>1553</v>
      </c>
      <c r="C3136" s="2" t="s">
        <v>31</v>
      </c>
      <c r="D3136" s="2" t="s">
        <v>6321</v>
      </c>
      <c r="E3136" s="2" t="s">
        <v>6418</v>
      </c>
      <c r="F3136" s="59">
        <v>111.763812166539</v>
      </c>
      <c r="G3136" s="59">
        <v>99.558422377460303</v>
      </c>
      <c r="H3136" s="59"/>
      <c r="I3136" s="59">
        <v>93.849901715768894</v>
      </c>
      <c r="J3136" s="60">
        <v>0.371547660556239</v>
      </c>
      <c r="K3136" s="60">
        <v>0.32810666712279901</v>
      </c>
      <c r="L3136" s="60">
        <v>0.28845054153247701</v>
      </c>
      <c r="M3136" s="60">
        <v>0.46944310163802</v>
      </c>
    </row>
    <row r="3137" spans="1:13" x14ac:dyDescent="0.35">
      <c r="A3137" t="s">
        <v>3297</v>
      </c>
      <c r="B3137" t="s">
        <v>3298</v>
      </c>
      <c r="C3137" s="2" t="s">
        <v>31</v>
      </c>
      <c r="D3137" s="2" t="s">
        <v>6315</v>
      </c>
      <c r="E3137" s="2" t="s">
        <v>6418</v>
      </c>
      <c r="F3137" s="59"/>
      <c r="G3137" s="59"/>
      <c r="H3137" s="59"/>
      <c r="I3137" s="59">
        <v>103.204939984845</v>
      </c>
      <c r="J3137" s="60">
        <v>0.22252789435770901</v>
      </c>
      <c r="K3137" s="60">
        <v>0.19166429147366601</v>
      </c>
      <c r="L3137" s="60">
        <v>0.15853821501881099</v>
      </c>
      <c r="M3137" s="60">
        <v>0.3069051746434</v>
      </c>
    </row>
    <row r="3138" spans="1:13" x14ac:dyDescent="0.35">
      <c r="A3138" t="s">
        <v>2510</v>
      </c>
      <c r="B3138" t="s">
        <v>2511</v>
      </c>
      <c r="C3138" s="2" t="s">
        <v>31</v>
      </c>
      <c r="D3138" s="2" t="s">
        <v>6324</v>
      </c>
      <c r="E3138" s="2" t="s">
        <v>6418</v>
      </c>
      <c r="F3138" s="59">
        <v>103.309317767639</v>
      </c>
      <c r="G3138" s="59"/>
      <c r="H3138" s="59"/>
      <c r="I3138" s="59">
        <v>98.977034245734501</v>
      </c>
      <c r="J3138" s="60">
        <v>0.33171278968930401</v>
      </c>
      <c r="K3138" s="60">
        <v>0.29649986457125799</v>
      </c>
      <c r="L3138" s="60">
        <v>0.261461243673417</v>
      </c>
      <c r="M3138" s="60">
        <v>0.42174135687151099</v>
      </c>
    </row>
    <row r="3139" spans="1:13" x14ac:dyDescent="0.35">
      <c r="A3139" t="s">
        <v>4758</v>
      </c>
      <c r="B3139" t="s">
        <v>4759</v>
      </c>
      <c r="C3139" s="2" t="s">
        <v>40</v>
      </c>
      <c r="D3139" s="2" t="s">
        <v>6303</v>
      </c>
      <c r="E3139" s="2" t="s">
        <v>6418</v>
      </c>
      <c r="F3139" s="59">
        <v>110.26465885495701</v>
      </c>
      <c r="G3139" s="59">
        <v>98.495085884712907</v>
      </c>
      <c r="H3139" s="59">
        <v>101.84070553182001</v>
      </c>
      <c r="I3139" s="59">
        <v>93.388081427454907</v>
      </c>
      <c r="J3139" s="60">
        <v>0.37359373103475901</v>
      </c>
      <c r="K3139" s="60">
        <v>0.337151891122485</v>
      </c>
      <c r="L3139" s="60">
        <v>0.29946143032293099</v>
      </c>
      <c r="M3139" s="60">
        <v>0.461800768852762</v>
      </c>
    </row>
    <row r="3140" spans="1:13" x14ac:dyDescent="0.35">
      <c r="A3140" t="s">
        <v>3206</v>
      </c>
      <c r="B3140" t="s">
        <v>3207</v>
      </c>
      <c r="C3140" s="2" t="s">
        <v>40</v>
      </c>
      <c r="D3140" s="2" t="s">
        <v>6315</v>
      </c>
      <c r="E3140" s="2" t="s">
        <v>6418</v>
      </c>
      <c r="F3140" s="59">
        <v>106.20751446464899</v>
      </c>
      <c r="G3140" s="59"/>
      <c r="H3140" s="59"/>
      <c r="I3140" s="59">
        <v>95.895206921085403</v>
      </c>
      <c r="J3140" s="60">
        <v>0.30162947954268399</v>
      </c>
      <c r="K3140" s="60">
        <v>0.26952814390794999</v>
      </c>
      <c r="L3140" s="60">
        <v>0.23028835902650499</v>
      </c>
      <c r="M3140" s="60">
        <v>0.40173645854691897</v>
      </c>
    </row>
    <row r="3141" spans="1:13" x14ac:dyDescent="0.35">
      <c r="A3141" t="s">
        <v>2241</v>
      </c>
      <c r="B3141" t="s">
        <v>2242</v>
      </c>
      <c r="C3141" s="2" t="s">
        <v>31</v>
      </c>
      <c r="D3141" s="2" t="s">
        <v>6374</v>
      </c>
      <c r="E3141" s="2" t="s">
        <v>6419</v>
      </c>
      <c r="F3141" s="59">
        <v>113.979047900127</v>
      </c>
      <c r="G3141" s="59">
        <v>107.22180278281201</v>
      </c>
      <c r="H3141" s="59">
        <v>102.181519841241</v>
      </c>
      <c r="I3141" s="59">
        <v>93.956405655980205</v>
      </c>
      <c r="J3141" s="60">
        <v>0.54814397672000303</v>
      </c>
      <c r="K3141" s="60">
        <v>0.48793432732492198</v>
      </c>
      <c r="L3141" s="60">
        <v>0.42832293085030798</v>
      </c>
      <c r="M3141" s="60">
        <v>0.684805223086147</v>
      </c>
    </row>
    <row r="3142" spans="1:13" x14ac:dyDescent="0.35">
      <c r="A3142" t="s">
        <v>2512</v>
      </c>
      <c r="B3142" t="s">
        <v>2513</v>
      </c>
      <c r="C3142" s="2" t="s">
        <v>31</v>
      </c>
      <c r="D3142" s="2" t="s">
        <v>6324</v>
      </c>
      <c r="E3142" s="2" t="s">
        <v>6418</v>
      </c>
      <c r="F3142" s="59">
        <v>103.309317767639</v>
      </c>
      <c r="G3142" s="59"/>
      <c r="H3142" s="59"/>
      <c r="I3142" s="59">
        <v>98.977034245734501</v>
      </c>
      <c r="J3142" s="60">
        <v>0.33171278968930401</v>
      </c>
      <c r="K3142" s="60">
        <v>0.29649986457125799</v>
      </c>
      <c r="L3142" s="60">
        <v>0.261461243673417</v>
      </c>
      <c r="M3142" s="60">
        <v>0.42174135687151099</v>
      </c>
    </row>
    <row r="3143" spans="1:13" x14ac:dyDescent="0.35">
      <c r="A3143" t="s">
        <v>2518</v>
      </c>
      <c r="B3143" t="s">
        <v>2519</v>
      </c>
      <c r="C3143" s="2" t="s">
        <v>31</v>
      </c>
      <c r="D3143" s="2" t="s">
        <v>6324</v>
      </c>
      <c r="E3143" s="2" t="s">
        <v>6418</v>
      </c>
      <c r="F3143" s="59">
        <v>103.309317767639</v>
      </c>
      <c r="G3143" s="59"/>
      <c r="H3143" s="59"/>
      <c r="I3143" s="59">
        <v>98.977034245734501</v>
      </c>
      <c r="J3143" s="60">
        <v>0.33171278968930401</v>
      </c>
      <c r="K3143" s="60">
        <v>0.29649986457125799</v>
      </c>
      <c r="L3143" s="60">
        <v>0.261461243673417</v>
      </c>
      <c r="M3143" s="60">
        <v>0.42174135687151099</v>
      </c>
    </row>
    <row r="3144" spans="1:13" x14ac:dyDescent="0.35">
      <c r="A3144" t="s">
        <v>2516</v>
      </c>
      <c r="B3144" t="s">
        <v>2517</v>
      </c>
      <c r="C3144" s="2" t="s">
        <v>31</v>
      </c>
      <c r="D3144" s="2" t="s">
        <v>6324</v>
      </c>
      <c r="E3144" s="2" t="s">
        <v>6418</v>
      </c>
      <c r="F3144" s="59">
        <v>103.309317767639</v>
      </c>
      <c r="G3144" s="59"/>
      <c r="H3144" s="59"/>
      <c r="I3144" s="59">
        <v>98.977034245734501</v>
      </c>
      <c r="J3144" s="60">
        <v>0.33171278968930401</v>
      </c>
      <c r="K3144" s="60">
        <v>0.29649986457125799</v>
      </c>
      <c r="L3144" s="60">
        <v>0.261461243673417</v>
      </c>
      <c r="M3144" s="60">
        <v>0.42174135687151099</v>
      </c>
    </row>
    <row r="3145" spans="1:13" x14ac:dyDescent="0.35">
      <c r="A3145" t="s">
        <v>1332</v>
      </c>
      <c r="B3145" t="s">
        <v>1333</v>
      </c>
      <c r="C3145" s="2" t="s">
        <v>40</v>
      </c>
      <c r="D3145" s="2" t="s">
        <v>6316</v>
      </c>
      <c r="E3145" s="2" t="s">
        <v>6418</v>
      </c>
      <c r="F3145" s="59"/>
      <c r="G3145" s="59"/>
      <c r="H3145" s="59"/>
      <c r="I3145" s="59">
        <v>102.78852600271399</v>
      </c>
      <c r="J3145" s="60">
        <v>0.27044939911904903</v>
      </c>
      <c r="K3145" s="60">
        <v>0.23862710754668601</v>
      </c>
      <c r="L3145" s="60">
        <v>0.213439824347568</v>
      </c>
      <c r="M3145" s="60">
        <v>0.36509155673406701</v>
      </c>
    </row>
    <row r="3146" spans="1:13" x14ac:dyDescent="0.35">
      <c r="A3146" t="s">
        <v>2514</v>
      </c>
      <c r="B3146" t="s">
        <v>2515</v>
      </c>
      <c r="C3146" s="2" t="s">
        <v>31</v>
      </c>
      <c r="D3146" s="2" t="s">
        <v>6324</v>
      </c>
      <c r="E3146" s="2" t="s">
        <v>6419</v>
      </c>
      <c r="F3146" s="59">
        <v>102.590276051983</v>
      </c>
      <c r="G3146" s="59">
        <v>91.250744880102403</v>
      </c>
      <c r="H3146" s="59">
        <v>103.931572468697</v>
      </c>
      <c r="I3146" s="59">
        <v>97.139597442444696</v>
      </c>
      <c r="J3146" s="60">
        <v>0.51752458144868996</v>
      </c>
      <c r="K3146" s="60">
        <v>0.46619479170046202</v>
      </c>
      <c r="L3146" s="60">
        <v>0.408020603099574</v>
      </c>
      <c r="M3146" s="60">
        <v>0.66047774831881001</v>
      </c>
    </row>
    <row r="3147" spans="1:13" x14ac:dyDescent="0.35">
      <c r="A3147" t="s">
        <v>1328</v>
      </c>
      <c r="B3147" t="s">
        <v>1329</v>
      </c>
      <c r="C3147" s="2" t="s">
        <v>40</v>
      </c>
      <c r="D3147" s="2" t="s">
        <v>6316</v>
      </c>
      <c r="E3147" s="2" t="s">
        <v>6418</v>
      </c>
      <c r="F3147" s="59"/>
      <c r="G3147" s="59"/>
      <c r="H3147" s="59"/>
      <c r="I3147" s="59">
        <v>102.78852600271399</v>
      </c>
      <c r="J3147" s="60">
        <v>0.27044939911904903</v>
      </c>
      <c r="K3147" s="60">
        <v>0.23862710754668601</v>
      </c>
      <c r="L3147" s="60">
        <v>0.213439824347568</v>
      </c>
      <c r="M3147" s="60">
        <v>0.36509155673406701</v>
      </c>
    </row>
    <row r="3148" spans="1:13" x14ac:dyDescent="0.35">
      <c r="A3148" t="s">
        <v>4762</v>
      </c>
      <c r="B3148" t="s">
        <v>4763</v>
      </c>
      <c r="C3148" s="2" t="s">
        <v>40</v>
      </c>
      <c r="D3148" s="2" t="s">
        <v>6303</v>
      </c>
      <c r="E3148" s="2" t="s">
        <v>6419</v>
      </c>
      <c r="F3148" s="59">
        <v>109.416161405083</v>
      </c>
      <c r="G3148" s="59">
        <v>99.831756059688303</v>
      </c>
      <c r="H3148" s="59">
        <v>102.590505375277</v>
      </c>
      <c r="I3148" s="59">
        <v>92.237965212365793</v>
      </c>
      <c r="J3148" s="60">
        <v>0.51651321289473195</v>
      </c>
      <c r="K3148" s="60">
        <v>0.45920126446259402</v>
      </c>
      <c r="L3148" s="60">
        <v>0.41298952414432699</v>
      </c>
      <c r="M3148" s="60">
        <v>0.68005456629935201</v>
      </c>
    </row>
    <row r="3149" spans="1:13" x14ac:dyDescent="0.35">
      <c r="A3149" t="s">
        <v>1336</v>
      </c>
      <c r="B3149" t="s">
        <v>1337</v>
      </c>
      <c r="C3149" s="2" t="s">
        <v>40</v>
      </c>
      <c r="D3149" s="2" t="s">
        <v>6316</v>
      </c>
      <c r="E3149" s="2" t="s">
        <v>6418</v>
      </c>
      <c r="F3149" s="59"/>
      <c r="G3149" s="59"/>
      <c r="H3149" s="59"/>
      <c r="I3149" s="59">
        <v>102.78852600271399</v>
      </c>
      <c r="J3149" s="60">
        <v>0.27044939911904903</v>
      </c>
      <c r="K3149" s="60">
        <v>0.23862710754668601</v>
      </c>
      <c r="L3149" s="60">
        <v>0.213439824347568</v>
      </c>
      <c r="M3149" s="60">
        <v>0.36509155673406701</v>
      </c>
    </row>
    <row r="3150" spans="1:13" x14ac:dyDescent="0.35">
      <c r="A3150" t="s">
        <v>3204</v>
      </c>
      <c r="B3150" t="s">
        <v>3205</v>
      </c>
      <c r="C3150" s="2" t="s">
        <v>40</v>
      </c>
      <c r="D3150" s="2" t="s">
        <v>6315</v>
      </c>
      <c r="E3150" s="2" t="s">
        <v>6418</v>
      </c>
      <c r="F3150" s="59">
        <v>106.20751446464899</v>
      </c>
      <c r="G3150" s="59"/>
      <c r="H3150" s="59"/>
      <c r="I3150" s="59">
        <v>95.895206921085403</v>
      </c>
      <c r="J3150" s="60">
        <v>0.30162947954268399</v>
      </c>
      <c r="K3150" s="60">
        <v>0.26952814390794999</v>
      </c>
      <c r="L3150" s="60">
        <v>0.23028835902650499</v>
      </c>
      <c r="M3150" s="60">
        <v>0.40173645854691897</v>
      </c>
    </row>
    <row r="3151" spans="1:13" x14ac:dyDescent="0.35">
      <c r="A3151" t="s">
        <v>497</v>
      </c>
      <c r="B3151" t="s">
        <v>498</v>
      </c>
      <c r="C3151" s="2" t="s">
        <v>31</v>
      </c>
      <c r="D3151" s="2" t="s">
        <v>6395</v>
      </c>
      <c r="E3151" s="2" t="s">
        <v>6418</v>
      </c>
      <c r="F3151" s="59"/>
      <c r="G3151" s="59"/>
      <c r="H3151" s="59"/>
      <c r="I3151" s="59">
        <v>94.762576050391601</v>
      </c>
      <c r="J3151" s="60">
        <v>0.26479271932810999</v>
      </c>
      <c r="K3151" s="60">
        <v>0.22265265756349101</v>
      </c>
      <c r="L3151" s="60">
        <v>0.17717245097946399</v>
      </c>
      <c r="M3151" s="60">
        <v>0.35881827385204201</v>
      </c>
    </row>
    <row r="3152" spans="1:13" x14ac:dyDescent="0.35">
      <c r="A3152" t="s">
        <v>4756</v>
      </c>
      <c r="B3152" t="s">
        <v>4757</v>
      </c>
      <c r="C3152" s="2" t="s">
        <v>40</v>
      </c>
      <c r="D3152" s="2" t="s">
        <v>6303</v>
      </c>
      <c r="E3152" s="2" t="s">
        <v>6418</v>
      </c>
      <c r="F3152" s="59">
        <v>110.26465885495701</v>
      </c>
      <c r="G3152" s="59">
        <v>98.495085884712907</v>
      </c>
      <c r="H3152" s="59">
        <v>101.84070553182001</v>
      </c>
      <c r="I3152" s="59">
        <v>93.388081427454907</v>
      </c>
      <c r="J3152" s="60">
        <v>0.37359373103475901</v>
      </c>
      <c r="K3152" s="60">
        <v>0.337151891122485</v>
      </c>
      <c r="L3152" s="60">
        <v>0.29946143032293099</v>
      </c>
      <c r="M3152" s="60">
        <v>0.461800768852762</v>
      </c>
    </row>
    <row r="3153" spans="1:13" x14ac:dyDescent="0.35">
      <c r="A3153" t="s">
        <v>2249</v>
      </c>
      <c r="B3153" t="s">
        <v>2250</v>
      </c>
      <c r="C3153" s="2" t="s">
        <v>40</v>
      </c>
      <c r="D3153" s="2" t="s">
        <v>6374</v>
      </c>
      <c r="E3153" s="2" t="s">
        <v>6418</v>
      </c>
      <c r="F3153" s="59">
        <v>105.453522817627</v>
      </c>
      <c r="G3153" s="59">
        <v>107.44528339023699</v>
      </c>
      <c r="H3153" s="59">
        <v>100.81897963027301</v>
      </c>
      <c r="I3153" s="59">
        <v>97.948827772125199</v>
      </c>
      <c r="J3153" s="60">
        <v>0.421139055645677</v>
      </c>
      <c r="K3153" s="60">
        <v>0.37938101782072903</v>
      </c>
      <c r="L3153" s="60">
        <v>0.33959108850298497</v>
      </c>
      <c r="M3153" s="60">
        <v>0.51843412937917499</v>
      </c>
    </row>
    <row r="3154" spans="1:13" x14ac:dyDescent="0.35">
      <c r="A3154" t="s">
        <v>1560</v>
      </c>
      <c r="B3154" t="s">
        <v>1561</v>
      </c>
      <c r="C3154" s="2" t="s">
        <v>40</v>
      </c>
      <c r="D3154" s="2" t="s">
        <v>6321</v>
      </c>
      <c r="E3154" s="2" t="s">
        <v>6418</v>
      </c>
      <c r="F3154" s="59">
        <v>111.763812166539</v>
      </c>
      <c r="G3154" s="59">
        <v>99.558422377460303</v>
      </c>
      <c r="H3154" s="59"/>
      <c r="I3154" s="59">
        <v>93.849901715768894</v>
      </c>
      <c r="J3154" s="60">
        <v>0.371547660556239</v>
      </c>
      <c r="K3154" s="60">
        <v>0.32810666712279901</v>
      </c>
      <c r="L3154" s="60">
        <v>0.28845054153247701</v>
      </c>
      <c r="M3154" s="60">
        <v>0.46944310163802</v>
      </c>
    </row>
    <row r="3155" spans="1:13" x14ac:dyDescent="0.35">
      <c r="A3155" t="s">
        <v>1550</v>
      </c>
      <c r="B3155" t="s">
        <v>1551</v>
      </c>
      <c r="C3155" s="2" t="s">
        <v>31</v>
      </c>
      <c r="D3155" s="2" t="s">
        <v>6321</v>
      </c>
      <c r="E3155" s="2" t="s">
        <v>6418</v>
      </c>
      <c r="F3155" s="59">
        <v>111.763812166539</v>
      </c>
      <c r="G3155" s="59">
        <v>99.558422377460303</v>
      </c>
      <c r="H3155" s="59"/>
      <c r="I3155" s="59">
        <v>93.849901715768894</v>
      </c>
      <c r="J3155" s="60">
        <v>0.371547660556239</v>
      </c>
      <c r="K3155" s="60">
        <v>0.32810666712279901</v>
      </c>
      <c r="L3155" s="60">
        <v>0.28845054153247701</v>
      </c>
      <c r="M3155" s="60">
        <v>0.46944310163802</v>
      </c>
    </row>
    <row r="3156" spans="1:13" x14ac:dyDescent="0.35">
      <c r="A3156" t="s">
        <v>1554</v>
      </c>
      <c r="B3156" t="s">
        <v>1555</v>
      </c>
      <c r="C3156" s="2" t="s">
        <v>31</v>
      </c>
      <c r="D3156" s="2" t="s">
        <v>6321</v>
      </c>
      <c r="E3156" s="2" t="s">
        <v>6418</v>
      </c>
      <c r="F3156" s="59">
        <v>111.763812166539</v>
      </c>
      <c r="G3156" s="59">
        <v>99.558422377460303</v>
      </c>
      <c r="H3156" s="59"/>
      <c r="I3156" s="59">
        <v>93.849901715768894</v>
      </c>
      <c r="J3156" s="60">
        <v>0.371547660556239</v>
      </c>
      <c r="K3156" s="60">
        <v>0.32810666712279901</v>
      </c>
      <c r="L3156" s="60">
        <v>0.28845054153247701</v>
      </c>
      <c r="M3156" s="60">
        <v>0.46944310163802</v>
      </c>
    </row>
    <row r="3157" spans="1:13" x14ac:dyDescent="0.35">
      <c r="A3157" t="s">
        <v>1334</v>
      </c>
      <c r="B3157" t="s">
        <v>1335</v>
      </c>
      <c r="C3157" s="2" t="s">
        <v>40</v>
      </c>
      <c r="D3157" s="2" t="s">
        <v>6316</v>
      </c>
      <c r="E3157" s="2" t="s">
        <v>6418</v>
      </c>
      <c r="F3157" s="59"/>
      <c r="G3157" s="59"/>
      <c r="H3157" s="59"/>
      <c r="I3157" s="59">
        <v>102.78852600271399</v>
      </c>
      <c r="J3157" s="60">
        <v>0.27044939911904903</v>
      </c>
      <c r="K3157" s="60">
        <v>0.23862710754668601</v>
      </c>
      <c r="L3157" s="60">
        <v>0.213439824347568</v>
      </c>
      <c r="M3157" s="60">
        <v>0.36509155673406701</v>
      </c>
    </row>
    <row r="3158" spans="1:13" x14ac:dyDescent="0.35">
      <c r="A3158" t="s">
        <v>1546</v>
      </c>
      <c r="B3158" t="s">
        <v>1547</v>
      </c>
      <c r="C3158" s="2" t="s">
        <v>31</v>
      </c>
      <c r="D3158" s="2" t="s">
        <v>6321</v>
      </c>
      <c r="E3158" s="2" t="s">
        <v>6419</v>
      </c>
      <c r="F3158" s="59">
        <v>111.251506580344</v>
      </c>
      <c r="G3158" s="59">
        <v>97.243003384884204</v>
      </c>
      <c r="H3158" s="59">
        <v>100.62031831918701</v>
      </c>
      <c r="I3158" s="59">
        <v>95.343054109341907</v>
      </c>
      <c r="J3158" s="60">
        <v>0.51781141030524303</v>
      </c>
      <c r="K3158" s="60">
        <v>0.45676930931764997</v>
      </c>
      <c r="L3158" s="60">
        <v>0.40424960328669202</v>
      </c>
      <c r="M3158" s="60">
        <v>0.67050033477237903</v>
      </c>
    </row>
    <row r="3159" spans="1:13" x14ac:dyDescent="0.35">
      <c r="A3159" t="s">
        <v>1556</v>
      </c>
      <c r="B3159" t="s">
        <v>1557</v>
      </c>
      <c r="C3159" s="2" t="s">
        <v>31</v>
      </c>
      <c r="D3159" s="2" t="s">
        <v>6321</v>
      </c>
      <c r="E3159" s="2" t="s">
        <v>6418</v>
      </c>
      <c r="F3159" s="59">
        <v>111.763812166539</v>
      </c>
      <c r="G3159" s="59">
        <v>99.558422377460303</v>
      </c>
      <c r="H3159" s="59"/>
      <c r="I3159" s="59">
        <v>93.849901715768894</v>
      </c>
      <c r="J3159" s="60">
        <v>0.371547660556239</v>
      </c>
      <c r="K3159" s="60">
        <v>0.32810666712279901</v>
      </c>
      <c r="L3159" s="60">
        <v>0.28845054153247701</v>
      </c>
      <c r="M3159" s="60">
        <v>0.46944310163802</v>
      </c>
    </row>
    <row r="3160" spans="1:13" x14ac:dyDescent="0.35">
      <c r="A3160" t="s">
        <v>3956</v>
      </c>
      <c r="B3160" t="s">
        <v>3957</v>
      </c>
      <c r="C3160" s="2" t="s">
        <v>40</v>
      </c>
      <c r="D3160" s="2" t="s">
        <v>6320</v>
      </c>
      <c r="E3160" s="2" t="s">
        <v>6419</v>
      </c>
      <c r="F3160" s="59">
        <v>101.603570633703</v>
      </c>
      <c r="G3160" s="59">
        <v>101.06077701287499</v>
      </c>
      <c r="H3160" s="59">
        <v>102.934492360142</v>
      </c>
      <c r="I3160" s="59">
        <v>102.079707537329</v>
      </c>
      <c r="J3160" s="60">
        <v>0.54617585661941404</v>
      </c>
      <c r="K3160" s="60">
        <v>0.48329157899791297</v>
      </c>
      <c r="L3160" s="60">
        <v>0.43101342726006497</v>
      </c>
      <c r="M3160" s="60">
        <v>0.69713187606316296</v>
      </c>
    </row>
    <row r="3161" spans="1:13" x14ac:dyDescent="0.35">
      <c r="A3161" t="s">
        <v>499</v>
      </c>
      <c r="B3161" t="s">
        <v>500</v>
      </c>
      <c r="C3161" s="2" t="s">
        <v>31</v>
      </c>
      <c r="D3161" s="2" t="s">
        <v>6395</v>
      </c>
      <c r="E3161" s="2" t="s">
        <v>6418</v>
      </c>
      <c r="F3161" s="59"/>
      <c r="G3161" s="59"/>
      <c r="H3161" s="59"/>
      <c r="I3161" s="59">
        <v>94.762576050391601</v>
      </c>
      <c r="J3161" s="60">
        <v>0.26479271932810999</v>
      </c>
      <c r="K3161" s="60">
        <v>0.22265265756349101</v>
      </c>
      <c r="L3161" s="60">
        <v>0.17717245097946399</v>
      </c>
      <c r="M3161" s="60">
        <v>0.35881827385204201</v>
      </c>
    </row>
    <row r="3162" spans="1:13" x14ac:dyDescent="0.35">
      <c r="A3162" t="s">
        <v>501</v>
      </c>
      <c r="B3162" t="s">
        <v>502</v>
      </c>
      <c r="C3162" s="2" t="s">
        <v>31</v>
      </c>
      <c r="D3162" s="2" t="s">
        <v>6395</v>
      </c>
      <c r="E3162" s="2" t="s">
        <v>6418</v>
      </c>
      <c r="F3162" s="59"/>
      <c r="G3162" s="59"/>
      <c r="H3162" s="59"/>
      <c r="I3162" s="59">
        <v>94.762576050391601</v>
      </c>
      <c r="J3162" s="60">
        <v>0.26479271932810999</v>
      </c>
      <c r="K3162" s="60">
        <v>0.22265265756349101</v>
      </c>
      <c r="L3162" s="60">
        <v>0.17717245097946399</v>
      </c>
      <c r="M3162" s="60">
        <v>0.35881827385204201</v>
      </c>
    </row>
    <row r="3163" spans="1:13" x14ac:dyDescent="0.35">
      <c r="A3163" t="s">
        <v>505</v>
      </c>
      <c r="B3163" t="s">
        <v>506</v>
      </c>
      <c r="C3163" s="2" t="s">
        <v>40</v>
      </c>
      <c r="D3163" s="2" t="s">
        <v>6395</v>
      </c>
      <c r="E3163" s="2" t="s">
        <v>6418</v>
      </c>
      <c r="F3163" s="59"/>
      <c r="G3163" s="59"/>
      <c r="H3163" s="59"/>
      <c r="I3163" s="59">
        <v>94.762576050391601</v>
      </c>
      <c r="J3163" s="60">
        <v>0.26479271932810999</v>
      </c>
      <c r="K3163" s="60">
        <v>0.22265265756349101</v>
      </c>
      <c r="L3163" s="60">
        <v>0.17717245097946399</v>
      </c>
      <c r="M3163" s="60">
        <v>0.35881827385204201</v>
      </c>
    </row>
    <row r="3164" spans="1:13" x14ac:dyDescent="0.35">
      <c r="A3164" t="s">
        <v>4764</v>
      </c>
      <c r="B3164" t="s">
        <v>4765</v>
      </c>
      <c r="C3164" s="2" t="s">
        <v>31</v>
      </c>
      <c r="D3164" s="2" t="s">
        <v>6303</v>
      </c>
      <c r="E3164" s="2" t="s">
        <v>6418</v>
      </c>
      <c r="F3164" s="59">
        <v>110.26465885495701</v>
      </c>
      <c r="G3164" s="59">
        <v>98.495085884712907</v>
      </c>
      <c r="H3164" s="59">
        <v>101.84070553182001</v>
      </c>
      <c r="I3164" s="59">
        <v>93.388081427454907</v>
      </c>
      <c r="J3164" s="60">
        <v>0.37359373103475901</v>
      </c>
      <c r="K3164" s="60">
        <v>0.337151891122485</v>
      </c>
      <c r="L3164" s="60">
        <v>0.29946143032293099</v>
      </c>
      <c r="M3164" s="60">
        <v>0.461800768852762</v>
      </c>
    </row>
    <row r="3165" spans="1:13" x14ac:dyDescent="0.35">
      <c r="A3165" t="s">
        <v>1330</v>
      </c>
      <c r="B3165" t="s">
        <v>1331</v>
      </c>
      <c r="C3165" s="2" t="s">
        <v>40</v>
      </c>
      <c r="D3165" s="2" t="s">
        <v>6316</v>
      </c>
      <c r="E3165" s="2" t="s">
        <v>6418</v>
      </c>
      <c r="F3165" s="59"/>
      <c r="G3165" s="59"/>
      <c r="H3165" s="59"/>
      <c r="I3165" s="59">
        <v>102.78852600271399</v>
      </c>
      <c r="J3165" s="60">
        <v>0.27044939911904903</v>
      </c>
      <c r="K3165" s="60">
        <v>0.23862710754668601</v>
      </c>
      <c r="L3165" s="60">
        <v>0.213439824347568</v>
      </c>
      <c r="M3165" s="60">
        <v>0.36509155673406701</v>
      </c>
    </row>
    <row r="3166" spans="1:13" x14ac:dyDescent="0.35">
      <c r="A3166" t="s">
        <v>2522</v>
      </c>
      <c r="B3166" t="s">
        <v>2523</v>
      </c>
      <c r="C3166" s="2" t="s">
        <v>40</v>
      </c>
      <c r="D3166" s="2" t="s">
        <v>6324</v>
      </c>
      <c r="E3166" s="2" t="s">
        <v>6418</v>
      </c>
      <c r="F3166" s="59">
        <v>103.309317767639</v>
      </c>
      <c r="G3166" s="59"/>
      <c r="H3166" s="59"/>
      <c r="I3166" s="59">
        <v>98.977034245734501</v>
      </c>
      <c r="J3166" s="60">
        <v>0.33171278968930401</v>
      </c>
      <c r="K3166" s="60">
        <v>0.29649986457125799</v>
      </c>
      <c r="L3166" s="60">
        <v>0.261461243673417</v>
      </c>
      <c r="M3166" s="60">
        <v>0.42174135687151099</v>
      </c>
    </row>
    <row r="3167" spans="1:13" x14ac:dyDescent="0.35">
      <c r="A3167" t="s">
        <v>3200</v>
      </c>
      <c r="B3167" t="s">
        <v>3201</v>
      </c>
      <c r="C3167" s="2" t="s">
        <v>40</v>
      </c>
      <c r="D3167" s="2" t="s">
        <v>6315</v>
      </c>
      <c r="E3167" s="2" t="s">
        <v>6418</v>
      </c>
      <c r="F3167" s="59">
        <v>106.20751446464899</v>
      </c>
      <c r="G3167" s="59"/>
      <c r="H3167" s="59"/>
      <c r="I3167" s="59">
        <v>95.895206921085403</v>
      </c>
      <c r="J3167" s="60">
        <v>0.30162947954268399</v>
      </c>
      <c r="K3167" s="60">
        <v>0.26952814390794999</v>
      </c>
      <c r="L3167" s="60">
        <v>0.23028835902650499</v>
      </c>
      <c r="M3167" s="60">
        <v>0.40173645854691897</v>
      </c>
    </row>
    <row r="3168" spans="1:13" x14ac:dyDescent="0.35">
      <c r="A3168" t="s">
        <v>3198</v>
      </c>
      <c r="B3168" t="s">
        <v>3199</v>
      </c>
      <c r="C3168" s="2" t="s">
        <v>40</v>
      </c>
      <c r="D3168" s="2" t="s">
        <v>6315</v>
      </c>
      <c r="E3168" s="2" t="s">
        <v>6418</v>
      </c>
      <c r="F3168" s="59">
        <v>106.20751446464899</v>
      </c>
      <c r="G3168" s="59"/>
      <c r="H3168" s="59"/>
      <c r="I3168" s="59">
        <v>95.895206921085403</v>
      </c>
      <c r="J3168" s="60">
        <v>0.30162947954268399</v>
      </c>
      <c r="K3168" s="60">
        <v>0.26952814390794999</v>
      </c>
      <c r="L3168" s="60">
        <v>0.23028835902650499</v>
      </c>
      <c r="M3168" s="60">
        <v>0.40173645854691897</v>
      </c>
    </row>
    <row r="3169" spans="1:13" x14ac:dyDescent="0.35">
      <c r="A3169" t="s">
        <v>2247</v>
      </c>
      <c r="B3169" t="s">
        <v>2248</v>
      </c>
      <c r="C3169" s="2" t="s">
        <v>40</v>
      </c>
      <c r="D3169" s="2" t="s">
        <v>6374</v>
      </c>
      <c r="E3169" s="2" t="s">
        <v>6418</v>
      </c>
      <c r="F3169" s="59">
        <v>105.453522817627</v>
      </c>
      <c r="G3169" s="59">
        <v>107.44528339023699</v>
      </c>
      <c r="H3169" s="59">
        <v>100.81897963027301</v>
      </c>
      <c r="I3169" s="59">
        <v>97.948827772125199</v>
      </c>
      <c r="J3169" s="60">
        <v>0.421139055645677</v>
      </c>
      <c r="K3169" s="60">
        <v>0.37938101782072903</v>
      </c>
      <c r="L3169" s="60">
        <v>0.33959108850298497</v>
      </c>
      <c r="M3169" s="60">
        <v>0.51843412937917499</v>
      </c>
    </row>
    <row r="3170" spans="1:13" x14ac:dyDescent="0.35">
      <c r="A3170" t="s">
        <v>2245</v>
      </c>
      <c r="B3170" t="s">
        <v>2246</v>
      </c>
      <c r="C3170" s="2" t="s">
        <v>40</v>
      </c>
      <c r="D3170" s="2" t="s">
        <v>6374</v>
      </c>
      <c r="E3170" s="2" t="s">
        <v>6418</v>
      </c>
      <c r="F3170" s="59">
        <v>105.453522817627</v>
      </c>
      <c r="G3170" s="59">
        <v>107.44528339023699</v>
      </c>
      <c r="H3170" s="59">
        <v>100.81897963027301</v>
      </c>
      <c r="I3170" s="59">
        <v>97.948827772125199</v>
      </c>
      <c r="J3170" s="60">
        <v>0.421139055645677</v>
      </c>
      <c r="K3170" s="60">
        <v>0.37938101782072903</v>
      </c>
      <c r="L3170" s="60">
        <v>0.33959108850298497</v>
      </c>
      <c r="M3170" s="60">
        <v>0.51843412937917499</v>
      </c>
    </row>
    <row r="3171" spans="1:13" x14ac:dyDescent="0.35">
      <c r="A3171" t="s">
        <v>3299</v>
      </c>
      <c r="B3171" t="s">
        <v>3300</v>
      </c>
      <c r="C3171" s="2" t="s">
        <v>31</v>
      </c>
      <c r="D3171" s="2" t="s">
        <v>6315</v>
      </c>
      <c r="E3171" s="2" t="s">
        <v>6418</v>
      </c>
      <c r="F3171" s="59"/>
      <c r="G3171" s="59"/>
      <c r="H3171" s="59"/>
      <c r="I3171" s="59">
        <v>103.204939984845</v>
      </c>
      <c r="J3171" s="60">
        <v>0.22252789435770901</v>
      </c>
      <c r="K3171" s="60">
        <v>0.19166429147366601</v>
      </c>
      <c r="L3171" s="60">
        <v>0.15853821501881099</v>
      </c>
      <c r="M3171" s="60">
        <v>0.3069051746434</v>
      </c>
    </row>
    <row r="3172" spans="1:13" x14ac:dyDescent="0.35">
      <c r="A3172" t="s">
        <v>1558</v>
      </c>
      <c r="B3172" t="s">
        <v>1559</v>
      </c>
      <c r="C3172" s="2" t="s">
        <v>40</v>
      </c>
      <c r="D3172" s="2" t="s">
        <v>6321</v>
      </c>
      <c r="E3172" s="2" t="s">
        <v>6418</v>
      </c>
      <c r="F3172" s="59">
        <v>111.763812166539</v>
      </c>
      <c r="G3172" s="59">
        <v>99.558422377460303</v>
      </c>
      <c r="H3172" s="59"/>
      <c r="I3172" s="59">
        <v>93.849901715768894</v>
      </c>
      <c r="J3172" s="60">
        <v>0.371547660556239</v>
      </c>
      <c r="K3172" s="60">
        <v>0.32810666712279901</v>
      </c>
      <c r="L3172" s="60">
        <v>0.28845054153247701</v>
      </c>
      <c r="M3172" s="60">
        <v>0.46944310163802</v>
      </c>
    </row>
    <row r="3173" spans="1:13" x14ac:dyDescent="0.35">
      <c r="A3173" t="s">
        <v>2239</v>
      </c>
      <c r="B3173" t="s">
        <v>2240</v>
      </c>
      <c r="C3173" s="2" t="s">
        <v>31</v>
      </c>
      <c r="D3173" s="2" t="s">
        <v>6374</v>
      </c>
      <c r="E3173" s="2" t="s">
        <v>6419</v>
      </c>
      <c r="F3173" s="59">
        <v>103.14225894223</v>
      </c>
      <c r="G3173" s="59">
        <v>109.46521009441</v>
      </c>
      <c r="H3173" s="59">
        <v>102.567869218715</v>
      </c>
      <c r="I3173" s="59">
        <v>98.817791272543502</v>
      </c>
      <c r="J3173" s="60">
        <v>0.54099869031574399</v>
      </c>
      <c r="K3173" s="60">
        <v>0.48707926373733201</v>
      </c>
      <c r="L3173" s="60">
        <v>0.42737052549839599</v>
      </c>
      <c r="M3173" s="60">
        <v>0.67602255829361002</v>
      </c>
    </row>
    <row r="3174" spans="1:13" x14ac:dyDescent="0.35">
      <c r="A3174" t="s">
        <v>5018</v>
      </c>
      <c r="B3174" t="s">
        <v>5019</v>
      </c>
      <c r="C3174" s="2" t="s">
        <v>40</v>
      </c>
      <c r="D3174" s="2" t="s">
        <v>6302</v>
      </c>
      <c r="E3174" s="2" t="s">
        <v>6418</v>
      </c>
      <c r="F3174" s="59">
        <v>93.912114448761102</v>
      </c>
      <c r="G3174" s="59"/>
      <c r="H3174" s="59"/>
      <c r="I3174" s="59">
        <v>102.95013909917699</v>
      </c>
      <c r="J3174" s="60">
        <v>0.29952959492249998</v>
      </c>
      <c r="K3174" s="60">
        <v>0.25777241568105902</v>
      </c>
      <c r="L3174" s="60">
        <v>0.207752756073597</v>
      </c>
      <c r="M3174" s="60">
        <v>0.437105165271157</v>
      </c>
    </row>
    <row r="3175" spans="1:13" x14ac:dyDescent="0.35">
      <c r="A3175" t="s">
        <v>503</v>
      </c>
      <c r="B3175" t="s">
        <v>504</v>
      </c>
      <c r="C3175" s="2" t="s">
        <v>31</v>
      </c>
      <c r="D3175" s="2" t="s">
        <v>6395</v>
      </c>
      <c r="E3175" s="2" t="s">
        <v>6418</v>
      </c>
      <c r="F3175" s="59"/>
      <c r="G3175" s="59"/>
      <c r="H3175" s="59"/>
      <c r="I3175" s="59">
        <v>94.762576050391601</v>
      </c>
      <c r="J3175" s="60">
        <v>0.26479271932810999</v>
      </c>
      <c r="K3175" s="60">
        <v>0.22265265756349101</v>
      </c>
      <c r="L3175" s="60">
        <v>0.17717245097946399</v>
      </c>
      <c r="M3175" s="60">
        <v>0.35881827385204201</v>
      </c>
    </row>
    <row r="3176" spans="1:13" x14ac:dyDescent="0.35">
      <c r="A3176" t="s">
        <v>4766</v>
      </c>
      <c r="B3176" t="s">
        <v>4767</v>
      </c>
      <c r="C3176" s="2" t="s">
        <v>31</v>
      </c>
      <c r="D3176" s="2" t="s">
        <v>6303</v>
      </c>
      <c r="E3176" s="2" t="s">
        <v>6418</v>
      </c>
      <c r="F3176" s="59">
        <v>110.26465885495701</v>
      </c>
      <c r="G3176" s="59">
        <v>98.495085884712907</v>
      </c>
      <c r="H3176" s="59">
        <v>101.84070553182001</v>
      </c>
      <c r="I3176" s="59">
        <v>93.388081427454907</v>
      </c>
      <c r="J3176" s="60">
        <v>0.37359373103475901</v>
      </c>
      <c r="K3176" s="60">
        <v>0.337151891122485</v>
      </c>
      <c r="L3176" s="60">
        <v>0.29946143032293099</v>
      </c>
      <c r="M3176" s="60">
        <v>0.461800768852762</v>
      </c>
    </row>
    <row r="3177" spans="1:13" x14ac:dyDescent="0.35">
      <c r="A3177" t="s">
        <v>4768</v>
      </c>
      <c r="B3177" t="s">
        <v>4769</v>
      </c>
      <c r="C3177" s="2" t="s">
        <v>31</v>
      </c>
      <c r="D3177" s="2" t="s">
        <v>6303</v>
      </c>
      <c r="E3177" s="2" t="s">
        <v>6418</v>
      </c>
      <c r="F3177" s="59">
        <v>110.26465885495701</v>
      </c>
      <c r="G3177" s="59">
        <v>98.495085884712907</v>
      </c>
      <c r="H3177" s="59">
        <v>101.84070553182001</v>
      </c>
      <c r="I3177" s="59">
        <v>93.388081427454907</v>
      </c>
      <c r="J3177" s="60">
        <v>0.37359373103475901</v>
      </c>
      <c r="K3177" s="60">
        <v>0.337151891122485</v>
      </c>
      <c r="L3177" s="60">
        <v>0.29946143032293099</v>
      </c>
      <c r="M3177" s="60">
        <v>0.461800768852762</v>
      </c>
    </row>
    <row r="3178" spans="1:13" x14ac:dyDescent="0.35">
      <c r="A3178" t="s">
        <v>2524</v>
      </c>
      <c r="B3178" t="s">
        <v>2525</v>
      </c>
      <c r="C3178" s="2" t="s">
        <v>40</v>
      </c>
      <c r="D3178" s="2" t="s">
        <v>6324</v>
      </c>
      <c r="E3178" s="2" t="s">
        <v>6418</v>
      </c>
      <c r="F3178" s="59">
        <v>102.72493675542199</v>
      </c>
      <c r="G3178" s="59">
        <v>94.926504501275303</v>
      </c>
      <c r="H3178" s="59"/>
      <c r="I3178" s="59">
        <v>100.004199179032</v>
      </c>
      <c r="J3178" s="60">
        <v>0.37676666480565602</v>
      </c>
      <c r="K3178" s="60">
        <v>0.33525549248919601</v>
      </c>
      <c r="L3178" s="60">
        <v>0.29796612555877899</v>
      </c>
      <c r="M3178" s="60">
        <v>0.486353993282302</v>
      </c>
    </row>
    <row r="3179" spans="1:13" x14ac:dyDescent="0.35">
      <c r="A3179" t="s">
        <v>507</v>
      </c>
      <c r="B3179" t="s">
        <v>508</v>
      </c>
      <c r="C3179" s="2" t="s">
        <v>40</v>
      </c>
      <c r="D3179" s="2" t="s">
        <v>6395</v>
      </c>
      <c r="E3179" s="2" t="s">
        <v>6418</v>
      </c>
      <c r="F3179" s="59"/>
      <c r="G3179" s="59"/>
      <c r="H3179" s="59"/>
      <c r="I3179" s="59">
        <v>94.762576050391601</v>
      </c>
      <c r="J3179" s="60">
        <v>0.26479271932810999</v>
      </c>
      <c r="K3179" s="60">
        <v>0.22265265756349101</v>
      </c>
      <c r="L3179" s="60">
        <v>0.17717245097946399</v>
      </c>
      <c r="M3179" s="60">
        <v>0.35881827385204201</v>
      </c>
    </row>
    <row r="3180" spans="1:13" x14ac:dyDescent="0.35">
      <c r="A3180" t="s">
        <v>2243</v>
      </c>
      <c r="B3180" t="s">
        <v>2244</v>
      </c>
      <c r="C3180" s="2" t="s">
        <v>40</v>
      </c>
      <c r="D3180" s="2" t="s">
        <v>6374</v>
      </c>
      <c r="E3180" s="2" t="s">
        <v>6418</v>
      </c>
      <c r="F3180" s="59">
        <v>105.453522817627</v>
      </c>
      <c r="G3180" s="59">
        <v>107.44528339023699</v>
      </c>
      <c r="H3180" s="59">
        <v>100.81897963027301</v>
      </c>
      <c r="I3180" s="59">
        <v>97.948827772125199</v>
      </c>
      <c r="J3180" s="60">
        <v>0.421139055645677</v>
      </c>
      <c r="K3180" s="60">
        <v>0.37938101782072903</v>
      </c>
      <c r="L3180" s="60">
        <v>0.33959108850298497</v>
      </c>
      <c r="M3180" s="60">
        <v>0.51843412937917499</v>
      </c>
    </row>
    <row r="3181" spans="1:13" x14ac:dyDescent="0.35">
      <c r="A3181" t="s">
        <v>2520</v>
      </c>
      <c r="B3181" t="s">
        <v>2521</v>
      </c>
      <c r="C3181" s="2" t="s">
        <v>40</v>
      </c>
      <c r="D3181" s="2" t="s">
        <v>6324</v>
      </c>
      <c r="E3181" s="2" t="s">
        <v>6418</v>
      </c>
      <c r="F3181" s="59">
        <v>103.309317767639</v>
      </c>
      <c r="G3181" s="59"/>
      <c r="H3181" s="59"/>
      <c r="I3181" s="59">
        <v>98.977034245734501</v>
      </c>
      <c r="J3181" s="60">
        <v>0.33171278968930401</v>
      </c>
      <c r="K3181" s="60">
        <v>0.29649986457125799</v>
      </c>
      <c r="L3181" s="60">
        <v>0.261461243673417</v>
      </c>
      <c r="M3181" s="60">
        <v>0.42174135687151099</v>
      </c>
    </row>
    <row r="3182" spans="1:13" x14ac:dyDescent="0.35">
      <c r="A3182" t="s">
        <v>4772</v>
      </c>
      <c r="B3182" t="s">
        <v>4773</v>
      </c>
      <c r="C3182" s="2" t="s">
        <v>31</v>
      </c>
      <c r="D3182" s="2" t="s">
        <v>6303</v>
      </c>
      <c r="E3182" s="2" t="s">
        <v>6418</v>
      </c>
      <c r="F3182" s="59">
        <v>110.26465885495701</v>
      </c>
      <c r="G3182" s="59">
        <v>98.495085884712907</v>
      </c>
      <c r="H3182" s="59">
        <v>101.84070553182001</v>
      </c>
      <c r="I3182" s="59">
        <v>93.388081427454907</v>
      </c>
      <c r="J3182" s="60">
        <v>0.37359373103475901</v>
      </c>
      <c r="K3182" s="60">
        <v>0.337151891122485</v>
      </c>
      <c r="L3182" s="60">
        <v>0.29946143032293099</v>
      </c>
      <c r="M3182" s="60">
        <v>0.461800768852762</v>
      </c>
    </row>
    <row r="3183" spans="1:13" x14ac:dyDescent="0.35">
      <c r="A3183" t="s">
        <v>3202</v>
      </c>
      <c r="B3183" t="s">
        <v>3203</v>
      </c>
      <c r="C3183" s="2" t="s">
        <v>40</v>
      </c>
      <c r="D3183" s="2" t="s">
        <v>6315</v>
      </c>
      <c r="E3183" s="2" t="s">
        <v>6419</v>
      </c>
      <c r="F3183" s="59">
        <v>101.677688340259</v>
      </c>
      <c r="G3183" s="59">
        <v>99.277787116213901</v>
      </c>
      <c r="H3183" s="59">
        <v>97.534475894286302</v>
      </c>
      <c r="I3183" s="59">
        <v>94.372718566756603</v>
      </c>
      <c r="J3183" s="60">
        <v>0.45502394239685401</v>
      </c>
      <c r="K3183" s="60">
        <v>0.42018301823127402</v>
      </c>
      <c r="L3183" s="60">
        <v>0.371838315998055</v>
      </c>
      <c r="M3183" s="60">
        <v>0.62879984729835603</v>
      </c>
    </row>
    <row r="3184" spans="1:13" x14ac:dyDescent="0.35">
      <c r="A3184" t="s">
        <v>1548</v>
      </c>
      <c r="B3184" t="s">
        <v>1549</v>
      </c>
      <c r="C3184" s="2" t="s">
        <v>31</v>
      </c>
      <c r="D3184" s="2" t="s">
        <v>6321</v>
      </c>
      <c r="E3184" s="2" t="s">
        <v>6419</v>
      </c>
      <c r="F3184" s="59">
        <v>113.71956303817601</v>
      </c>
      <c r="G3184" s="59">
        <v>99.903979929781997</v>
      </c>
      <c r="H3184" s="59">
        <v>94.429151404422996</v>
      </c>
      <c r="I3184" s="59">
        <v>93.055834616105201</v>
      </c>
      <c r="J3184" s="60">
        <v>0.522140929161519</v>
      </c>
      <c r="K3184" s="60">
        <v>0.45811478809627898</v>
      </c>
      <c r="L3184" s="60">
        <v>0.41114036546494198</v>
      </c>
      <c r="M3184" s="60">
        <v>0.69283241739685997</v>
      </c>
    </row>
  </sheetData>
  <sheetProtection sort="0" autoFilter="0"/>
  <pageMargins left="0.70866141732283472" right="0.70866141732283472" top="0.74803149606299213" bottom="0.74803149606299213" header="0.31496062992125984" footer="0.31496062992125984"/>
  <pageSetup paperSize="9" scale="58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DA9CB-36F4-4C25-A0B4-C4159DBF9568}">
  <sheetPr>
    <tabColor rgb="FF00B050"/>
  </sheetPr>
  <dimension ref="A1:N27"/>
  <sheetViews>
    <sheetView zoomScaleNormal="100" workbookViewId="0">
      <selection activeCell="B4" sqref="B4"/>
    </sheetView>
  </sheetViews>
  <sheetFormatPr defaultRowHeight="14.5" x14ac:dyDescent="0.35"/>
  <cols>
    <col min="1" max="1" width="3.6328125" customWidth="1"/>
    <col min="2" max="2" width="50.6328125" customWidth="1"/>
    <col min="3" max="3" width="1.6328125" customWidth="1"/>
    <col min="4" max="4" width="15.6328125" customWidth="1"/>
    <col min="5" max="8" width="13.6328125" customWidth="1"/>
    <col min="11" max="11" width="8.90625" bestFit="1" customWidth="1"/>
    <col min="14" max="14" width="19.54296875" customWidth="1"/>
  </cols>
  <sheetData>
    <row r="1" spans="1:14" x14ac:dyDescent="0.35">
      <c r="A1" s="7"/>
      <c r="B1" s="7"/>
      <c r="C1" s="7"/>
      <c r="D1" s="7"/>
      <c r="E1" s="7"/>
      <c r="F1" s="7"/>
      <c r="G1" s="7"/>
      <c r="H1" s="7"/>
      <c r="I1" s="7"/>
    </row>
    <row r="2" spans="1:14" s="11" customFormat="1" ht="60" customHeight="1" x14ac:dyDescent="0.35">
      <c r="A2" s="8"/>
      <c r="B2" s="9" t="s">
        <v>7</v>
      </c>
      <c r="C2" s="8"/>
      <c r="D2" s="8"/>
      <c r="E2" s="10"/>
      <c r="F2" s="10"/>
      <c r="G2" s="10"/>
      <c r="H2" s="10"/>
      <c r="I2" s="8"/>
    </row>
    <row r="3" spans="1:14" ht="25" customHeight="1" thickBot="1" x14ac:dyDescent="0.4">
      <c r="A3" s="7"/>
      <c r="B3" s="12" t="s">
        <v>5</v>
      </c>
      <c r="C3" s="7"/>
      <c r="D3" s="13" t="str">
        <f>IFERROR(VLOOKUP($B4,Data!$A:$M,3,FALSE),"")</f>
        <v/>
      </c>
      <c r="E3" s="14" t="s">
        <v>1</v>
      </c>
      <c r="F3" s="15" t="s">
        <v>2</v>
      </c>
      <c r="G3" s="15" t="s">
        <v>3</v>
      </c>
      <c r="H3" s="16" t="s">
        <v>4</v>
      </c>
      <c r="I3" s="7"/>
      <c r="K3" s="11"/>
    </row>
    <row r="4" spans="1:14" ht="25" customHeight="1" thickTop="1" x14ac:dyDescent="0.35">
      <c r="A4" s="7"/>
      <c r="B4" s="3"/>
      <c r="C4" s="17"/>
      <c r="D4" s="18" t="s">
        <v>9</v>
      </c>
      <c r="E4" s="19" t="str">
        <f>IF(D3="H",IF(E16&gt;E14,E15,"Saknas"),"Saknas")</f>
        <v>Saknas</v>
      </c>
      <c r="F4" s="20" t="str">
        <f>IF(D3="H",IF(F16&gt;F14,F15,"Saknas"),"Saknas")</f>
        <v>Saknas</v>
      </c>
      <c r="G4" s="20" t="str">
        <f>IF(D3="H",IF(G16&gt;G14,G15,"Saknas"),"Saknas")</f>
        <v>Saknas</v>
      </c>
      <c r="H4" s="21" t="str">
        <f>IF(D3="H",IF(H16&gt;H14,H15,"Saknas"),"Saknas")</f>
        <v>Saknas</v>
      </c>
      <c r="I4" s="7"/>
    </row>
    <row r="5" spans="1:14" ht="25" customHeight="1" thickBot="1" x14ac:dyDescent="0.4">
      <c r="A5" s="7"/>
      <c r="B5" s="22" t="str">
        <f>IFERROR(IF((VLOOKUP($B4,Data!$A:$M,3,FALSE) = "H"),(VLOOKUP($B4,Data!$A:$M,2,FALSE)),"Ingen hane hittades med angivet registreringsnr."),"Ingen hane hittades med angivet registreringsnr.")</f>
        <v>Ingen hane hittades med angivet registreringsnr.</v>
      </c>
      <c r="C5" s="7"/>
      <c r="D5" s="23" t="s">
        <v>10</v>
      </c>
      <c r="E5" s="24" t="str">
        <f>IF(D3="H",IF(E16&gt;E14,E16,"Saknas"),"Saknas")</f>
        <v>Saknas</v>
      </c>
      <c r="F5" s="25" t="str">
        <f>IF(D3="H",IF(F16&gt;F14,F16,"Saknas"),"Saknas")</f>
        <v>Saknas</v>
      </c>
      <c r="G5" s="25" t="str">
        <f>IF(D3="H",IF(G16&gt;G14,G16,"Saknas"),"Saknas")</f>
        <v>Saknas</v>
      </c>
      <c r="H5" s="26" t="str">
        <f>IF(D3="H",IF(H16&gt;H14,H16,"Saknas"),"Saknas")</f>
        <v>Saknas</v>
      </c>
      <c r="I5" s="7"/>
      <c r="N5" s="27"/>
    </row>
    <row r="6" spans="1:14" ht="30" customHeight="1" thickTop="1" x14ac:dyDescent="0.35">
      <c r="A6" s="7"/>
      <c r="B6" s="7"/>
      <c r="C6" s="7"/>
      <c r="D6" s="7"/>
      <c r="E6" s="58" t="str">
        <f>CONCATENATE("Avelsvärdet visas inte om dess säkerhet underskrider ",I14,".",)</f>
        <v>Avelsvärdet visas inte om dess säkerhet underskrider 0.3.</v>
      </c>
      <c r="F6" s="10"/>
      <c r="G6" s="10"/>
      <c r="H6" s="10"/>
      <c r="I6" s="7"/>
    </row>
    <row r="7" spans="1:14" ht="25" customHeight="1" thickBot="1" x14ac:dyDescent="0.4">
      <c r="A7" s="7"/>
      <c r="B7" s="28" t="s">
        <v>6</v>
      </c>
      <c r="C7" s="7"/>
      <c r="D7" s="13" t="str">
        <f>IFERROR(VLOOKUP($B8,Data!$A:$M,3,FALSE),"")</f>
        <v/>
      </c>
      <c r="E7" s="14" t="s">
        <v>1</v>
      </c>
      <c r="F7" s="15" t="s">
        <v>2</v>
      </c>
      <c r="G7" s="15" t="s">
        <v>3</v>
      </c>
      <c r="H7" s="16" t="s">
        <v>4</v>
      </c>
      <c r="I7" s="7"/>
    </row>
    <row r="8" spans="1:14" ht="25" customHeight="1" thickTop="1" x14ac:dyDescent="0.35">
      <c r="A8" s="7"/>
      <c r="B8" s="4"/>
      <c r="C8" s="29"/>
      <c r="D8" s="18" t="s">
        <v>9</v>
      </c>
      <c r="E8" s="19" t="str">
        <f>IF(D7="T",IF(E18&gt;E14,E17,"Saknas"),"Saknas")</f>
        <v>Saknas</v>
      </c>
      <c r="F8" s="20" t="str">
        <f>IF(D7="T",IF(F18&gt;F14,F17,"Saknas"),"Saknas")</f>
        <v>Saknas</v>
      </c>
      <c r="G8" s="20" t="str">
        <f>IF(D7="T",IF(G18&gt;G14,G17,"Saknas"),"Saknas")</f>
        <v>Saknas</v>
      </c>
      <c r="H8" s="21" t="str">
        <f>IF(D7="T",IF(H18&gt;H14,H17,"Saknas"),"Saknas")</f>
        <v>Saknas</v>
      </c>
      <c r="I8" s="7"/>
    </row>
    <row r="9" spans="1:14" ht="25" customHeight="1" thickBot="1" x14ac:dyDescent="0.4">
      <c r="A9" s="7"/>
      <c r="B9" s="22" t="str">
        <f>IFERROR(IF((VLOOKUP($B8,Data!$A:$M,3,FALSE) = "T"),(VLOOKUP($B8,Data!$A:$M,2,FALSE)),"Ingen tik hittades med angivet registreringsnr."),"Ingen tik hittades med angivet registreringsnr.")</f>
        <v>Ingen tik hittades med angivet registreringsnr.</v>
      </c>
      <c r="C9" s="7"/>
      <c r="D9" s="23" t="s">
        <v>10</v>
      </c>
      <c r="E9" s="24" t="str">
        <f>IF(D7="T",IF(E18&gt;E14,E18,"Saknas"),"Saknas")</f>
        <v>Saknas</v>
      </c>
      <c r="F9" s="25" t="str">
        <f>IF(D7="T",IF(F18&gt;F14,F18,"Saknas"),"Saknas")</f>
        <v>Saknas</v>
      </c>
      <c r="G9" s="25" t="str">
        <f>IF(D7="T",IF(G18&gt;G14,G18,"Saknas"),"Saknas")</f>
        <v>Saknas</v>
      </c>
      <c r="H9" s="26" t="str">
        <f>IF(D7="T",IF(H18&gt;H14,H18,"Saknas"),"Saknas")</f>
        <v>Saknas</v>
      </c>
      <c r="I9" s="7"/>
      <c r="N9" s="27"/>
    </row>
    <row r="10" spans="1:14" ht="30" customHeight="1" thickTop="1" x14ac:dyDescent="0.35">
      <c r="A10" s="7"/>
      <c r="B10" s="7"/>
      <c r="C10" s="7"/>
      <c r="D10" s="7"/>
      <c r="E10" s="57" t="str">
        <f>CONCATENATE("Avelsvärdet visas inte om dess säkerhet underskrider ",I14,".",)</f>
        <v>Avelsvärdet visas inte om dess säkerhet underskrider 0.3.</v>
      </c>
      <c r="F10" s="30"/>
      <c r="G10" s="30"/>
      <c r="H10" s="30"/>
      <c r="I10" s="7"/>
    </row>
    <row r="11" spans="1:14" ht="25" customHeight="1" x14ac:dyDescent="0.35">
      <c r="A11" s="7"/>
      <c r="B11" s="56"/>
      <c r="C11" s="31"/>
      <c r="D11" s="32" t="s">
        <v>8</v>
      </c>
      <c r="E11" s="14" t="s">
        <v>1</v>
      </c>
      <c r="F11" s="15" t="s">
        <v>2</v>
      </c>
      <c r="G11" s="15" t="s">
        <v>3</v>
      </c>
      <c r="H11" s="16" t="s">
        <v>4</v>
      </c>
      <c r="I11" s="7"/>
      <c r="N11" s="27"/>
    </row>
    <row r="12" spans="1:14" ht="25" customHeight="1" x14ac:dyDescent="0.35">
      <c r="A12" s="7"/>
      <c r="C12" s="7"/>
      <c r="D12" s="33" t="s">
        <v>9</v>
      </c>
      <c r="E12" s="19" t="str">
        <f>IFERROR((E4+E8)/2,"Saknas")</f>
        <v>Saknas</v>
      </c>
      <c r="F12" s="20" t="str">
        <f t="shared" ref="F12:H12" si="0">IFERROR((F4+F8)/2,"Saknas")</f>
        <v>Saknas</v>
      </c>
      <c r="G12" s="20" t="str">
        <f>IFERROR((G4+G8)/2,"Saknas")</f>
        <v>Saknas</v>
      </c>
      <c r="H12" s="21" t="str">
        <f t="shared" si="0"/>
        <v>Saknas</v>
      </c>
      <c r="I12" s="7"/>
    </row>
    <row r="13" spans="1:14" ht="30" customHeight="1" x14ac:dyDescent="0.35">
      <c r="A13" s="7"/>
      <c r="B13" s="7"/>
      <c r="C13" s="7"/>
      <c r="D13" s="52"/>
      <c r="E13" s="52" t="str">
        <f>CONCATENATE("Preliminärt kullindex beräknas inte om avelsvärdets säkerhet underskrider ",I14)</f>
        <v>Preliminärt kullindex beräknas inte om avelsvärdets säkerhet underskrider 0.3</v>
      </c>
      <c r="F13" s="7"/>
      <c r="G13" s="7"/>
      <c r="H13" s="53"/>
      <c r="I13" s="7"/>
      <c r="N13" s="27"/>
    </row>
    <row r="14" spans="1:14" hidden="1" x14ac:dyDescent="0.35">
      <c r="A14" s="7"/>
      <c r="B14" s="7"/>
      <c r="C14" s="7"/>
      <c r="D14" s="34" t="s">
        <v>13</v>
      </c>
      <c r="E14" s="54">
        <v>0.29899999999999999</v>
      </c>
      <c r="F14" s="54">
        <v>0.29899999999999999</v>
      </c>
      <c r="G14" s="54">
        <v>0.29899999999999999</v>
      </c>
      <c r="H14" s="55">
        <v>0.29899999999999999</v>
      </c>
      <c r="I14" s="7">
        <v>0.3</v>
      </c>
    </row>
    <row r="15" spans="1:14" hidden="1" x14ac:dyDescent="0.35">
      <c r="A15" s="7"/>
      <c r="B15" s="7"/>
      <c r="C15" s="7"/>
      <c r="D15" s="37" t="s">
        <v>14</v>
      </c>
      <c r="E15" s="38" t="str">
        <f>IFERROR(VLOOKUP($B4,Data!$A:$M,6,FALSE),"Saknas")</f>
        <v>Saknas</v>
      </c>
      <c r="F15" s="38" t="str">
        <f>IFERROR(VLOOKUP($B4,Data!$A:$M,7,FALSE),"Saknas")</f>
        <v>Saknas</v>
      </c>
      <c r="G15" s="38" t="str">
        <f>IFERROR(VLOOKUP($B4,Data!$A:$M,8,FALSE),"Saknas")</f>
        <v>Saknas</v>
      </c>
      <c r="H15" s="39" t="str">
        <f>IFERROR(VLOOKUP($B4,Data!$A:$M,9,FALSE),"Saknas")</f>
        <v>Saknas</v>
      </c>
      <c r="I15" s="7"/>
    </row>
    <row r="16" spans="1:14" hidden="1" x14ac:dyDescent="0.35">
      <c r="A16" s="7"/>
      <c r="B16" s="7"/>
      <c r="C16" s="7"/>
      <c r="D16" s="40" t="s">
        <v>11</v>
      </c>
      <c r="E16" s="41" t="str">
        <f>IFERROR(VLOOKUP($B4,Data!$A:$M,10,FALSE),"Saknas")</f>
        <v>Saknas</v>
      </c>
      <c r="F16" s="41" t="str">
        <f>IFERROR(VLOOKUP($B4,Data!$A:$M,11,FALSE),"Saknas")</f>
        <v>Saknas</v>
      </c>
      <c r="G16" s="41" t="str">
        <f>IFERROR(VLOOKUP($B4,Data!$A:$M,12,FALSE),"Saknas")</f>
        <v>Saknas</v>
      </c>
      <c r="H16" s="42" t="str">
        <f>IFERROR(VLOOKUP($B4,Data!$A:$M,13,FALSE),"Saknas")</f>
        <v>Saknas</v>
      </c>
      <c r="I16" s="7"/>
    </row>
    <row r="17" spans="1:9" hidden="1" x14ac:dyDescent="0.35">
      <c r="A17" s="7"/>
      <c r="B17" s="7"/>
      <c r="C17" s="7"/>
      <c r="D17" s="37" t="s">
        <v>15</v>
      </c>
      <c r="E17" s="38" t="str">
        <f>IFERROR(VLOOKUP($B8,Data!$A:$M,6,FALSE),"Saknas")</f>
        <v>Saknas</v>
      </c>
      <c r="F17" s="38" t="str">
        <f>IFERROR(VLOOKUP($B8,Data!$A:$M,7,FALSE),"Saknas")</f>
        <v>Saknas</v>
      </c>
      <c r="G17" s="38" t="str">
        <f>IFERROR(VLOOKUP($B8,Data!$A:$M,8,FALSE),"Saknas")</f>
        <v>Saknas</v>
      </c>
      <c r="H17" s="39" t="str">
        <f>IFERROR(VLOOKUP($B8,Data!$A:$M,9,FALSE),"Saknas")</f>
        <v>Saknas</v>
      </c>
      <c r="I17" s="7"/>
    </row>
    <row r="18" spans="1:9" hidden="1" x14ac:dyDescent="0.35">
      <c r="A18" s="7"/>
      <c r="B18" s="7"/>
      <c r="C18" s="7"/>
      <c r="D18" s="40" t="s">
        <v>12</v>
      </c>
      <c r="E18" s="41" t="str">
        <f>IFERROR(VLOOKUP($B8,Data!$A:$M,10,FALSE),"Saknas")</f>
        <v>Saknas</v>
      </c>
      <c r="F18" s="41" t="str">
        <f>IFERROR(VLOOKUP($B8,Data!$A:$M,11,FALSE),"Saknas")</f>
        <v>Saknas</v>
      </c>
      <c r="G18" s="41" t="str">
        <f>IFERROR(VLOOKUP($B8,Data!$A:$M,12,FALSE),"Saknas")</f>
        <v>Saknas</v>
      </c>
      <c r="H18" s="42" t="str">
        <f>IFERROR(VLOOKUP($B8,Data!$A:$M,13,FALSE),"Saknas")</f>
        <v>Saknas</v>
      </c>
      <c r="I18" s="7"/>
    </row>
    <row r="19" spans="1:9" hidden="1" x14ac:dyDescent="0.35">
      <c r="A19" s="7"/>
      <c r="B19" s="7"/>
      <c r="C19" s="7"/>
      <c r="D19" s="34" t="s">
        <v>25</v>
      </c>
      <c r="E19" s="35" t="str">
        <f>IFERROR(SQRT(((E5^2)+(E9^2))/4),"Saknas")</f>
        <v>Saknas</v>
      </c>
      <c r="F19" s="35" t="str">
        <f>IFERROR(SQRT(((F5^2)+(F9^2))/4),"Saknas")</f>
        <v>Saknas</v>
      </c>
      <c r="G19" s="35" t="str">
        <f>IFERROR(SQRT(((G5^2)+(G9^2))/4),"Saknas")</f>
        <v>Saknas</v>
      </c>
      <c r="H19" s="36" t="str">
        <f>IFERROR(SQRT(((H5^2)+(H9^2))/4),"Saknas")</f>
        <v>Saknas</v>
      </c>
      <c r="I19" s="7"/>
    </row>
    <row r="20" spans="1:9" x14ac:dyDescent="0.35">
      <c r="A20" s="7"/>
      <c r="B20" s="7"/>
      <c r="C20" s="7"/>
      <c r="D20" s="7"/>
      <c r="E20" s="7"/>
      <c r="F20" s="7"/>
      <c r="G20" s="7"/>
      <c r="I20" s="7"/>
    </row>
    <row r="21" spans="1:9" x14ac:dyDescent="0.35">
      <c r="A21" s="7"/>
      <c r="B21" s="7"/>
      <c r="C21" s="7"/>
      <c r="D21" s="7"/>
      <c r="E21" s="7"/>
      <c r="F21" s="7"/>
      <c r="G21" s="7"/>
      <c r="H21" s="7"/>
      <c r="I21" s="7"/>
    </row>
    <row r="22" spans="1:9" x14ac:dyDescent="0.35">
      <c r="A22" s="7"/>
      <c r="B22" s="7"/>
      <c r="C22" s="7"/>
      <c r="D22" s="7"/>
      <c r="E22" s="7"/>
      <c r="F22" s="7"/>
      <c r="G22" s="7"/>
      <c r="H22" s="7"/>
      <c r="I22" s="7"/>
    </row>
    <row r="23" spans="1:9" x14ac:dyDescent="0.35">
      <c r="A23" s="7"/>
      <c r="B23" s="7"/>
      <c r="C23" s="7"/>
      <c r="D23" s="7"/>
      <c r="E23" s="7"/>
      <c r="F23" s="7"/>
      <c r="G23" s="7"/>
      <c r="H23" s="7"/>
      <c r="I23" s="7"/>
    </row>
    <row r="24" spans="1:9" x14ac:dyDescent="0.35">
      <c r="A24" s="7"/>
      <c r="B24" s="7"/>
      <c r="C24" s="7"/>
      <c r="D24" s="7"/>
      <c r="E24" s="7"/>
      <c r="F24" s="7"/>
      <c r="G24" s="7"/>
      <c r="H24" s="7"/>
      <c r="I24" s="7"/>
    </row>
    <row r="25" spans="1:9" x14ac:dyDescent="0.35">
      <c r="A25" s="7"/>
      <c r="B25" s="7"/>
      <c r="C25" s="7"/>
      <c r="D25" s="7"/>
      <c r="E25" s="7"/>
      <c r="F25" s="7"/>
      <c r="G25" s="7"/>
      <c r="H25" s="7"/>
      <c r="I25" s="7"/>
    </row>
    <row r="26" spans="1:9" x14ac:dyDescent="0.35">
      <c r="A26" s="7"/>
      <c r="B26" s="7"/>
      <c r="C26" s="7"/>
      <c r="D26" s="7"/>
      <c r="E26" s="7"/>
      <c r="F26" s="7"/>
      <c r="G26" s="7"/>
      <c r="H26" s="7"/>
      <c r="I26" s="7"/>
    </row>
    <row r="27" spans="1:9" x14ac:dyDescent="0.35">
      <c r="A27" s="7"/>
      <c r="B27" s="7"/>
      <c r="C27" s="7"/>
      <c r="D27" s="7"/>
      <c r="E27" s="7"/>
      <c r="F27" s="7"/>
      <c r="G27" s="7"/>
      <c r="H27" s="7"/>
      <c r="I27" s="7"/>
    </row>
  </sheetData>
  <sheetProtection algorithmName="SHA-512" hashValue="TzvDFU/Mn/pIea0jVqjlyCYwsN7o9Yu/iPfKVtZ0uqI0TKtljHzkCMARUhNGRdlp1itFxgWywhcN1tbPWRF/Og==" saltValue="S9B5uML8z1jDYFlku38IgQ==" spinCount="100000" sheet="1" selectLockedCells="1"/>
  <pageMargins left="0.7" right="0.7" top="0.75" bottom="0.75" header="0.3" footer="0.3"/>
  <pageSetup paperSize="9" orientation="landscape" r:id="rId1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8D9720-18B9-43D1-9854-BDBBE0E0362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</vt:i4>
      </vt:variant>
      <vt:variant>
        <vt:lpstr>Namngivna områden</vt:lpstr>
      </vt:variant>
      <vt:variant>
        <vt:i4>2</vt:i4>
      </vt:variant>
    </vt:vector>
  </HeadingPairs>
  <TitlesOfParts>
    <vt:vector size="4" baseType="lpstr">
      <vt:lpstr>Data</vt:lpstr>
      <vt:lpstr>Provparning</vt:lpstr>
      <vt:lpstr>Provparning!Utskriftsområde</vt:lpstr>
      <vt:lpstr>Data!Utskriftsrubriker</vt:lpstr>
    </vt:vector>
  </TitlesOfParts>
  <Company>Svenska Kennelklubben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SKK Mentalindex</dc:title>
  <dc:subject>SKK Mentalindex</dc:subject>
  <dc:creator>Jessica Persson</dc:creator>
  <cp:lastModifiedBy>Jessica Persson</cp:lastModifiedBy>
  <cp:lastPrinted>2025-11-29T10:49:57Z</cp:lastPrinted>
  <dcterms:created xsi:type="dcterms:W3CDTF">2023-03-27T15:35:54Z</dcterms:created>
  <dcterms:modified xsi:type="dcterms:W3CDTF">2026-06-08T10:25:39Z</dcterms:modified>
</cp:coreProperties>
</file>