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22a92021a4f1860/Dokument/KHM/Mentalindex/Avelsvärden/BPH/Leonberger/20260924/"/>
    </mc:Choice>
  </mc:AlternateContent>
  <xr:revisionPtr revIDLastSave="470" documentId="8_{5E19E826-079D-481D-BA23-462D9ED4A449}" xr6:coauthVersionLast="47" xr6:coauthVersionMax="47" xr10:uidLastSave="{00250F0E-E4D6-4FD5-98E9-816F6470188B}"/>
  <workbookProtection workbookAlgorithmName="SHA-512" workbookHashValue="WjLYj5HNZ0seZJmmt6z/nmgKNbfmX85QI1y3tE+1YMrxJHip4MkjDurWfl7Xc7bD+NBIREanAJKE4B7Cfmmcog==" workbookSaltValue="PCv3iiLEZNqpYjieCATs0g==" workbookSpinCount="100000" lockStructure="1"/>
  <bookViews>
    <workbookView xWindow="13110" yWindow="0" windowWidth="22410" windowHeight="20880" xr2:uid="{9B2E6656-B518-4516-BE3E-8AD25262FAAF}"/>
  </bookViews>
  <sheets>
    <sheet name="Data" sheetId="2" r:id="rId1"/>
    <sheet name="Provparning" sheetId="1" r:id="rId2"/>
  </sheets>
  <definedNames>
    <definedName name="Externadata_1" localSheetId="0" hidden="1">Data!$A$1:$M$3191</definedName>
    <definedName name="_xlnm.Print_Area" localSheetId="1">Provparning!$B$1:$H$13</definedName>
    <definedName name="_xlnm.Print_Titles" localSheetId="0">Data!$1:$1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" l="1"/>
  <c r="E10" i="1" l="1"/>
  <c r="E6" i="1"/>
  <c r="E13" i="1"/>
  <c r="G17" i="1"/>
  <c r="H18" i="1"/>
  <c r="G18" i="1"/>
  <c r="F18" i="1"/>
  <c r="E18" i="1"/>
  <c r="H17" i="1"/>
  <c r="F17" i="1"/>
  <c r="E17" i="1"/>
  <c r="H16" i="1"/>
  <c r="G16" i="1"/>
  <c r="F16" i="1"/>
  <c r="E16" i="1"/>
  <c r="H15" i="1"/>
  <c r="F15" i="1"/>
  <c r="E15" i="1"/>
  <c r="D7" i="1"/>
  <c r="D3" i="1"/>
  <c r="B5" i="1"/>
  <c r="G4" i="1" l="1"/>
  <c r="H4" i="1"/>
  <c r="F8" i="1"/>
  <c r="E8" i="1"/>
  <c r="F9" i="1"/>
  <c r="E9" i="1"/>
  <c r="B9" i="1" l="1"/>
  <c r="G8" i="1" l="1"/>
  <c r="G12" i="1" s="1"/>
  <c r="G9" i="1"/>
  <c r="H9" i="1"/>
  <c r="H8" i="1"/>
  <c r="E4" i="1"/>
  <c r="E5" i="1"/>
  <c r="E19" i="1" s="1"/>
  <c r="H5" i="1"/>
  <c r="G5" i="1"/>
  <c r="F5" i="1"/>
  <c r="F4" i="1"/>
  <c r="E12" i="1" l="1"/>
  <c r="H19" i="1"/>
  <c r="G19" i="1"/>
  <c r="F19" i="1"/>
  <c r="F12" i="1" l="1"/>
  <c r="H12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76BA2BB-0C68-4F85-A836-3A5F45C29205}" keepAlive="1" name="Fråga - Avelsvärden_RR_BPH_20230110" description="Anslutning till Avelsvärden_RR_BPH_20230110-frågan i arbetsboken." type="5" refreshedVersion="8" background="1" saveData="1">
    <dbPr connection="Provider=Microsoft.Mashup.OleDb.1;Data Source=$Workbook$;Location=Avelsvärden_RR_BPH_20230110;Extended Properties=&quot;&quot;" command="SELECT * FROM [Avelsvärden_RR_BPH_20230110]"/>
  </connection>
  <connection id="2" xr16:uid="{E0555F25-A65F-41C7-B292-3A2458980EAB}" keepAlive="1" name="Fråga - Avelsvärden_RR_BPH_20230110 (2)" description="Anslutning till Avelsvärden_RR_BPH_20230110 (2)-frågan i arbetsboken." type="5" refreshedVersion="8" background="1" saveData="1">
    <dbPr connection="Provider=Microsoft.Mashup.OleDb.1;Data Source=$Workbook$;Location=&quot;Avelsvärden_RR_BPH_20230110 (2)&quot;;Extended Properties=&quot;&quot;" command="SELECT * FROM [Avelsvärden_RR_BPH_20230110 (2)]"/>
  </connection>
  <connection id="3" xr16:uid="{38DA2E14-5E1E-4AF7-A828-2651B56BDD3A}" keepAlive="1" name="Fråga - Avelsvärden_RR_BPH_20230110 (3)" description="Anslutning till Avelsvärden_RR_BPH_20230110 (3)-frågan i arbetsboken." type="5" refreshedVersion="8" background="1" saveData="1">
    <dbPr connection="Provider=Microsoft.Mashup.OleDb.1;Data Source=$Workbook$;Location=&quot;Avelsvärden_RR_BPH_20230110 (3)&quot;;Extended Properties=&quot;&quot;" command="SELECT * FROM [Avelsvärden_RR_BPH_20230110 (3)]"/>
  </connection>
</connections>
</file>

<file path=xl/sharedStrings.xml><?xml version="1.0" encoding="utf-8"?>
<sst xmlns="http://schemas.openxmlformats.org/spreadsheetml/2006/main" count="15990" uniqueCount="6434">
  <si>
    <t>Regnr</t>
  </si>
  <si>
    <t>Socialitet</t>
  </si>
  <si>
    <t>Lekfullhet</t>
  </si>
  <si>
    <t>Miljötrygghet</t>
  </si>
  <si>
    <t>Hotfullhet</t>
  </si>
  <si>
    <t>Ange hanens regnr</t>
  </si>
  <si>
    <t>Ange tikens regnr</t>
  </si>
  <si>
    <t>PROVPARNING MENTALINDEX</t>
  </si>
  <si>
    <t>Preliminärt kullindex</t>
  </si>
  <si>
    <t xml:space="preserve">Avelsvärde </t>
  </si>
  <si>
    <t xml:space="preserve">Säkerhet </t>
  </si>
  <si>
    <t>Hane säkerhet</t>
  </si>
  <si>
    <t>Tik säkerhet</t>
  </si>
  <si>
    <t>Gränsvärde</t>
  </si>
  <si>
    <t>Hane avelsvärde</t>
  </si>
  <si>
    <t>Tik avelsvärde</t>
  </si>
  <si>
    <t>Säkerhet 
Socialitet</t>
  </si>
  <si>
    <t>Säkerhet
Lekfullhet</t>
  </si>
  <si>
    <t>Säkerhet
Miljötrygghet</t>
  </si>
  <si>
    <t>Säkerhet
Hotfullhet</t>
  </si>
  <si>
    <t>Avelsvärde
Hotfullhet</t>
  </si>
  <si>
    <t>Avelsvärde
Miljötrygghet</t>
  </si>
  <si>
    <t>Avelsvärde
Lekfullhet</t>
  </si>
  <si>
    <t>Avelsvärde
Socialitet</t>
  </si>
  <si>
    <t>Namn</t>
  </si>
  <si>
    <t>Kull säkerhet</t>
  </si>
  <si>
    <t>Kön</t>
  </si>
  <si>
    <t>Födelseår</t>
  </si>
  <si>
    <t>Eget BPH</t>
  </si>
  <si>
    <t>SE12757/2026</t>
  </si>
  <si>
    <t>SJAMAN'S BRUCE SPRINGSTEEN LEO</t>
  </si>
  <si>
    <t>H</t>
  </si>
  <si>
    <t>SE12758/2026</t>
  </si>
  <si>
    <t>SJAMAN'S CURTIS KING LEO</t>
  </si>
  <si>
    <t>SE12759/2026</t>
  </si>
  <si>
    <t>SJAMAN'S NILS LOFGREN LEO</t>
  </si>
  <si>
    <t>SE12760/2026</t>
  </si>
  <si>
    <t>SJAMAN'S ROY BITTAN LEO</t>
  </si>
  <si>
    <t>SE12761/2026</t>
  </si>
  <si>
    <t>SJAMAN'S SOOZIE TYRELL ZELDA LEONA</t>
  </si>
  <si>
    <t>T</t>
  </si>
  <si>
    <t>SE18957/2026</t>
  </si>
  <si>
    <t>ALLADIN</t>
  </si>
  <si>
    <t>SE18958/2026</t>
  </si>
  <si>
    <t>ALLAN</t>
  </si>
  <si>
    <t>SE18959/2026</t>
  </si>
  <si>
    <t>AKILA</t>
  </si>
  <si>
    <t>SE18960/2026</t>
  </si>
  <si>
    <t>AQUA</t>
  </si>
  <si>
    <t>SE18961/2026</t>
  </si>
  <si>
    <t>AMMI</t>
  </si>
  <si>
    <t>SE18962/2026</t>
  </si>
  <si>
    <t>AMY</t>
  </si>
  <si>
    <t>SE18963/2026</t>
  </si>
  <si>
    <t>ANGEL</t>
  </si>
  <si>
    <t>SE18964/2026</t>
  </si>
  <si>
    <t>AMESTIST</t>
  </si>
  <si>
    <t>SE13067/2025</t>
  </si>
  <si>
    <t>DRAGONGÅRDENS BLACK JACK</t>
  </si>
  <si>
    <t>SE13068/2025</t>
  </si>
  <si>
    <t>DRAGONGÅRDENS POKER</t>
  </si>
  <si>
    <t>SE13069/2025</t>
  </si>
  <si>
    <t>DRAGONGÅRDENS CASINO</t>
  </si>
  <si>
    <t>SE13070/2025</t>
  </si>
  <si>
    <t>DRAGONGÅRDENS GIN RUMMY</t>
  </si>
  <si>
    <t>SE13071/2025</t>
  </si>
  <si>
    <t>DRAGONGÅRDENS BRIDGE</t>
  </si>
  <si>
    <t>SE13072/2025</t>
  </si>
  <si>
    <t>DRAGONGÅRDENS CANASTA</t>
  </si>
  <si>
    <t>SE13073/2025</t>
  </si>
  <si>
    <t>DRAGONGÅRDENS CHASE THE QUEEN</t>
  </si>
  <si>
    <t>SE16272/2025</t>
  </si>
  <si>
    <t>GEP'S BIG BEAR'S BAD BOYS</t>
  </si>
  <si>
    <t>SE16273/2025</t>
  </si>
  <si>
    <t>GEP'S BIG BEAR'S INDEPENDENCE DAY</t>
  </si>
  <si>
    <t>SE16274/2025</t>
  </si>
  <si>
    <t>GEP'S BIG BEAR'S WILD WILD WEST</t>
  </si>
  <si>
    <t>SE16275/2025</t>
  </si>
  <si>
    <t>GEP'S BIG BEAR'S ENEMY OF THE STATE</t>
  </si>
  <si>
    <t>SE16276/2025</t>
  </si>
  <si>
    <t>GEP'S BIG BEAR'S MEN IN BLACK</t>
  </si>
  <si>
    <t>SE16277/2025</t>
  </si>
  <si>
    <t>GEP'S BIG BEAR'S I AM A LEGEND</t>
  </si>
  <si>
    <t>SE16278/2025</t>
  </si>
  <si>
    <t>GEP'S BIG BEAR'S JERSEY GIRL</t>
  </si>
  <si>
    <t>SE16279/2025</t>
  </si>
  <si>
    <t>GEP'S BIG BEAR'S COLLATERAL BEUTY</t>
  </si>
  <si>
    <t>SE16280/2025</t>
  </si>
  <si>
    <t>GEP'S BIG BEAR'S BRIGHT</t>
  </si>
  <si>
    <t>SE16346/2025</t>
  </si>
  <si>
    <t>SKULLSAM'S LABAN</t>
  </si>
  <si>
    <t>SE16347/2025</t>
  </si>
  <si>
    <t>SKULLSAM'S LATJOLAJBAN</t>
  </si>
  <si>
    <t>SE16348/2025</t>
  </si>
  <si>
    <t>SKULLSAM'S LION</t>
  </si>
  <si>
    <t>SE16349/2025</t>
  </si>
  <si>
    <t>SKULLSAM'S LINUZ</t>
  </si>
  <si>
    <t>SE16350/2025</t>
  </si>
  <si>
    <t>SKULLSAM'S LOPPAN</t>
  </si>
  <si>
    <t>SE16351/2025</t>
  </si>
  <si>
    <t>SKULLSAM'S LYSTRA</t>
  </si>
  <si>
    <t>SE16352/2025</t>
  </si>
  <si>
    <t>SKULLSAM'S LINSLUS</t>
  </si>
  <si>
    <t>SE16353/2025</t>
  </si>
  <si>
    <t>SKULLSAM'S LAWA</t>
  </si>
  <si>
    <t>SE17688/2025</t>
  </si>
  <si>
    <t>DRAGONGÅRDENS LOVED ME BACK TO LIFE</t>
  </si>
  <si>
    <t>SE17689/2025</t>
  </si>
  <si>
    <t>DRAGONGÅRDENS BECAUSE YOU LOVED ME</t>
  </si>
  <si>
    <t>SE17690/2025</t>
  </si>
  <si>
    <t>DRAGONGÅRDENS JUST WALK AWAY</t>
  </si>
  <si>
    <t>SE17691/2025</t>
  </si>
  <si>
    <t>DRAGONGÅRDENS MY HEART WILL GO ON</t>
  </si>
  <si>
    <t>SE17692/2025</t>
  </si>
  <si>
    <t>DRAGONGÅRDENS A NEW DAY HAS TO COME</t>
  </si>
  <si>
    <t>SE17693/2025</t>
  </si>
  <si>
    <t>DRAGONGÅRDENS ALL BY MYSELF</t>
  </si>
  <si>
    <t>SE17694/2025</t>
  </si>
  <si>
    <t>DRAGONGÅRDENS TO LOVE YOU MORE</t>
  </si>
  <si>
    <t>SE17695/2025</t>
  </si>
  <si>
    <t>DRAGONGÅRDENS THE POWER OF LOVE</t>
  </si>
  <si>
    <t>SE18583/2025</t>
  </si>
  <si>
    <t>LEJONKINGS EPIC ECHO</t>
  </si>
  <si>
    <t>SE18584/2025</t>
  </si>
  <si>
    <t>LEJONKINGS EPIC ESCAPE</t>
  </si>
  <si>
    <t>SE18585/2025</t>
  </si>
  <si>
    <t>LEJONKINGS EPIC ENVY</t>
  </si>
  <si>
    <t>SE18586/2025</t>
  </si>
  <si>
    <t>LEJONKINGS EPIC EMBRACE</t>
  </si>
  <si>
    <t>SE18587/2025</t>
  </si>
  <si>
    <t>LEJONKINGS EPIC EMOTIONS</t>
  </si>
  <si>
    <t>SE29657/2025</t>
  </si>
  <si>
    <t>KNOCKANDO'S FARBROR FLAGEY AT SE</t>
  </si>
  <si>
    <t>SE29658/2025</t>
  </si>
  <si>
    <t>KNOCKANDO'S FARBROR FRANKEN AT SE</t>
  </si>
  <si>
    <t>SE29659/2025</t>
  </si>
  <si>
    <t>KNOCKANDO'S FARBROR FREJUS AT SE</t>
  </si>
  <si>
    <t>SE29660/2025</t>
  </si>
  <si>
    <t>KNOCKANDO'S FARBROR FLINDERS AT SE</t>
  </si>
  <si>
    <t>SE29661/2025</t>
  </si>
  <si>
    <t>KNOCKANDO'S FRÖKEN FLEURIEU AT SE</t>
  </si>
  <si>
    <t>SE29662/2025</t>
  </si>
  <si>
    <t>KNOCKANDO'S FRÖKEN FAMATINA AT SE</t>
  </si>
  <si>
    <t>SE29663/2025</t>
  </si>
  <si>
    <t>KNOCKANDO'S FRÖKEN FAIRVIEW AT SE</t>
  </si>
  <si>
    <t>SE29664/2025</t>
  </si>
  <si>
    <t>KNOCKANDO'S FRÖKEN FIXIN AT SE</t>
  </si>
  <si>
    <t>SE33681/2025</t>
  </si>
  <si>
    <t>VARGBITEN'S EDWARD</t>
  </si>
  <si>
    <t>SE33682/2025</t>
  </si>
  <si>
    <t>VARGBITEN'S JACOB</t>
  </si>
  <si>
    <t>SE33683/2025</t>
  </si>
  <si>
    <t>VARGBITEN'S EMMETT</t>
  </si>
  <si>
    <t>SE33684/2025</t>
  </si>
  <si>
    <t>VARGBITEN'S JASPER</t>
  </si>
  <si>
    <t>SE33685/2025</t>
  </si>
  <si>
    <t>VARGBITEN'S BELLA</t>
  </si>
  <si>
    <t>SE36658/2025</t>
  </si>
  <si>
    <t>SKULLSAM'S MOONLIGHT</t>
  </si>
  <si>
    <t>SE36659/2025</t>
  </si>
  <si>
    <t>SKULLSAM'S MIDNIGHT</t>
  </si>
  <si>
    <t>SE39169/2025</t>
  </si>
  <si>
    <t>SKULLSAM'S NEWSSTAR NATHAN</t>
  </si>
  <si>
    <t>SE39170/2025</t>
  </si>
  <si>
    <t>SKULLSAM'S NEWSSTAR NISSE</t>
  </si>
  <si>
    <t>SE39171/2025</t>
  </si>
  <si>
    <t>SKULLSAM'S NEWSSTAR NEMO</t>
  </si>
  <si>
    <t>SE39172/2025</t>
  </si>
  <si>
    <t>SKULLSAM'S NEWSSTAR NIKE</t>
  </si>
  <si>
    <t>SE39173/2025</t>
  </si>
  <si>
    <t>SKULLSAM'S NEWSSTAR NOAH</t>
  </si>
  <si>
    <t>SE39174/2025</t>
  </si>
  <si>
    <t>SKULLSAM'S NEWSSTAR NOOMI</t>
  </si>
  <si>
    <t>SE39175/2025</t>
  </si>
  <si>
    <t>SKULLSAM'S NEWSSTAR NAJMA</t>
  </si>
  <si>
    <t>SE39176/2025</t>
  </si>
  <si>
    <t>SKULLSAM'S NEWSSTAR NATHALIE</t>
  </si>
  <si>
    <t>SE39177/2025</t>
  </si>
  <si>
    <t>SKULLSAM'S NEWSSTAR NOELIA</t>
  </si>
  <si>
    <t>SE39178/2025</t>
  </si>
  <si>
    <t>SKULLSAM'S NEWSSTAR NEAH</t>
  </si>
  <si>
    <t>SE39859/2025</t>
  </si>
  <si>
    <t>LEJONFORSENS TOR</t>
  </si>
  <si>
    <t>SE39860/2025</t>
  </si>
  <si>
    <t>LEJONFORSENS TYKO</t>
  </si>
  <si>
    <t>SE39861/2025</t>
  </si>
  <si>
    <t>LEJONFORSENS TYRA</t>
  </si>
  <si>
    <t>SE43068/2025</t>
  </si>
  <si>
    <t>GEP'S BIG BEAR'S COUNT BARKULA</t>
  </si>
  <si>
    <t>SE43069/2025</t>
  </si>
  <si>
    <t>GEP'S BIG BEAR'S BATWINGS PAWS</t>
  </si>
  <si>
    <t>SE43070/2025</t>
  </si>
  <si>
    <t>GEP'S BIG BEAR'S PUMPKIN BOO</t>
  </si>
  <si>
    <t>SE43071/2025</t>
  </si>
  <si>
    <t>GEP'S BIG BEAR'S MIDNIGHT HOWLER</t>
  </si>
  <si>
    <t>SE43072/2025</t>
  </si>
  <si>
    <t>GEP'S BIG BEAR'S WITCHY WANDA</t>
  </si>
  <si>
    <t>SE43073/2025</t>
  </si>
  <si>
    <t>GEP'S BIG BEAR'S SPOOKY PAWS</t>
  </si>
  <si>
    <t>SE43074/2025</t>
  </si>
  <si>
    <t>GEP'S BIG BEAR'S BATTY BELLA</t>
  </si>
  <si>
    <t>SE45224/2025</t>
  </si>
  <si>
    <t>LA DOLCE LUNA'S COLOR OF BOLD SPARK</t>
  </si>
  <si>
    <t>SE45225/2025</t>
  </si>
  <si>
    <t>LA DOLCE LUNA'S COLOR OF GENTLE JOY</t>
  </si>
  <si>
    <t>SE45226/2025</t>
  </si>
  <si>
    <t>LA DOLCE LUNA'S COLOR OF FREE MIND</t>
  </si>
  <si>
    <t>SE45227/2025</t>
  </si>
  <si>
    <t>LA DOLCE LUNA'S COLOR OF WISE FORCE</t>
  </si>
  <si>
    <t>SE45228/2025</t>
  </si>
  <si>
    <t>LA DOLCE LUNA'S COLOR OF KIND HEART</t>
  </si>
  <si>
    <t>SE45229/2025</t>
  </si>
  <si>
    <t>LA DOLCE LUNA'S COLOR OF WARM GRACE</t>
  </si>
  <si>
    <t>SE45230/2025</t>
  </si>
  <si>
    <t>LA DOLCE LUNA'S COLOR OF SWEET LOVE</t>
  </si>
  <si>
    <t>SE45231/2025</t>
  </si>
  <si>
    <t>LA DOLCE LUNA'S COLOR OF TRUE MAGIC</t>
  </si>
  <si>
    <t>SE45232/2025</t>
  </si>
  <si>
    <t>LA DOLCE LUNA'S COLOR OF BRAVE SOUL</t>
  </si>
  <si>
    <t>SE46949/2025</t>
  </si>
  <si>
    <t>RUA SOLEIL NOTHING ELSE MATTERS</t>
  </si>
  <si>
    <t>SE47644/2025</t>
  </si>
  <si>
    <t>LEJONGLÄNTAN'S ATLAS ADVENT</t>
  </si>
  <si>
    <t>SE47645/2025</t>
  </si>
  <si>
    <t>LEJONGLÄNTAN'S ASLANS ADVENT</t>
  </si>
  <si>
    <t>SE47646/2025</t>
  </si>
  <si>
    <t>LEJONGLÄNTAN'S ARES ADVENT</t>
  </si>
  <si>
    <t>SE47647/2025</t>
  </si>
  <si>
    <t>LEJONGLÄNTAN'S AMIGOS ADVENT</t>
  </si>
  <si>
    <t>SE47648/2025</t>
  </si>
  <si>
    <t>LEJONGLÄNTAN'S ATENAS ADVENT</t>
  </si>
  <si>
    <t>SE10965/2025</t>
  </si>
  <si>
    <t>SHIMANI'S FYRKLÖVER YODA</t>
  </si>
  <si>
    <t>SE10966/2025</t>
  </si>
  <si>
    <t>SHIMANI'S FYRKLÖVER HARRY</t>
  </si>
  <si>
    <t>SE10967/2025</t>
  </si>
  <si>
    <t>SHIMANI'S FYRKLÖVER PEPSI</t>
  </si>
  <si>
    <t>SE10968/2025</t>
  </si>
  <si>
    <t>SHIMANI'S FYRKLÖVER ATHENA</t>
  </si>
  <si>
    <t>SE11590/2025</t>
  </si>
  <si>
    <t>SKULLSAM'S KENZO</t>
  </si>
  <si>
    <t>SE11591/2025</t>
  </si>
  <si>
    <t>SKULLSAM'S KIWA</t>
  </si>
  <si>
    <t>SE11592/2025</t>
  </si>
  <si>
    <t>SKULLSAM'S KOKOS</t>
  </si>
  <si>
    <t>SE11593/2025</t>
  </si>
  <si>
    <t>SKULLSAM'S KARUSELL</t>
  </si>
  <si>
    <t>SE11594/2025</t>
  </si>
  <si>
    <t>SKULLSAM'S KORALL</t>
  </si>
  <si>
    <t>SE12112/2025</t>
  </si>
  <si>
    <t>KNATTEBERGA'S SPICE DENTROLIVANO</t>
  </si>
  <si>
    <t>SE12113/2025</t>
  </si>
  <si>
    <t>KNATTEBERGA'S SPICE KOLIANDROS</t>
  </si>
  <si>
    <t>SE12114/2025</t>
  </si>
  <si>
    <t>KNATTEBERGA'S SPICE MARATHOS</t>
  </si>
  <si>
    <t>SE12115/2025</t>
  </si>
  <si>
    <t>KNATTEBERGA'S SPICE ALOUIZA</t>
  </si>
  <si>
    <t>SE12116/2025</t>
  </si>
  <si>
    <t>KNATTEBERGA'S SPICE DAFNI</t>
  </si>
  <si>
    <t>SE12117/2025</t>
  </si>
  <si>
    <t>KNATTEBERGA'S SPICE HAMOMILI</t>
  </si>
  <si>
    <t>SE12118/2025</t>
  </si>
  <si>
    <t>KNATTEBERGA'S SPICE LAVENTA</t>
  </si>
  <si>
    <t>SE18132/2024</t>
  </si>
  <si>
    <t>BÖLELEJONET ICE KING</t>
  </si>
  <si>
    <t>SE18133/2024</t>
  </si>
  <si>
    <t>BÖLELEJONET SNOW DRIFT</t>
  </si>
  <si>
    <t>SE18134/2024</t>
  </si>
  <si>
    <t>BÖLELEJONET BLACK NIGHT</t>
  </si>
  <si>
    <t>SE18135/2024</t>
  </si>
  <si>
    <t>BÖLELEJONET LA BELLA NOVA</t>
  </si>
  <si>
    <t>SE18136/2024</t>
  </si>
  <si>
    <t>BÖLELEJONET LA BELLA ZOEY</t>
  </si>
  <si>
    <t>SE18137/2024</t>
  </si>
  <si>
    <t>BÖLELEJONET LA BELLA ZINDY</t>
  </si>
  <si>
    <t>SE18138/2024</t>
  </si>
  <si>
    <t>BÖLELEJONET LA BELLA ZENIA</t>
  </si>
  <si>
    <t>SE18496/2024</t>
  </si>
  <si>
    <t>FJÄLLSKENZ KISS ON KODA</t>
  </si>
  <si>
    <t>SE18497/2024</t>
  </si>
  <si>
    <t>FJÄLLSKENZ KISS ON MOLLE</t>
  </si>
  <si>
    <t>SE18498/2024</t>
  </si>
  <si>
    <t>FJÄLLSKENZ KISS ON MAGGIE</t>
  </si>
  <si>
    <t>SE18499/2024</t>
  </si>
  <si>
    <t>FJÄLLSKENZ KISS ON NAKOMA</t>
  </si>
  <si>
    <t>SE18500/2024</t>
  </si>
  <si>
    <t>FJÄLLSKENZ KISS ON ZIARA</t>
  </si>
  <si>
    <t>SE18501/2024</t>
  </si>
  <si>
    <t>FJÄLLSKENZ KISS ON DIXIE</t>
  </si>
  <si>
    <t>SE19339/2024</t>
  </si>
  <si>
    <t>DRAGONGÅRDENS PRINCE OF DARKNESS</t>
  </si>
  <si>
    <t>SE19340/2024</t>
  </si>
  <si>
    <t>DRAGONGÅRDENS RUN TO THE HILLS</t>
  </si>
  <si>
    <t>SE19341/2024</t>
  </si>
  <si>
    <t>DRAGONGÅRDENS IRON MAN</t>
  </si>
  <si>
    <t>SE19342/2024</t>
  </si>
  <si>
    <t>DRAGONGÅRDENS ACE OF SPADES</t>
  </si>
  <si>
    <t>SE19343/2024</t>
  </si>
  <si>
    <t>DRAGONGÅRDENS BARK AT THE MOON</t>
  </si>
  <si>
    <t>SE19344/2024</t>
  </si>
  <si>
    <t>DRAGONGÅRDENS QUEEN OF THE REICH</t>
  </si>
  <si>
    <t>SE19345/2024</t>
  </si>
  <si>
    <t>DRAGONGÅRDENS PRINCESS OF THE DAWN</t>
  </si>
  <si>
    <t>SE19346/2024</t>
  </si>
  <si>
    <t>DRAGONGÅRDENS THUNDER KISS</t>
  </si>
  <si>
    <t>SE19347/2024</t>
  </si>
  <si>
    <t>DRAGONGÅRDENS HEART OF STEEL</t>
  </si>
  <si>
    <t>SE20813/2024</t>
  </si>
  <si>
    <t>SOTILAS CASSIUS CLAY</t>
  </si>
  <si>
    <t>SE20814/2024</t>
  </si>
  <si>
    <t>SOTILAS CODE OF HONOR</t>
  </si>
  <si>
    <t>SE20815/2024</t>
  </si>
  <si>
    <t>SOTILAS COUNTRY PRIDE</t>
  </si>
  <si>
    <t>SE20816/2024</t>
  </si>
  <si>
    <t>SOTILAS CAPTAIN MORGAN</t>
  </si>
  <si>
    <t>SE20817/2024</t>
  </si>
  <si>
    <t>SOTILAS CRUISE CONTROL</t>
  </si>
  <si>
    <t>SE20818/2024</t>
  </si>
  <si>
    <t>SOTILAS CLARITY FOR M</t>
  </si>
  <si>
    <t>SE20819/2024</t>
  </si>
  <si>
    <t>SOTILAS COUNTRY GIRL</t>
  </si>
  <si>
    <t>SE20848/2024</t>
  </si>
  <si>
    <t>LIONBROOK'S MIRACLE BOY</t>
  </si>
  <si>
    <t>SE20849/2024</t>
  </si>
  <si>
    <t>LIONBROOK'S MIRACLE LAD</t>
  </si>
  <si>
    <t>SE20850/2024</t>
  </si>
  <si>
    <t>LIONBROOK'S MIRACLE MAN</t>
  </si>
  <si>
    <t>SE20851/2024</t>
  </si>
  <si>
    <t>LIONBROOK'S MIRACLE MAKER</t>
  </si>
  <si>
    <t>SE20852/2024</t>
  </si>
  <si>
    <t>LIONBROOK'S MIRACLE LADY</t>
  </si>
  <si>
    <t>SE20853/2024</t>
  </si>
  <si>
    <t>LIONBROOK'S MIRACLE GIRL</t>
  </si>
  <si>
    <t>SE20854/2024</t>
  </si>
  <si>
    <t>LIONBROOK'S MIRACLE QUEEN</t>
  </si>
  <si>
    <t>SE20855/2024</t>
  </si>
  <si>
    <t>LIONBROOK'S MIRACLE STAR</t>
  </si>
  <si>
    <t>SE22704/2024</t>
  </si>
  <si>
    <t>KNOCKANDO'S EXCLUSIVE SIR ERDEN</t>
  </si>
  <si>
    <t>SE22705/2024</t>
  </si>
  <si>
    <t>KNOCKANDO'S EXCLUSIVE MISS EPIRUS</t>
  </si>
  <si>
    <t>SE22706/2024</t>
  </si>
  <si>
    <t>KNOCKANDO'S EXCLUSIVE MISS EDNA</t>
  </si>
  <si>
    <t>SE22707/2024</t>
  </si>
  <si>
    <t>KNOCKANDO'S EXCLUSIVE MISS EILANDIA</t>
  </si>
  <si>
    <t>SE22708/2024</t>
  </si>
  <si>
    <t>KNOCKANDO'S EXCLUSIVE MISS ELFVILLE</t>
  </si>
  <si>
    <t>SE22709/2024</t>
  </si>
  <si>
    <t>KNOCKANDO'S EXCLUSIVE MISS ENKIRCH</t>
  </si>
  <si>
    <t>SE22710/2024</t>
  </si>
  <si>
    <t>KNOCKANDO'S EXCLUSIVE MISS EMILIA</t>
  </si>
  <si>
    <t>SE22711/2024</t>
  </si>
  <si>
    <t>KNOCKANDO'S EXCLUSIVE MISS EDEN</t>
  </si>
  <si>
    <t>SE22861/2024</t>
  </si>
  <si>
    <t>LEONSKALL'S ANCESTORS OF AVALON</t>
  </si>
  <si>
    <t>SE22862/2024</t>
  </si>
  <si>
    <t>LEONSKALL'S RAVENS OF AVALON</t>
  </si>
  <si>
    <t>SE22863/2024</t>
  </si>
  <si>
    <t>LEONSKALL'S LADY OF AVALON</t>
  </si>
  <si>
    <t>SE22864/2024</t>
  </si>
  <si>
    <t>LEONSKALL'S PRIESTESS OF AVALON</t>
  </si>
  <si>
    <t>SE26854/2024</t>
  </si>
  <si>
    <t>CON-CORDELIAS SOME KIND OF MAGIC</t>
  </si>
  <si>
    <t>SE26855/2024</t>
  </si>
  <si>
    <t>CON-CORDELIAS CHANGING THE RULES</t>
  </si>
  <si>
    <t>SE26856/2024</t>
  </si>
  <si>
    <t>CON-CORDELIAS DONT STOP MOVING</t>
  </si>
  <si>
    <t>SE26857/2024</t>
  </si>
  <si>
    <t>CON-CORDELIAS SOMEWHERE IN A DREAM</t>
  </si>
  <si>
    <t>SE26858/2024</t>
  </si>
  <si>
    <t>CON-CORDELIAS NO MORE SORROW</t>
  </si>
  <si>
    <t>SE26859/2024</t>
  </si>
  <si>
    <t>CON-CORDELIAS DIVE INTO MY SOUL</t>
  </si>
  <si>
    <t>SE27796/2024</t>
  </si>
  <si>
    <t>LEJONKINGS DASHING DARK</t>
  </si>
  <si>
    <t>SE27797/2024</t>
  </si>
  <si>
    <t>LEJONKINGS DASHING DUKE</t>
  </si>
  <si>
    <t>SE27798/2024</t>
  </si>
  <si>
    <t>LEJONKINGS DASHING DONNA</t>
  </si>
  <si>
    <t>SE27799/2024</t>
  </si>
  <si>
    <t>LEJONKINGS DASHING DIVA</t>
  </si>
  <si>
    <t>SE27800/2024</t>
  </si>
  <si>
    <t>LEJONKINGS DASHING DARLING</t>
  </si>
  <si>
    <t>SE27801/2024</t>
  </si>
  <si>
    <t>LEJONKINGS DASHING DRAMA</t>
  </si>
  <si>
    <t>SE27802/2024</t>
  </si>
  <si>
    <t>LEJONKINGS DASHING DEEDEE</t>
  </si>
  <si>
    <t>SE33079/2024</t>
  </si>
  <si>
    <t>VARGBITEN'S ARIZONA</t>
  </si>
  <si>
    <t>SE33080/2024</t>
  </si>
  <si>
    <t>VARGBITEN'S ALABAMA</t>
  </si>
  <si>
    <t>SE33081/2024</t>
  </si>
  <si>
    <t>VARGBITEN'S VIRGINIA</t>
  </si>
  <si>
    <t>SE33082/2024</t>
  </si>
  <si>
    <t>VARGBITEN'S INDIANA</t>
  </si>
  <si>
    <t>SE33083/2024</t>
  </si>
  <si>
    <t>VARGBITEN'S IOWA</t>
  </si>
  <si>
    <t>SE33084/2024</t>
  </si>
  <si>
    <t>VARGBITEN'S FLORIDA</t>
  </si>
  <si>
    <t>SE33085/2024</t>
  </si>
  <si>
    <t>VARGBITEN'S SOUTH CAROLINA</t>
  </si>
  <si>
    <t>SE33086/2024</t>
  </si>
  <si>
    <t>VARGBITEN'S MINNESOTA</t>
  </si>
  <si>
    <t>SE33087/2024</t>
  </si>
  <si>
    <t>VARGBITEN'S TEXAS</t>
  </si>
  <si>
    <t>SE33088/2024</t>
  </si>
  <si>
    <t>VARGBITEN'S COLORADO</t>
  </si>
  <si>
    <t>SE33089/2024</t>
  </si>
  <si>
    <t>VARGBITEN'S KENTUCKY</t>
  </si>
  <si>
    <t>SE33090/2024</t>
  </si>
  <si>
    <t>VARGBITEN'S MICHIGAN</t>
  </si>
  <si>
    <t>SE33091/2024</t>
  </si>
  <si>
    <t>VARGBITEN'S PATSY</t>
  </si>
  <si>
    <t>SE33092/2024</t>
  </si>
  <si>
    <t>VARGBITEN'S BUDDY</t>
  </si>
  <si>
    <t>SE33093/2024</t>
  </si>
  <si>
    <t>VARGBITEN'S ELVIS</t>
  </si>
  <si>
    <t>SE33094/2024</t>
  </si>
  <si>
    <t>VARGBITEN'S BILL HALEY</t>
  </si>
  <si>
    <t>SE38250/2024</t>
  </si>
  <si>
    <t>SJAMAN'S BJÖRN LAVET I HUNDESTED</t>
  </si>
  <si>
    <t>SE38251/2024</t>
  </si>
  <si>
    <t>SJAMAN'S AGNETHA LAVET I HUNDESTED</t>
  </si>
  <si>
    <t>SE38252/2024</t>
  </si>
  <si>
    <t>SJAMAN'S ANNIFRID LAVET I HUNDESTED</t>
  </si>
  <si>
    <t>SE38253/2024</t>
  </si>
  <si>
    <t>SJAMAN'S BENNY LAVET I HUNDESTED</t>
  </si>
  <si>
    <t>SE38464/2024</t>
  </si>
  <si>
    <t>LEONLIBE MAGICK RISEING STAR</t>
  </si>
  <si>
    <t>SE39010/2024</t>
  </si>
  <si>
    <t>KNICKERBOCKERS COSMOS BLACK</t>
  </si>
  <si>
    <t>SE39011/2024</t>
  </si>
  <si>
    <t>KNICKERBOCKERS TERRA FIORE</t>
  </si>
  <si>
    <t>SE39012/2024</t>
  </si>
  <si>
    <t>KNICKERBOCKERS BLACK PEARL</t>
  </si>
  <si>
    <t>SE39013/2024</t>
  </si>
  <si>
    <t>KNICKERBOCKERS LUCA OCEAN BLUE</t>
  </si>
  <si>
    <t>SE39014/2024</t>
  </si>
  <si>
    <t>KNICKERBOCKERS SWEDISH GRACE</t>
  </si>
  <si>
    <t>SE39015/2024</t>
  </si>
  <si>
    <t>KNICKERBOCKERS NORDIC DAWN</t>
  </si>
  <si>
    <t>SE39016/2024</t>
  </si>
  <si>
    <t>KNICKERBOCKERS LA MUSICA</t>
  </si>
  <si>
    <t>SE39017/2024</t>
  </si>
  <si>
    <t>KNICKERBOCKERS ODETTE OLIVE</t>
  </si>
  <si>
    <t>SE39084/2024</t>
  </si>
  <si>
    <t>GEP'S BIG BEAR'S CONOR MCGREGOR</t>
  </si>
  <si>
    <t>SE39085/2024</t>
  </si>
  <si>
    <t>GEP'S BIG BEAR'S DUSTIN POIER</t>
  </si>
  <si>
    <t>SE39086/2024</t>
  </si>
  <si>
    <t>GEP'S BIG BEAR'S SEAN O'MALLEY</t>
  </si>
  <si>
    <t>SE39087/2024</t>
  </si>
  <si>
    <t>GEP'S BIG BEAR'S JON JONES</t>
  </si>
  <si>
    <t>SE39088/2024</t>
  </si>
  <si>
    <t>GEP'S BIG BEAR'S AMANDA NUNES</t>
  </si>
  <si>
    <t>SE39089/2024</t>
  </si>
  <si>
    <t>GEP'S BIG BEAR'S RONDA ROUSEY</t>
  </si>
  <si>
    <t>SE39090/2024</t>
  </si>
  <si>
    <t>GEP'S BIG BEAR'S ROSE NAMAJUNAS</t>
  </si>
  <si>
    <t>SE41749/2024</t>
  </si>
  <si>
    <t>VILJANSHOF MAN OVERBOARD</t>
  </si>
  <si>
    <t>SE41750/2024</t>
  </si>
  <si>
    <t>VILJANSHOF FETCH'N RESCUE</t>
  </si>
  <si>
    <t>SE41751/2024</t>
  </si>
  <si>
    <t>VILJANSHOF TOW A BOAT</t>
  </si>
  <si>
    <t>SE41752/2024</t>
  </si>
  <si>
    <t>VILJANSHOF LIFEJACKET FOR MIRIAM</t>
  </si>
  <si>
    <t>SE41753/2024</t>
  </si>
  <si>
    <t>VILJANSHOF RESCUE GUARANTEE</t>
  </si>
  <si>
    <t>SE42867/2024</t>
  </si>
  <si>
    <t>REMRÖD'S LILY-FLOWERED TULIPS</t>
  </si>
  <si>
    <t>SE42868/2024</t>
  </si>
  <si>
    <t>REMRÖD'S DARWIN HYBRID TULIPS</t>
  </si>
  <si>
    <t>SE42869/2024</t>
  </si>
  <si>
    <t>REMRÖD'S TRIUMPH TULIPS</t>
  </si>
  <si>
    <t>SE42870/2024</t>
  </si>
  <si>
    <t>REMRÖD'S DOUBLE EARLY TULIPS</t>
  </si>
  <si>
    <t>SE42871/2024</t>
  </si>
  <si>
    <t>REMRÖD'S PARROT TULIPS</t>
  </si>
  <si>
    <t>SE43407/2024</t>
  </si>
  <si>
    <t>LEJONVINDEN'S NÅJD</t>
  </si>
  <si>
    <t>SE43408/2024</t>
  </si>
  <si>
    <t>LEJONVINDEN'S NIPPER</t>
  </si>
  <si>
    <t>SE43409/2024</t>
  </si>
  <si>
    <t>LEJONVINDEN'S NOBEL</t>
  </si>
  <si>
    <t>SE43410/2024</t>
  </si>
  <si>
    <t>LEJONVINDEN'S NESTOR</t>
  </si>
  <si>
    <t>SE43411/2024</t>
  </si>
  <si>
    <t>LEJONVINDEN'S NÅDA</t>
  </si>
  <si>
    <t>SE43412/2024</t>
  </si>
  <si>
    <t>LEJONVINDEN'S NARVA</t>
  </si>
  <si>
    <t>SE43413/2024</t>
  </si>
  <si>
    <t>LEJONVINDEN'S NIZZA</t>
  </si>
  <si>
    <t>SE43414/2024</t>
  </si>
  <si>
    <t>LEJONVINDEN'S NYSTA</t>
  </si>
  <si>
    <t>SE43415/2024</t>
  </si>
  <si>
    <t>LEJONVINDEN'S NAIME</t>
  </si>
  <si>
    <t>SE44021/2024</t>
  </si>
  <si>
    <t>ÖGONGLIMTENS JUMP</t>
  </si>
  <si>
    <t>SE44022/2024</t>
  </si>
  <si>
    <t>ÖGONGLIMTENS MONEY FOR NOTHING</t>
  </si>
  <si>
    <t>SE44023/2024</t>
  </si>
  <si>
    <t>ÖGONGLIMTENS MOONLIGHT SHADOW</t>
  </si>
  <si>
    <t>SE44024/2024</t>
  </si>
  <si>
    <t>ÖGONGLIMTENS TAKE ON ME</t>
  </si>
  <si>
    <t>SE44025/2024</t>
  </si>
  <si>
    <t>ÖGONGLIMTENS NIKITA</t>
  </si>
  <si>
    <t>SE44026/2024</t>
  </si>
  <si>
    <t>ÖGONGLIMTENS VENUS</t>
  </si>
  <si>
    <t>SE45007/2024</t>
  </si>
  <si>
    <t>SKORRES ÄDLE MILTON</t>
  </si>
  <si>
    <t>SE45008/2024</t>
  </si>
  <si>
    <t>SKORRES ÄLSKVÄRDE BELLMAN</t>
  </si>
  <si>
    <t>SE45009/2024</t>
  </si>
  <si>
    <t>SKORRES ÄRADE CHARLIE</t>
  </si>
  <si>
    <t>SE45010/2024</t>
  </si>
  <si>
    <t>SKORRES ÄRELYSTNE DANTE</t>
  </si>
  <si>
    <t>SE45011/2024</t>
  </si>
  <si>
    <t>SKORRES ÄRLIGE LEXUS</t>
  </si>
  <si>
    <t>SE45012/2024</t>
  </si>
  <si>
    <t>SKORRES ÄROFYLLDE MILO</t>
  </si>
  <si>
    <t>SE45013/2024</t>
  </si>
  <si>
    <t>SKORRES ÄRORIKE SIMBA</t>
  </si>
  <si>
    <t>SE45014/2024</t>
  </si>
  <si>
    <t>SKORRES ÄLSKADE ARIEL</t>
  </si>
  <si>
    <t>SE45015/2024</t>
  </si>
  <si>
    <t>SKORRES ÄRTIGA VEGA</t>
  </si>
  <si>
    <t>SE46024/2024</t>
  </si>
  <si>
    <t>DRAGONGÅRDENS MICHELLE</t>
  </si>
  <si>
    <t>SE46144/2024</t>
  </si>
  <si>
    <t>NUFILDAS MR OTIS OTTAWA</t>
  </si>
  <si>
    <t>SE46145/2024</t>
  </si>
  <si>
    <t>NUFILDAS MR VILGOT VANCOUVER</t>
  </si>
  <si>
    <t>SE46146/2024</t>
  </si>
  <si>
    <t>NUFILDAS MR QUENTIN QUEBEC</t>
  </si>
  <si>
    <t>SE46147/2024</t>
  </si>
  <si>
    <t>NUFILDAS MR HERBERT HALIFAX</t>
  </si>
  <si>
    <t>SE46148/2024</t>
  </si>
  <si>
    <t>NUFILDAS MR SETH SHAUGHNESSY</t>
  </si>
  <si>
    <t>SE46149/2024</t>
  </si>
  <si>
    <t>NUFILDAS MISS CONNIE CALGARY</t>
  </si>
  <si>
    <t>SE46150/2024</t>
  </si>
  <si>
    <t>NUFILDAS MISS MATILDA MISSISSAUGA</t>
  </si>
  <si>
    <t>SE46151/2024</t>
  </si>
  <si>
    <t>NUFILDAS MISS GRETA GATINEAU</t>
  </si>
  <si>
    <t>SE46152/2024</t>
  </si>
  <si>
    <t>NUFILDAS MISS WIOLA WINNIPEG</t>
  </si>
  <si>
    <t>SE46153/2024</t>
  </si>
  <si>
    <t>NUFILDAS MISS MÄRTA MONTREAL</t>
  </si>
  <si>
    <t>SE46492/2024</t>
  </si>
  <si>
    <t>SKULLSAM'S JACKPOTT OF LEONSKALL</t>
  </si>
  <si>
    <t>SE46493/2024</t>
  </si>
  <si>
    <t>SKULLSAM'S JUVEL OF LEONSKALL</t>
  </si>
  <si>
    <t>SE47330/2024</t>
  </si>
  <si>
    <t>SKUTESJÖNS SIGISMUND</t>
  </si>
  <si>
    <t>SE47331/2024</t>
  </si>
  <si>
    <t>SKUTESJÖNS STEN STURE</t>
  </si>
  <si>
    <t>SE47332/2024</t>
  </si>
  <si>
    <t>SKUTESJÖNS HEDVIG ELEONORA</t>
  </si>
  <si>
    <t>SE47333/2024</t>
  </si>
  <si>
    <t>SKUTESJÖNS DOROTHEA</t>
  </si>
  <si>
    <t>SE47334/2024</t>
  </si>
  <si>
    <t>SKUTESJÖNS DESIDERIA</t>
  </si>
  <si>
    <t>SE47335/2024</t>
  </si>
  <si>
    <t>SKUTESJÖNS BEATRIX</t>
  </si>
  <si>
    <t>SE47336/2024</t>
  </si>
  <si>
    <t>SKUTESJÖNS SILVIA</t>
  </si>
  <si>
    <t>SE47337/2024</t>
  </si>
  <si>
    <t>SKUTESJÖNS MÄRTA</t>
  </si>
  <si>
    <t>SE48097/2024</t>
  </si>
  <si>
    <t>LEONSKALL'S BEAUTY OF BABAVOSS</t>
  </si>
  <si>
    <t>NO30645/24</t>
  </si>
  <si>
    <t>LIONGATE'S LOVE FEELING</t>
  </si>
  <si>
    <t>SE10834/2024</t>
  </si>
  <si>
    <t>WILOISOS PATIENCE LOVE</t>
  </si>
  <si>
    <t>SE11171/2024</t>
  </si>
  <si>
    <t>SKUTESJÖNS PINUS</t>
  </si>
  <si>
    <t>SE11172/2024</t>
  </si>
  <si>
    <t>SKUTESJÖNS VISCUM</t>
  </si>
  <si>
    <t>SE11173/2024</t>
  </si>
  <si>
    <t>SKUTESJÖNS ILEX</t>
  </si>
  <si>
    <t>SE11174/2024</t>
  </si>
  <si>
    <t>SKUTESJÖNS HELLEBORUS</t>
  </si>
  <si>
    <t>SE11175/2024</t>
  </si>
  <si>
    <t>SKUTESJÖNS TAZETTE</t>
  </si>
  <si>
    <t>SE11176/2024</t>
  </si>
  <si>
    <t>SKUTESJÖNS SAFFRAN</t>
  </si>
  <si>
    <t>SE11177/2024</t>
  </si>
  <si>
    <t>SKUTESJÖNS CINNAMON</t>
  </si>
  <si>
    <t>SE11178/2024</t>
  </si>
  <si>
    <t>SKUTESJÖNS EUPHORBIA</t>
  </si>
  <si>
    <t>SE11179/2024</t>
  </si>
  <si>
    <t>SKUTESJÖNS AMARYLLIS</t>
  </si>
  <si>
    <t>SE11180/2024</t>
  </si>
  <si>
    <t>SKUTESJÖNS HYACINT</t>
  </si>
  <si>
    <t>SE11612/2024</t>
  </si>
  <si>
    <t>LA DOLCE LUNA'S ARCTIC DRIZZLE</t>
  </si>
  <si>
    <t>SE11613/2024</t>
  </si>
  <si>
    <t>LA DOLCE LUNA'S ARCTIC LIGHTNING</t>
  </si>
  <si>
    <t>SE11614/2024</t>
  </si>
  <si>
    <t>LA DOLCE LUNA'S ARCTIC TWILIGHT</t>
  </si>
  <si>
    <t>SE11615/2024</t>
  </si>
  <si>
    <t>LA DOLCE LUNA'S ARCTIC BLIZZARD</t>
  </si>
  <si>
    <t>SE11616/2024</t>
  </si>
  <si>
    <t>LA DOLCE LUNA'S ARCTIC SUNBEAM</t>
  </si>
  <si>
    <t>SE11617/2024</t>
  </si>
  <si>
    <t>LA DOLCE LUNA'S ARCTIC WHIRLWIND</t>
  </si>
  <si>
    <t>SE11618/2024</t>
  </si>
  <si>
    <t>LA DOLCE LUNA'S ARCTIC SUNSHINE</t>
  </si>
  <si>
    <t>SE11619/2024</t>
  </si>
  <si>
    <t>LA DOLCE LUNA'S ARCTIC MOONLIGHT</t>
  </si>
  <si>
    <t>SE11620/2024</t>
  </si>
  <si>
    <t>LA DOLCE LUNA'S ARCTIC HALO</t>
  </si>
  <si>
    <t>SE12563/2025</t>
  </si>
  <si>
    <t>SE12599/2024</t>
  </si>
  <si>
    <t>MATHOAKA'S SETTING SAILS</t>
  </si>
  <si>
    <t>SE12600/2024</t>
  </si>
  <si>
    <t>MATHOAKA'S CAPTAIN OF THE SHIP</t>
  </si>
  <si>
    <t>SE12601/2024</t>
  </si>
  <si>
    <t>MATHOAKA'S SON OF A SAILER</t>
  </si>
  <si>
    <t>SE12602/2024</t>
  </si>
  <si>
    <t>MATHOAKA'S HE LIVES BY THE SEA</t>
  </si>
  <si>
    <t>SE12603/2024</t>
  </si>
  <si>
    <t>MATHOAKA'S SEA BREEZE</t>
  </si>
  <si>
    <t>SE12604/2024</t>
  </si>
  <si>
    <t>MATHOAKA'S BORN BY THE SEA</t>
  </si>
  <si>
    <t>SE13673/2023</t>
  </si>
  <si>
    <t>KNOCKANDO'S DOC NEWLOOK TO DARLING</t>
  </si>
  <si>
    <t>SE13674/2023</t>
  </si>
  <si>
    <t>KNOCKANDO'S DOC NEWLOOK TO DEVON</t>
  </si>
  <si>
    <t>SE13675/2023</t>
  </si>
  <si>
    <t>KNOCKANDO'S DOC NEWLOOK TO DENVER</t>
  </si>
  <si>
    <t>SE13676/2023</t>
  </si>
  <si>
    <t>KNOCKANDO'S DOC NEWLOOK TO DRAMA</t>
  </si>
  <si>
    <t>SE13677/2023</t>
  </si>
  <si>
    <t>KNOCKANDO'S DOC NEWLOOK TO DONNICI</t>
  </si>
  <si>
    <t>SE13678/2023</t>
  </si>
  <si>
    <t>KNOCKANDO'S DOC NEWLOOK TO DUNDEE</t>
  </si>
  <si>
    <t>SE16142/2023</t>
  </si>
  <si>
    <t>JÄRNSLUND'S KIND OF BEAR KARMA</t>
  </si>
  <si>
    <t>SE16143/2023</t>
  </si>
  <si>
    <t>JÄRNSLUND'S KIND OF BEAR KIRA</t>
  </si>
  <si>
    <t>SE16144/2023</t>
  </si>
  <si>
    <t>JÄRNSLUND'S KIND OF BEAR KAXA</t>
  </si>
  <si>
    <t>SE16145/2023</t>
  </si>
  <si>
    <t>JÄRNSLUND'S KIND OF BEAR KEYLA</t>
  </si>
  <si>
    <t>SE16146/2023</t>
  </si>
  <si>
    <t>JÄRNSLUND'S KIND OF BEAR KIWI</t>
  </si>
  <si>
    <t>SE16147/2023</t>
  </si>
  <si>
    <t>JÄRNSLUND'S KIND OF BEAR KIMMI</t>
  </si>
  <si>
    <t>SE16148/2023</t>
  </si>
  <si>
    <t>JÄRNSLUND'S KIND OF BEAR KENZO</t>
  </si>
  <si>
    <t>SE16149/2023</t>
  </si>
  <si>
    <t>JÄRNSLUND'S KIND OF BEAR KING</t>
  </si>
  <si>
    <t>SE17575/2023</t>
  </si>
  <si>
    <t>BARBRO</t>
  </si>
  <si>
    <t>SE17576/2023</t>
  </si>
  <si>
    <t>BERTA</t>
  </si>
  <si>
    <t>SE17577/2023</t>
  </si>
  <si>
    <t>BLANKA</t>
  </si>
  <si>
    <t>SE17578/2023</t>
  </si>
  <si>
    <t>BRITTA</t>
  </si>
  <si>
    <t>SE17579/2023</t>
  </si>
  <si>
    <t>BELLA</t>
  </si>
  <si>
    <t>SE17580/2023</t>
  </si>
  <si>
    <t>BASILIKA</t>
  </si>
  <si>
    <t>SE17581/2023</t>
  </si>
  <si>
    <t>BILLY</t>
  </si>
  <si>
    <t>SE17582/2023</t>
  </si>
  <si>
    <t>BERTIL</t>
  </si>
  <si>
    <t>SE17583/2023</t>
  </si>
  <si>
    <t>BRUNO</t>
  </si>
  <si>
    <t>SE17584/2023</t>
  </si>
  <si>
    <t>BJÖRNE</t>
  </si>
  <si>
    <t>SE17822/2023</t>
  </si>
  <si>
    <t>KUSTLEJONETS OLLE AF VIKEN</t>
  </si>
  <si>
    <t>SE17823/2023</t>
  </si>
  <si>
    <t>KUSTLEJONETS BRITTA AF VIKEN</t>
  </si>
  <si>
    <t>SE23134/2023</t>
  </si>
  <si>
    <t>WILOISOS PERFECT SON BY STORM</t>
  </si>
  <si>
    <t>SE23351/2023</t>
  </si>
  <si>
    <t>DRAGONGÅRDENS KING EDWARD</t>
  </si>
  <si>
    <t>SE23352/2023</t>
  </si>
  <si>
    <t>DRAGONGÅRDENS QUEEN ELIZABETH</t>
  </si>
  <si>
    <t>SE24207/2024</t>
  </si>
  <si>
    <t>HOUSE-OF-LEO'S COOL MS ANOUK</t>
  </si>
  <si>
    <t>SE24357/2023</t>
  </si>
  <si>
    <t>MUFFIN</t>
  </si>
  <si>
    <t>SE24358/2023</t>
  </si>
  <si>
    <t>AZLAN</t>
  </si>
  <si>
    <t>SE24359/2023</t>
  </si>
  <si>
    <t>TAGE</t>
  </si>
  <si>
    <t>SE24360/2023</t>
  </si>
  <si>
    <t>ZELDA</t>
  </si>
  <si>
    <t>SE24361/2023</t>
  </si>
  <si>
    <t>BULLEN</t>
  </si>
  <si>
    <t>SE24362/2023</t>
  </si>
  <si>
    <t>SAFFRAN</t>
  </si>
  <si>
    <t>SE24363/2023</t>
  </si>
  <si>
    <t>SEMLAN</t>
  </si>
  <si>
    <t>SE24364/2023</t>
  </si>
  <si>
    <t>BALTHAZAR</t>
  </si>
  <si>
    <t>SE25086/2023</t>
  </si>
  <si>
    <t>WILOISOS PRICELESS SON BY STORM</t>
  </si>
  <si>
    <t>SE25640/2023</t>
  </si>
  <si>
    <t>FIVA'S NIKKI LOOK UP AT THE SKY</t>
  </si>
  <si>
    <t>SE26242/2023</t>
  </si>
  <si>
    <t>KNICKERBOCKERS WAKA WAKA WOW</t>
  </si>
  <si>
    <t>SE26243/2023</t>
  </si>
  <si>
    <t>KNICKERBOCKERS RINKY DINKY DOO</t>
  </si>
  <si>
    <t>SE26244/2023</t>
  </si>
  <si>
    <t>KNICKERBOCKERS ABRA CA DABRA</t>
  </si>
  <si>
    <t>SE26245/2023</t>
  </si>
  <si>
    <t>KNICKERBOCKERS HOCUS POCUS</t>
  </si>
  <si>
    <t>SE26246/2023</t>
  </si>
  <si>
    <t>KNICKERBOCKERS PIF FAF POOF</t>
  </si>
  <si>
    <t>SE26247/2023</t>
  </si>
  <si>
    <t>KNICKERBOCKERS BIBBEDI BOBBEDI BOO</t>
  </si>
  <si>
    <t>SE26248/2023</t>
  </si>
  <si>
    <t>KNICKERBOCKERS IGGETY ZIGGETY DOO</t>
  </si>
  <si>
    <t>SE26249/2023</t>
  </si>
  <si>
    <t>KNICKERBOCKERS IBBIDY ZIBBIDY POW</t>
  </si>
  <si>
    <t>SE26250/2023</t>
  </si>
  <si>
    <t>KNICKERBOCKERS BIM BAM ALAKAZAM</t>
  </si>
  <si>
    <t>SE26251/2023</t>
  </si>
  <si>
    <t>KNICKERBOCKERS INKA DINKA DOO</t>
  </si>
  <si>
    <t>SE26252/2023</t>
  </si>
  <si>
    <t>KNICKERBOCKERS ZIM ZALA BIM</t>
  </si>
  <si>
    <t>SE26253/2023</t>
  </si>
  <si>
    <t>KNICKERBOCKERS MITCHA KABOOLA</t>
  </si>
  <si>
    <t>SE26678/2023</t>
  </si>
  <si>
    <t>FAVORITE JACK GALAXY OSS</t>
  </si>
  <si>
    <t>SE27117/2023</t>
  </si>
  <si>
    <t>MAMILI'S I CAME BY</t>
  </si>
  <si>
    <t>SE29156/2023</t>
  </si>
  <si>
    <t>SKULLSAM'S GODIS PÅSE</t>
  </si>
  <si>
    <t>SE29157/2023</t>
  </si>
  <si>
    <t>SKULLSAM'S GOTTI GOTTGOTT</t>
  </si>
  <si>
    <t>SE29158/2023</t>
  </si>
  <si>
    <t>SKULLSAM'S GODIS KLUBBA</t>
  </si>
  <si>
    <t>SE29159/2023</t>
  </si>
  <si>
    <t>SKULLSAM'S GODIS MIX</t>
  </si>
  <si>
    <t>SE29160/2023</t>
  </si>
  <si>
    <t>SKULLSAM'S GODIS RÅTTA</t>
  </si>
  <si>
    <t>SE29161/2023</t>
  </si>
  <si>
    <t>SKULLSAM'S GOTTE GRIS</t>
  </si>
  <si>
    <t>SE29162/2023</t>
  </si>
  <si>
    <t>SKULLSAM'S GODIS E GOTT</t>
  </si>
  <si>
    <t>SE29163/2023</t>
  </si>
  <si>
    <t>SKULLSAM'S GOTT OCH BLANDAT</t>
  </si>
  <si>
    <t>SE31991/2023</t>
  </si>
  <si>
    <t>LEJONFORSENS BOSSE</t>
  </si>
  <si>
    <t>SE31992/2023</t>
  </si>
  <si>
    <t>LEJONFORSENS BAMSE</t>
  </si>
  <si>
    <t>SE31993/2023</t>
  </si>
  <si>
    <t>LEJONFORSENS BOB</t>
  </si>
  <si>
    <t>SE31994/2023</t>
  </si>
  <si>
    <t>LEJONFORSENS BUSTER</t>
  </si>
  <si>
    <t>SE31995/2023</t>
  </si>
  <si>
    <t>LEJONFORSENS BELLA</t>
  </si>
  <si>
    <t>SE31996/2023</t>
  </si>
  <si>
    <t>LEJONFORSENS BETTY</t>
  </si>
  <si>
    <t>SE31997/2023</t>
  </si>
  <si>
    <t>LEJONFORSENS BRUMMA</t>
  </si>
  <si>
    <t>SE34393/2023</t>
  </si>
  <si>
    <t>NUFILDAS TWILIGHT SPARKLE</t>
  </si>
  <si>
    <t>SE34394/2023</t>
  </si>
  <si>
    <t>NUFILDAS DEWDROP DAZZLE</t>
  </si>
  <si>
    <t>SE34395/2023</t>
  </si>
  <si>
    <t>NUFILDAS APPLEJACK</t>
  </si>
  <si>
    <t>SE34396/2023</t>
  </si>
  <si>
    <t>NUFILDAS PINKIE PIE</t>
  </si>
  <si>
    <t>SE34397/2023</t>
  </si>
  <si>
    <t>NUFILDAS MARSHMELLOW COCO</t>
  </si>
  <si>
    <t>SE34398/2023</t>
  </si>
  <si>
    <t>NUFILDAS SHINING ARMOR</t>
  </si>
  <si>
    <t>SE34399/2023</t>
  </si>
  <si>
    <t>NUFILDAS DAISY DREAMS</t>
  </si>
  <si>
    <t>SE34400/2023</t>
  </si>
  <si>
    <t>NUFILDAS CHERRY BERRY</t>
  </si>
  <si>
    <t>SE34401/2023</t>
  </si>
  <si>
    <t>NUFILDAS SWEETIE BELLE</t>
  </si>
  <si>
    <t>SE34402/2023</t>
  </si>
  <si>
    <t>NUFILDAS CINNAMON BREEZE</t>
  </si>
  <si>
    <t>SE34403/2023</t>
  </si>
  <si>
    <t>NUFILDAS ZEPHYR BREEZE</t>
  </si>
  <si>
    <t>SE35215/2023</t>
  </si>
  <si>
    <t>ALFRED-GODÅSEN</t>
  </si>
  <si>
    <t>SE35216/2023</t>
  </si>
  <si>
    <t>MIO-GODÅSEN</t>
  </si>
  <si>
    <t>SE35217/2023</t>
  </si>
  <si>
    <t>TECKLA-GODÅSEN</t>
  </si>
  <si>
    <t>SE35218/2023</t>
  </si>
  <si>
    <t>RONJA-GODÅSEN</t>
  </si>
  <si>
    <t>SE35219/2023</t>
  </si>
  <si>
    <t>LINA-GODÅSEN</t>
  </si>
  <si>
    <t>SE35922/2023</t>
  </si>
  <si>
    <t>VARGBITEN'S LISA</t>
  </si>
  <si>
    <t>SE35923/2023</t>
  </si>
  <si>
    <t>VARGBITEN'S TILLY</t>
  </si>
  <si>
    <t>SE35924/2023</t>
  </si>
  <si>
    <t>VARGBITEN'S MILO</t>
  </si>
  <si>
    <t>SE35925/2023</t>
  </si>
  <si>
    <t>VARGBITEN'S CHARLIE</t>
  </si>
  <si>
    <t>SE35926/2023</t>
  </si>
  <si>
    <t>VARGBITEN'S WINSTON</t>
  </si>
  <si>
    <t>SE35927/2023</t>
  </si>
  <si>
    <t>VARGBITEN'S DINO</t>
  </si>
  <si>
    <t>SE35928/2023</t>
  </si>
  <si>
    <t>VARGBITEN'S FABIAN</t>
  </si>
  <si>
    <t>SE35929/2023</t>
  </si>
  <si>
    <t>VARGBITEN'S BONZO</t>
  </si>
  <si>
    <t>SE35930/2023</t>
  </si>
  <si>
    <t>VARGBITEN'S SIGGE</t>
  </si>
  <si>
    <t>SE35931/2023</t>
  </si>
  <si>
    <t>VARGBITEN'S LEO</t>
  </si>
  <si>
    <t>SE35932/2023</t>
  </si>
  <si>
    <t>VARGBITEN'S VIGGO</t>
  </si>
  <si>
    <t>SE38529/2023</t>
  </si>
  <si>
    <t>HOUDINI'S CHEVY NOVA</t>
  </si>
  <si>
    <t>SE38530/2023</t>
  </si>
  <si>
    <t>HOUDINI'S SUMMIT RACING</t>
  </si>
  <si>
    <t>SE38531/2023</t>
  </si>
  <si>
    <t>HOUDINI'S HOT ROD</t>
  </si>
  <si>
    <t>SE38532/2023</t>
  </si>
  <si>
    <t>HOUDINI'S NYGREN MOTORSPORT</t>
  </si>
  <si>
    <t>SE38533/2023</t>
  </si>
  <si>
    <t>HOUDINI'S TURBO BRUTTAN</t>
  </si>
  <si>
    <t>SE39715/2023</t>
  </si>
  <si>
    <t>SJAMAN'S CRAHAN</t>
  </si>
  <si>
    <t>SE39716/2023</t>
  </si>
  <si>
    <t>SJAMAN'S PFAFF</t>
  </si>
  <si>
    <t>SE39717/2023</t>
  </si>
  <si>
    <t>SJAMAN'S THOMSON</t>
  </si>
  <si>
    <t>SE39718/2023</t>
  </si>
  <si>
    <t>SJAMAN'S WEINBERG</t>
  </si>
  <si>
    <t>SE39719/2023</t>
  </si>
  <si>
    <t>SJAMAN'S WILSON</t>
  </si>
  <si>
    <t>SE39720/2023</t>
  </si>
  <si>
    <t>SJAMAN'S JONES</t>
  </si>
  <si>
    <t>SE39721/2023</t>
  </si>
  <si>
    <t>SJAMAN'S TAYLOR</t>
  </si>
  <si>
    <t>SE39722/2023</t>
  </si>
  <si>
    <t>SJAMAN'S VENTURELLA</t>
  </si>
  <si>
    <t>SE39723/2023</t>
  </si>
  <si>
    <t>SJAMAN'S ROOT</t>
  </si>
  <si>
    <t>SE42641/2023</t>
  </si>
  <si>
    <t>MILLIJOR'S PELLE ERRÖVARE</t>
  </si>
  <si>
    <t>SE42642/2023</t>
  </si>
  <si>
    <t>MILLIJOR'S BEN HUR</t>
  </si>
  <si>
    <t>SE44419/2023</t>
  </si>
  <si>
    <t>KNATTEBERGA'S BEST OF THE BEST</t>
  </si>
  <si>
    <t>SE44420/2023</t>
  </si>
  <si>
    <t>KNATTEBERGA'S EVERYONE WANTS</t>
  </si>
  <si>
    <t>SE44421/2023</t>
  </si>
  <si>
    <t>KNATTEBERGA'S BEAUTY AT BAUTZEN</t>
  </si>
  <si>
    <t>SE44422/2023</t>
  </si>
  <si>
    <t>KNATTEBERGA'S MADE BY LOVE</t>
  </si>
  <si>
    <t>SE46154/2023</t>
  </si>
  <si>
    <t>KNATTEBERGA'S BOWMORE</t>
  </si>
  <si>
    <t>SE46155/2023</t>
  </si>
  <si>
    <t>KNATTEBERGA'S LAPHROAIG</t>
  </si>
  <si>
    <t>SE46156/2023</t>
  </si>
  <si>
    <t>KNATTEBERGA'S OLD PULTENEY</t>
  </si>
  <si>
    <t>SE46157/2023</t>
  </si>
  <si>
    <t>KNATTEBERGA'S ABERFELDY</t>
  </si>
  <si>
    <t>SE46158/2023</t>
  </si>
  <si>
    <t>KNATTEBERGA'S CLENMORANGIE</t>
  </si>
  <si>
    <t>SE46159/2023</t>
  </si>
  <si>
    <t>KNATTEBERGA'S REBEL YELL AT BAUTZEN</t>
  </si>
  <si>
    <t>SE46160/2023</t>
  </si>
  <si>
    <t>KNATTEBERGA'S JURA</t>
  </si>
  <si>
    <t>SE46161/2023</t>
  </si>
  <si>
    <t>KNATTEBERGA'S MACK BY MACKMYRA</t>
  </si>
  <si>
    <t>SE46571/2023</t>
  </si>
  <si>
    <t>SKULLSAM'S IMPRESSIVE</t>
  </si>
  <si>
    <t>SE46572/2023</t>
  </si>
  <si>
    <t>SKULLSAM'S INDEPENDENT</t>
  </si>
  <si>
    <t>SE46573/2023</t>
  </si>
  <si>
    <t>SKULLSAM'S IMENSPOWER</t>
  </si>
  <si>
    <t>SE46574/2023</t>
  </si>
  <si>
    <t>SKULLSAM'S IMITATION</t>
  </si>
  <si>
    <t>SE46575/2023</t>
  </si>
  <si>
    <t>SKULLSAM'S IT IS OKAY</t>
  </si>
  <si>
    <t>SE46576/2023</t>
  </si>
  <si>
    <t>SKULLSAM'S IRREGULAR</t>
  </si>
  <si>
    <t>SE46577/2023</t>
  </si>
  <si>
    <t>SKULLSAM'S IMPORTANT</t>
  </si>
  <si>
    <t>SE46578/2023</t>
  </si>
  <si>
    <t>SKULLSAM'S IT'S THE BEAST</t>
  </si>
  <si>
    <t>SE46579/2023</t>
  </si>
  <si>
    <t>SKULLSAM'S IMPOSSIBLE</t>
  </si>
  <si>
    <t>SE49283/2023</t>
  </si>
  <si>
    <t>SKULLSAM'S HOKUS POKUS</t>
  </si>
  <si>
    <t>SE49284/2023</t>
  </si>
  <si>
    <t>SKULLSAM'S HARRY POTTER</t>
  </si>
  <si>
    <t>SE49285/2023</t>
  </si>
  <si>
    <t>SKULLSAM'S HOGWARTS</t>
  </si>
  <si>
    <t>SE49286/2023</t>
  </si>
  <si>
    <t>SKULLSAM'S HERKULES</t>
  </si>
  <si>
    <t>SE49287/2023</t>
  </si>
  <si>
    <t>SKULLSAM'S HERR NILSSON</t>
  </si>
  <si>
    <t>SE49288/2023</t>
  </si>
  <si>
    <t>SKULLSAM'S HERBERT</t>
  </si>
  <si>
    <t>SE49289/2023</t>
  </si>
  <si>
    <t>SKULLSAM'S HEDWIG</t>
  </si>
  <si>
    <t>SE49290/2023</t>
  </si>
  <si>
    <t>SKULLSAM'S HUMLAN</t>
  </si>
  <si>
    <t>SE49291/2023</t>
  </si>
  <si>
    <t>SKULLSAM'S HERMONIE</t>
  </si>
  <si>
    <t>SE49292/2023</t>
  </si>
  <si>
    <t>SKULLSAM'S HAVANNAH</t>
  </si>
  <si>
    <t>SE53479/2023</t>
  </si>
  <si>
    <t>LANDGOLD COOKIES N DREAM DOMINO</t>
  </si>
  <si>
    <t>SE53480/2023</t>
  </si>
  <si>
    <t>LANDGOLD COOKIES N DREAM AMARETTI</t>
  </si>
  <si>
    <t>SE53481/2023</t>
  </si>
  <si>
    <t>LANDGOLD COOKIES N DREAM MANDEL</t>
  </si>
  <si>
    <t>SE53482/2023</t>
  </si>
  <si>
    <t>LANDGOLD COOKIES N DREAM KOLA</t>
  </si>
  <si>
    <t>SE53483/2023</t>
  </si>
  <si>
    <t>LANDGOLD COOKIES N DREAM BALLERINA</t>
  </si>
  <si>
    <t>SE53484/2023</t>
  </si>
  <si>
    <t>LANDGOLD COOKIES N DREAM VANILLA</t>
  </si>
  <si>
    <t>SE53485/2023</t>
  </si>
  <si>
    <t>LANDGOLD COOKIES N DREAM TOSCA</t>
  </si>
  <si>
    <t>DK01888/2022</t>
  </si>
  <si>
    <t>AREROS' A MAN LIKE ME</t>
  </si>
  <si>
    <t>DK01892/2022</t>
  </si>
  <si>
    <t>AREROS' A CINDERELLA STORY</t>
  </si>
  <si>
    <t>NO56151/22</t>
  </si>
  <si>
    <t>SKJAERGAARDENS BACK TO THE RIVER</t>
  </si>
  <si>
    <t>SE12636/2022</t>
  </si>
  <si>
    <t>BIRKABAZZE'S JUMANJI EMPTY HEART</t>
  </si>
  <si>
    <t>SE12637/2022</t>
  </si>
  <si>
    <t>BIRKABAZZE'S JULIA GOLD HEART</t>
  </si>
  <si>
    <t>SE12638/2022</t>
  </si>
  <si>
    <t>BIRKABAZZE'S JOLINE ANGEL HEART</t>
  </si>
  <si>
    <t>SE12639/2022</t>
  </si>
  <si>
    <t>BIRKABAZZE'S JATZI LION HEART</t>
  </si>
  <si>
    <t>SE12640/2022</t>
  </si>
  <si>
    <t>BIRKABAZZE'S JOYFUL AT HEART</t>
  </si>
  <si>
    <t>SE12641/2022</t>
  </si>
  <si>
    <t>BIRKABAZZE'S JAKITA WARRIOR HEART</t>
  </si>
  <si>
    <t>SE13460/2023</t>
  </si>
  <si>
    <t>AIDA'S STONE'S TEON GREYJOY</t>
  </si>
  <si>
    <t>SE14718/2022</t>
  </si>
  <si>
    <t>LEJONKINGS BUSTLING BOSS</t>
  </si>
  <si>
    <t>SE14719/2022</t>
  </si>
  <si>
    <t>LEJONKINGS BUSTLING BUDDY</t>
  </si>
  <si>
    <t>SE14720/2022</t>
  </si>
  <si>
    <t>LEJONKINGS BUSTLING BARKER</t>
  </si>
  <si>
    <t>SE14721/2022</t>
  </si>
  <si>
    <t>LEJONKINGS BUSTLING BOOSTER</t>
  </si>
  <si>
    <t>SE14722/2022</t>
  </si>
  <si>
    <t>LEJONKINGS BUSTLING BAMBA</t>
  </si>
  <si>
    <t>SE14723/2022</t>
  </si>
  <si>
    <t>LEJONKINGS BUSTLING BUBBLE</t>
  </si>
  <si>
    <t>SE14848/2022</t>
  </si>
  <si>
    <t>SKULLSAM'S ENDASTE GALAX</t>
  </si>
  <si>
    <t>SE14849/2022</t>
  </si>
  <si>
    <t>SKULLSAM'S ENDASTE KOMET</t>
  </si>
  <si>
    <t>SE14850/2022</t>
  </si>
  <si>
    <t>SKULLSAM'S ENDASTE BLIXT</t>
  </si>
  <si>
    <t>SE14851/2022</t>
  </si>
  <si>
    <t>SKULLSAM'S ENDASTE STJÄRNA</t>
  </si>
  <si>
    <t>SE14852/2022</t>
  </si>
  <si>
    <t>SKULLSAM'S ENDASTE SOLSTRÅLE</t>
  </si>
  <si>
    <t>SE14853/2022</t>
  </si>
  <si>
    <t>SKULLSAM'S ENDASTE REGNDROPPE</t>
  </si>
  <si>
    <t>SE14854/2022</t>
  </si>
  <si>
    <t>SKULLSAM'S ENSASTE MOLN</t>
  </si>
  <si>
    <t>SE14855/2022</t>
  </si>
  <si>
    <t>SKULLSAM'S ENDASTE ÅSKA</t>
  </si>
  <si>
    <t>SE14856/2022</t>
  </si>
  <si>
    <t>SKULLSAM'S ENDASTE STJÄRNFALL</t>
  </si>
  <si>
    <t>SE15399/2022</t>
  </si>
  <si>
    <t>JÄRPLIDENS BLANKA</t>
  </si>
  <si>
    <t>SE15400/2022</t>
  </si>
  <si>
    <t>JÄRPLIDENS BIANKA</t>
  </si>
  <si>
    <t>SE15401/2022</t>
  </si>
  <si>
    <t>JÄRPLIDENS BERTA</t>
  </si>
  <si>
    <t>SE15402/2022</t>
  </si>
  <si>
    <t>JÄRPLIDENS BELSA</t>
  </si>
  <si>
    <t>SE15403/2022</t>
  </si>
  <si>
    <t>JÄRPLIDENS BESSIE</t>
  </si>
  <si>
    <t>SE15404/2022</t>
  </si>
  <si>
    <t>JÄRPLIDENS BELMA</t>
  </si>
  <si>
    <t>SE15405/2022</t>
  </si>
  <si>
    <t>JÄRPLIDENS BELLIS</t>
  </si>
  <si>
    <t>SE15406/2022</t>
  </si>
  <si>
    <t>JÄRPLIDENS BJÖRNE</t>
  </si>
  <si>
    <t>SE15407/2022</t>
  </si>
  <si>
    <t>JÄRPLIDENS BEETHOVEN</t>
  </si>
  <si>
    <t>SE15408/2022</t>
  </si>
  <si>
    <t>JÄRPLIDENS BÅTSMAN</t>
  </si>
  <si>
    <t>SE15409/2022</t>
  </si>
  <si>
    <t>JÄRPLIDENS BERTHON</t>
  </si>
  <si>
    <t>SE15410/2022</t>
  </si>
  <si>
    <t>JÄRPLIDENS BERNHARD</t>
  </si>
  <si>
    <t>SE17544/2022</t>
  </si>
  <si>
    <t>ALEOMAS BACKIS THE ONLY</t>
  </si>
  <si>
    <t>SE17545/2022</t>
  </si>
  <si>
    <t>ALEOMAS BEA</t>
  </si>
  <si>
    <t>SE17546/2022</t>
  </si>
  <si>
    <t>ALEOMAS BONNIE</t>
  </si>
  <si>
    <t>SE17547/2022</t>
  </si>
  <si>
    <t>ALEOMAS BEST KIWI</t>
  </si>
  <si>
    <t>SE17548/2022</t>
  </si>
  <si>
    <t>ALEOMAS BISSIE</t>
  </si>
  <si>
    <t>SE17549/2022</t>
  </si>
  <si>
    <t>ALEOMAS BUSAN</t>
  </si>
  <si>
    <t>SE17550/2022</t>
  </si>
  <si>
    <t>ALEOMAS BABSAN</t>
  </si>
  <si>
    <t>SE22027/2022</t>
  </si>
  <si>
    <t>BÖLELEJONET MY NEW FUTURE</t>
  </si>
  <si>
    <t>SE22028/2022</t>
  </si>
  <si>
    <t>BÖLELEJONET MY DREAM CATCHER</t>
  </si>
  <si>
    <t>SE22029/2022</t>
  </si>
  <si>
    <t>BÖLELEJONET MY MISS DRAMA</t>
  </si>
  <si>
    <t>SE22030/2022</t>
  </si>
  <si>
    <t>BÖLELEJONET MY GRAND DESIGN</t>
  </si>
  <si>
    <t>SE22031/2022</t>
  </si>
  <si>
    <t>BÖLELEJONET MY DIVA DE LUX</t>
  </si>
  <si>
    <t>SE22032/2022</t>
  </si>
  <si>
    <t>BÖLELEJONET MY BLUE DIOMOND</t>
  </si>
  <si>
    <t>SE22324/2022</t>
  </si>
  <si>
    <t>MOHINHI'S VIGGEN VAN VICTORY</t>
  </si>
  <si>
    <t>SE22325/2022</t>
  </si>
  <si>
    <t>MOHINHI'S VIPER VAN VICTORY</t>
  </si>
  <si>
    <t>SE22606/2022</t>
  </si>
  <si>
    <t>JÄRNSLUND'S JEOS JAXON</t>
  </si>
  <si>
    <t>SE22607/2022</t>
  </si>
  <si>
    <t>JÄRNSLUND'S JEOS JAMBO</t>
  </si>
  <si>
    <t>SE22608/2022</t>
  </si>
  <si>
    <t>JÄRNSLUND'S JEOS JASON</t>
  </si>
  <si>
    <t>SE22609/2022</t>
  </si>
  <si>
    <t>JÄRNSLUND'S JEOS JAZMINA</t>
  </si>
  <si>
    <t>SE22610/2022</t>
  </si>
  <si>
    <t>JÄRNSLUND'S JEOS JAVA</t>
  </si>
  <si>
    <t>SE22611/2022</t>
  </si>
  <si>
    <t>JÄRNSLUND'S JEOS JAZZA</t>
  </si>
  <si>
    <t>SE22612/2022</t>
  </si>
  <si>
    <t>JÄRNSLUND'S JEOS JAJA</t>
  </si>
  <si>
    <t>SE22724/2022</t>
  </si>
  <si>
    <t>DRAGONGÅRDENS TWO HEARTS</t>
  </si>
  <si>
    <t>SE22725/2022</t>
  </si>
  <si>
    <t>DRAGONGÅRDENS SOUL ON FIRE</t>
  </si>
  <si>
    <t>SE22726/2022</t>
  </si>
  <si>
    <t>DRAGONGÅRDENS PUT YOUR HANDS UP</t>
  </si>
  <si>
    <t>SE22727/2022</t>
  </si>
  <si>
    <t>DRAGONGÅRDENS KISS ME ONCE</t>
  </si>
  <si>
    <t>SE22728/2022</t>
  </si>
  <si>
    <t>DRAGONGÅRDENS ALMOST A LOVER</t>
  </si>
  <si>
    <t>SE22729/2022</t>
  </si>
  <si>
    <t>DRAGONGÅRDENS ESPECIALLY FOR YOU</t>
  </si>
  <si>
    <t>SE22730/2022</t>
  </si>
  <si>
    <t>DRAGONGÅRDENS COVER ME IN KISSES</t>
  </si>
  <si>
    <t>SE22731/2022</t>
  </si>
  <si>
    <t>DRAGONGÅRDENS I SHOULD BE SO LUCKY</t>
  </si>
  <si>
    <t>SE22732/2022</t>
  </si>
  <si>
    <t>DRAGONGÅRDENS CHERRY BOMB</t>
  </si>
  <si>
    <t>SE25150/2023</t>
  </si>
  <si>
    <t>KHAIMAS' CHENIN 2022</t>
  </si>
  <si>
    <t>SE25548/2022</t>
  </si>
  <si>
    <t>KNICKERBOCKERS MANGO CRUSH</t>
  </si>
  <si>
    <t>SE25549/2022</t>
  </si>
  <si>
    <t>KNICKERBOCKERS MANGO DASH</t>
  </si>
  <si>
    <t>SE25550/2022</t>
  </si>
  <si>
    <t>KNICKERBOCKERS MANGO MOJO</t>
  </si>
  <si>
    <t>SE25551/2022</t>
  </si>
  <si>
    <t>KNICKERBOCKERS MANGO RUSH</t>
  </si>
  <si>
    <t>SE25552/2022</t>
  </si>
  <si>
    <t>KNICKERBOCKERS MANGO BUZZ</t>
  </si>
  <si>
    <t>SE25553/2022</t>
  </si>
  <si>
    <t>KNICKERBOCKERS MANGO TWIST</t>
  </si>
  <si>
    <t>SE25554/2022</t>
  </si>
  <si>
    <t>KNICKERBOCKERS MANGO SPIRIT</t>
  </si>
  <si>
    <t>SE25555/2022</t>
  </si>
  <si>
    <t>KNICKERBOCKERS MANGO MIX</t>
  </si>
  <si>
    <t>SE26028/2022</t>
  </si>
  <si>
    <t>SKORRES ÅBELIX</t>
  </si>
  <si>
    <t>SE26029/2022</t>
  </si>
  <si>
    <t>SKORRES ÅDI</t>
  </si>
  <si>
    <t>SE26030/2022</t>
  </si>
  <si>
    <t>SKORRES ÅNGSTRÖM</t>
  </si>
  <si>
    <t>SE26031/2022</t>
  </si>
  <si>
    <t>SKORRES ÅZZY</t>
  </si>
  <si>
    <t>SE26032/2022</t>
  </si>
  <si>
    <t>SKORRES ÅH ÅSSI</t>
  </si>
  <si>
    <t>SE26033/2022</t>
  </si>
  <si>
    <t>SKORRES ÅH ALFRED</t>
  </si>
  <si>
    <t>SE26034/2022</t>
  </si>
  <si>
    <t>SKORRES ÅSKA</t>
  </si>
  <si>
    <t>SE26962/2022</t>
  </si>
  <si>
    <t>DUNDRETS MIRACLE MAN</t>
  </si>
  <si>
    <t>SE26963/2022</t>
  </si>
  <si>
    <t>DUNDRETS MIRACLE SURVIVORS</t>
  </si>
  <si>
    <t>SE26964/2022</t>
  </si>
  <si>
    <t>DUNDRETS MIRACLE OF LOVE</t>
  </si>
  <si>
    <t>SE27033/2022</t>
  </si>
  <si>
    <t>LIONBROOK'S JUBILEE KAISER TO DK</t>
  </si>
  <si>
    <t>SE27034/2022</t>
  </si>
  <si>
    <t>LIONBROOK'S JUBILEE KEATON TO FIN</t>
  </si>
  <si>
    <t>SE27035/2022</t>
  </si>
  <si>
    <t>LIONBROOK'S JUBILEE KAYLEE TO GEPS</t>
  </si>
  <si>
    <t>SE27036/2022</t>
  </si>
  <si>
    <t>LIONBROOK'S JUBILEE KHLOE FOR YOU</t>
  </si>
  <si>
    <t>SE27037/2022</t>
  </si>
  <si>
    <t>LIONBROOK'S JUBILEE KELSEY FOR YOU</t>
  </si>
  <si>
    <t>SE27038/2022</t>
  </si>
  <si>
    <t>LIONBROOK'S JUBILEE KATE FOR US</t>
  </si>
  <si>
    <t>SE31394/2022</t>
  </si>
  <si>
    <t>KNICKERBOCKERS LUCKY DIME</t>
  </si>
  <si>
    <t>SE31395/2022</t>
  </si>
  <si>
    <t>KNICKERBOCKERS LUCKY CHAP</t>
  </si>
  <si>
    <t>SE31396/2022</t>
  </si>
  <si>
    <t>KNICKERBOCKERS LUCKY CHAOS</t>
  </si>
  <si>
    <t>SE31397/2022</t>
  </si>
  <si>
    <t>KNICKERBOCKERS LUCKY WINNER</t>
  </si>
  <si>
    <t>SE31398/2022</t>
  </si>
  <si>
    <t>KNICKERBOCKERS LUCKY BOUNCE</t>
  </si>
  <si>
    <t>SE31399/2022</t>
  </si>
  <si>
    <t>KNICKERBOCKERS LUCKY STRIKE</t>
  </si>
  <si>
    <t>SE31400/2022</t>
  </si>
  <si>
    <t>KNICKERBOCKERS LUCKY LUKE</t>
  </si>
  <si>
    <t>SE31401/2022</t>
  </si>
  <si>
    <t>KNICKERBOCKERS LUCKY CHARM</t>
  </si>
  <si>
    <t>SE31402/2022</t>
  </si>
  <si>
    <t>KNICKERBOCKERS LUCKY FORTUNE</t>
  </si>
  <si>
    <t>SE31403/2022</t>
  </si>
  <si>
    <t>KNICKERBOCKERS LUCKY STAR</t>
  </si>
  <si>
    <t>SE31404/2022</t>
  </si>
  <si>
    <t>KNICKERBOCKERS HAPPY GO LUCKY</t>
  </si>
  <si>
    <t>SE33509/2022</t>
  </si>
  <si>
    <t>LEJONVINDEN'S MIN DRÖMMA</t>
  </si>
  <si>
    <t>SE33510/2022</t>
  </si>
  <si>
    <t>LEJONVINDEN'S MIN LYCKA</t>
  </si>
  <si>
    <t>SE33511/2022</t>
  </si>
  <si>
    <t>LEJONVINDEN'S MIN</t>
  </si>
  <si>
    <t>SE33512/2022</t>
  </si>
  <si>
    <t>LEJONVINDEN'S MIN ÖNSKAN</t>
  </si>
  <si>
    <t>SE33513/2022</t>
  </si>
  <si>
    <t>LEJONVINDEN'S MIN FANTASI</t>
  </si>
  <si>
    <t>SE33514/2022</t>
  </si>
  <si>
    <t>LEJONVINDEN'S MIN KILLE</t>
  </si>
  <si>
    <t>SE36582/2022</t>
  </si>
  <si>
    <t>KNATTEBERGA'S COLTFOOT FOR MY SELF</t>
  </si>
  <si>
    <t>SE36583/2022</t>
  </si>
  <si>
    <t>KNATTEBERGA'S SNOWDROP</t>
  </si>
  <si>
    <t>SE36584/2022</t>
  </si>
  <si>
    <t>KNATTEBERGA'S HEPATICA</t>
  </si>
  <si>
    <t>SE36585/2022</t>
  </si>
  <si>
    <t>KNATTEBERGA'S HYACINTH</t>
  </si>
  <si>
    <t>SE36586/2022</t>
  </si>
  <si>
    <t>KNATTEBERGA'S LILY OF THE VALLEY</t>
  </si>
  <si>
    <t>SE36587/2022</t>
  </si>
  <si>
    <t>KNATTEBERGA'S MARIGOLD AT BAUTZEN</t>
  </si>
  <si>
    <t>SE36588/2022</t>
  </si>
  <si>
    <t>KNATTEBERGA'S POPPY</t>
  </si>
  <si>
    <t>SE36589/2022</t>
  </si>
  <si>
    <t>KNATTEBERGA'S WOOD ANEMONE</t>
  </si>
  <si>
    <t>SE36958/2022</t>
  </si>
  <si>
    <t>REMRÖD'S BOSCO</t>
  </si>
  <si>
    <t>SE36959/2022</t>
  </si>
  <si>
    <t>REMRÖD'S IL BARONE</t>
  </si>
  <si>
    <t>SE36960/2022</t>
  </si>
  <si>
    <t>REMRÖD'S SAN SALVATORE</t>
  </si>
  <si>
    <t>SE36961/2022</t>
  </si>
  <si>
    <t>REMRÖD'S ALBERTO NANI</t>
  </si>
  <si>
    <t>SE36962/2022</t>
  </si>
  <si>
    <t>REMRÖD'S MIONETTE</t>
  </si>
  <si>
    <t>SE36963/2022</t>
  </si>
  <si>
    <t>REMRÖD'S AMORE BIAUCA</t>
  </si>
  <si>
    <t>SE36964/2022</t>
  </si>
  <si>
    <t>REMRÖD'S VILLA THERESA</t>
  </si>
  <si>
    <t>SE38839/2022</t>
  </si>
  <si>
    <t>KULKA PSIA PSOTA</t>
  </si>
  <si>
    <t>SE42322/2022</t>
  </si>
  <si>
    <t>SPARTA</t>
  </si>
  <si>
    <t>SE42323/2022</t>
  </si>
  <si>
    <t>SOLERO</t>
  </si>
  <si>
    <t>SE42324/2022</t>
  </si>
  <si>
    <t>SANDRO</t>
  </si>
  <si>
    <t>SE42325/2022</t>
  </si>
  <si>
    <t>SIRIUS</t>
  </si>
  <si>
    <t>SE42326/2022</t>
  </si>
  <si>
    <t>STARDUST</t>
  </si>
  <si>
    <t>SE42327/2022</t>
  </si>
  <si>
    <t>SAMMY</t>
  </si>
  <si>
    <t>SE42328/2022</t>
  </si>
  <si>
    <t>SILAS</t>
  </si>
  <si>
    <t>SE42329/2022</t>
  </si>
  <si>
    <t>SIGNE</t>
  </si>
  <si>
    <t>SE42330/2022</t>
  </si>
  <si>
    <t>STELLA</t>
  </si>
  <si>
    <t>SE42635/2022</t>
  </si>
  <si>
    <t>AMBER VITKENNEL VONBABA VOSS</t>
  </si>
  <si>
    <t>SE44218/2022</t>
  </si>
  <si>
    <t>SHIMANI'S WONDERFUL MR BIG</t>
  </si>
  <si>
    <t>SE44219/2022</t>
  </si>
  <si>
    <t>SHIMANI'S WONDERFUL RAMBO</t>
  </si>
  <si>
    <t>SE44220/2022</t>
  </si>
  <si>
    <t>SHIMANI'S WONDERFUL BALBOA</t>
  </si>
  <si>
    <t>SE44221/2022</t>
  </si>
  <si>
    <t>SHIMANI'S WONDERFUL ROCKY</t>
  </si>
  <si>
    <t>SE44222/2022</t>
  </si>
  <si>
    <t>SHIMANI'S WONDERFUL TYSON</t>
  </si>
  <si>
    <t>SE44223/2022</t>
  </si>
  <si>
    <t>SHIMANI'S WONDERFUL LENNOX</t>
  </si>
  <si>
    <t>SE44224/2022</t>
  </si>
  <si>
    <t>SHIMANI'S WONDERFUL ALISSA</t>
  </si>
  <si>
    <t>SE44225/2022</t>
  </si>
  <si>
    <t>SHIMANI'S WONDERFUL LILLA MY</t>
  </si>
  <si>
    <t>SE44850/2022</t>
  </si>
  <si>
    <t>CON-CORDELIAS BALLERINA</t>
  </si>
  <si>
    <t>SE44851/2022</t>
  </si>
  <si>
    <t>CON-CORDELIAS EVERY SECOND COUNTS</t>
  </si>
  <si>
    <t>SE44852/2022</t>
  </si>
  <si>
    <t>CON-CORDELIAS LOVE YOU TO DEATH</t>
  </si>
  <si>
    <t>SE44853/2022</t>
  </si>
  <si>
    <t>CON-CORDELIAS COME CLOOSER</t>
  </si>
  <si>
    <t>SE44854/2022</t>
  </si>
  <si>
    <t>CON-CORDELIAS BRING ME HOME</t>
  </si>
  <si>
    <t>SE44855/2022</t>
  </si>
  <si>
    <t>CON-CORDELIAS YOU AND ME</t>
  </si>
  <si>
    <t>SE44856/2022</t>
  </si>
  <si>
    <t>CON-CORDELIAS CAMELOT</t>
  </si>
  <si>
    <t>SE44857/2022</t>
  </si>
  <si>
    <t>CON-CORDELIAS MR MAGIC</t>
  </si>
  <si>
    <t>SE44858/2022</t>
  </si>
  <si>
    <t>CON-CORDELIAS SCARY MONSTER</t>
  </si>
  <si>
    <t>SE46995/2022</t>
  </si>
  <si>
    <t>SKULLSAM'S FABOLUS BOY</t>
  </si>
  <si>
    <t>SE46996/2022</t>
  </si>
  <si>
    <t>SKULLSAM'S FAMOUS BOY</t>
  </si>
  <si>
    <t>SE46997/2022</t>
  </si>
  <si>
    <t>SKULLSAM'S FABOLUS GIRL</t>
  </si>
  <si>
    <t>SE46998/2022</t>
  </si>
  <si>
    <t>SKULLSAM'S FAMOUS GIRL</t>
  </si>
  <si>
    <t>SE49545/2022</t>
  </si>
  <si>
    <t>DAIMEN VOM DREISTROMSTEIN</t>
  </si>
  <si>
    <t>SE51029/2022</t>
  </si>
  <si>
    <t>DRAGONGÅRDENS MR PINK</t>
  </si>
  <si>
    <t>SE51030/2022</t>
  </si>
  <si>
    <t>DRAGONGÅRDENS KANSAS CITY MILKMAN</t>
  </si>
  <si>
    <t>SE51031/2022</t>
  </si>
  <si>
    <t>DRAGONGÅRDENS GOOD MAN IN A STORM</t>
  </si>
  <si>
    <t>SE51032/2022</t>
  </si>
  <si>
    <t>DRAGONGÅRDENS TURN IT ON</t>
  </si>
  <si>
    <t>SE51033/2022</t>
  </si>
  <si>
    <t>DRAGONGÅRDENS FOREVER NOW</t>
  </si>
  <si>
    <t>SE51034/2022</t>
  </si>
  <si>
    <t>DRAGONGÅRDENS SOMETHING ABOUT YOU</t>
  </si>
  <si>
    <t>SE51035/2022</t>
  </si>
  <si>
    <t>DRAGONGÅRDENS TO BE WITH YOU AGAIN</t>
  </si>
  <si>
    <t>SE51036/2022</t>
  </si>
  <si>
    <t>DRAGONGÅRDENS LESSON IN LOVE</t>
  </si>
  <si>
    <t>SE51037/2022</t>
  </si>
  <si>
    <t>DRAGONGÅRDENS LOVE GAMES</t>
  </si>
  <si>
    <t>SE51038/2022</t>
  </si>
  <si>
    <t>DRAGONGÅRDENS STAR CHILD</t>
  </si>
  <si>
    <t>SE51235/2022</t>
  </si>
  <si>
    <t>SJÖWILDAS SID VICIOUS</t>
  </si>
  <si>
    <t>SE51236/2022</t>
  </si>
  <si>
    <t>SJÖWILDAS JONNY ROTTEN</t>
  </si>
  <si>
    <t>SE51237/2022</t>
  </si>
  <si>
    <t>SJÖWILDAS GOD SAVE THE QUEEN</t>
  </si>
  <si>
    <t>SE51463/2022</t>
  </si>
  <si>
    <t>LEJONKINGS CHUBBY CHECKER</t>
  </si>
  <si>
    <t>SE51464/2022</t>
  </si>
  <si>
    <t>LEJONKINGS CHUBBY CHIC</t>
  </si>
  <si>
    <t>SE55691/2022</t>
  </si>
  <si>
    <t>SKUTESJÖNS THYMUS</t>
  </si>
  <si>
    <t>SE55692/2022</t>
  </si>
  <si>
    <t>SKUTESJÖNS TAXUS</t>
  </si>
  <si>
    <t>SE55693/2022</t>
  </si>
  <si>
    <t>SKUTESJÖNS TUSSILAGO</t>
  </si>
  <si>
    <t>SE55694/2022</t>
  </si>
  <si>
    <t>SKUTESJÖNS TULIPA</t>
  </si>
  <si>
    <t>SE55695/2022</t>
  </si>
  <si>
    <t>SKUTESJÖNS TILLANDSIA</t>
  </si>
  <si>
    <t>SE55696/2022</t>
  </si>
  <si>
    <t>SKUTESJÖNS TIARELLA</t>
  </si>
  <si>
    <t>SE55697/2022</t>
  </si>
  <si>
    <t>SKUTESJÖNS TILIA</t>
  </si>
  <si>
    <t>SE55698/2022</t>
  </si>
  <si>
    <t>SKUTESJÖNS TAGETES</t>
  </si>
  <si>
    <t>SE55699/2022</t>
  </si>
  <si>
    <t>SKUTESJÖNS THYPHIA</t>
  </si>
  <si>
    <t>SE55920/2022</t>
  </si>
  <si>
    <t>FJÄLLSKENZ ALPHA BIRK</t>
  </si>
  <si>
    <t>SE55921/2022</t>
  </si>
  <si>
    <t>FJÄLLSKENZ ALPHA MIO</t>
  </si>
  <si>
    <t>SE55922/2022</t>
  </si>
  <si>
    <t>FJÄLLSKENZ ALPHA JUM-JUM</t>
  </si>
  <si>
    <t>SE55923/2022</t>
  </si>
  <si>
    <t>FJÄLLSKENZ ALPHA MIRAMIS</t>
  </si>
  <si>
    <t>SE55924/2022</t>
  </si>
  <si>
    <t>FJÄLLSKENZ ALPHA RONJA</t>
  </si>
  <si>
    <t>SE55925/2022</t>
  </si>
  <si>
    <t>FJÄLLSKENZ ALPHA UNDIS</t>
  </si>
  <si>
    <t>SE55926/2022</t>
  </si>
  <si>
    <t>FJÄLLSKENZ ALPHA HILDUR</t>
  </si>
  <si>
    <t>SE55927/2022</t>
  </si>
  <si>
    <t>FJÄLLSKENZ ALPHA MIRABELL</t>
  </si>
  <si>
    <t>SE55928/2022</t>
  </si>
  <si>
    <t>FJÄLLSKENZ ALPHA ELFRIDA</t>
  </si>
  <si>
    <t>SE56216/2022</t>
  </si>
  <si>
    <t>ENDLESS EDENS AUTUMN GLOW</t>
  </si>
  <si>
    <t>SE56217/2022</t>
  </si>
  <si>
    <t>ENDLESS EDENS AUTUMN LEAVES</t>
  </si>
  <si>
    <t>SE56218/2022</t>
  </si>
  <si>
    <t>ENDLESS EDENS AUTUMN RAIN</t>
  </si>
  <si>
    <t>SE56219/2022</t>
  </si>
  <si>
    <t>ENDLESS EDENS AUTUMN COLOR</t>
  </si>
  <si>
    <t>SE56220/2022</t>
  </si>
  <si>
    <t>ENDLESS EDENS AUTUMN  FLOWER</t>
  </si>
  <si>
    <t>SE56221/2022</t>
  </si>
  <si>
    <t>ENDLESS EDENS AUTUMN BUTTERFLY</t>
  </si>
  <si>
    <t>SE57481/2022</t>
  </si>
  <si>
    <t>POWERPUFF BLOSSOM GRANDE LEONIS</t>
  </si>
  <si>
    <t>SE59500/2022</t>
  </si>
  <si>
    <t>FASTMORS GOA MAX MED KAOS</t>
  </si>
  <si>
    <t>SE59501/2022</t>
  </si>
  <si>
    <t>FASTMORS LILLA MY MED KAOS</t>
  </si>
  <si>
    <t>SE59911/2022</t>
  </si>
  <si>
    <t>ÖGONGLIMTENS A WINTERS TALE</t>
  </si>
  <si>
    <t>SE59912/2022</t>
  </si>
  <si>
    <t>ÖGONGLIMTENS I WANT IT ALL</t>
  </si>
  <si>
    <t>SE59913/2022</t>
  </si>
  <si>
    <t>ÖGONGLIMTENS ONE VISION</t>
  </si>
  <si>
    <t>SE59914/2022</t>
  </si>
  <si>
    <t>ÖGONGLIMTENS HIJACK MY HEART</t>
  </si>
  <si>
    <t>SE59915/2022</t>
  </si>
  <si>
    <t>ÖGONGLIMTENS LOVE OF MY LIFE</t>
  </si>
  <si>
    <t>SE59916/2022</t>
  </si>
  <si>
    <t>ÖGONGLIMTENS I WAS BORN TO LOVE YOU</t>
  </si>
  <si>
    <t>SE61514/2022</t>
  </si>
  <si>
    <t>LIONBROOK'S LOVE ME AS I AM</t>
  </si>
  <si>
    <t>SE61515/2022</t>
  </si>
  <si>
    <t>LIONBROOK'S LOVE CONQUERS ALL</t>
  </si>
  <si>
    <t>SE61516/2022</t>
  </si>
  <si>
    <t>LIONBROOK'S LOVE ALL TRUST A FEW</t>
  </si>
  <si>
    <t>SE61517/2022</t>
  </si>
  <si>
    <t>LIONBROOK'S LOVE ME LIKE YOU DO</t>
  </si>
  <si>
    <t>SE61518/2022</t>
  </si>
  <si>
    <t>LIONBROOK'S LOVE WILL NEVER DIE</t>
  </si>
  <si>
    <t>SE61519/2022</t>
  </si>
  <si>
    <t>LIONBROOK'S LOVE IS IN THE AIR</t>
  </si>
  <si>
    <t>SE61520/2022</t>
  </si>
  <si>
    <t>LIONBROOK'S LOVE OF MY LIFE</t>
  </si>
  <si>
    <t>SE61521/2022</t>
  </si>
  <si>
    <t>LIONBROOK'S LOVE FROM ME TO YOU</t>
  </si>
  <si>
    <t>DK25983/2021</t>
  </si>
  <si>
    <t>KHAIMAS' GOLDEN AUTUMN DREAM</t>
  </si>
  <si>
    <t>LOSH9202582</t>
  </si>
  <si>
    <t>USZAROS OKU CAVIS LEONIS</t>
  </si>
  <si>
    <t>SE14753/2022</t>
  </si>
  <si>
    <t>KHAIMAS' GOLDEN AUTUMN LEAVES</t>
  </si>
  <si>
    <t>SE14815/2021</t>
  </si>
  <si>
    <t>BÖLELEJONET GRIZZLY</t>
  </si>
  <si>
    <t>SE14816/2021</t>
  </si>
  <si>
    <t>BÖLELEJONET TIGER</t>
  </si>
  <si>
    <t>SE14817/2021</t>
  </si>
  <si>
    <t>BÖLELEJONET KODIAK</t>
  </si>
  <si>
    <t>SE14818/2021</t>
  </si>
  <si>
    <t>BÖLELEJONET ZEBRA</t>
  </si>
  <si>
    <t>SE14819/2021</t>
  </si>
  <si>
    <t>BÖLELEJONET PANDA</t>
  </si>
  <si>
    <t>SE14820/2021</t>
  </si>
  <si>
    <t>BÖLELEJONET IMPALA</t>
  </si>
  <si>
    <t>SE14821/2021</t>
  </si>
  <si>
    <t>BÖLELEJONET TIGRA</t>
  </si>
  <si>
    <t>SE14822/2021</t>
  </si>
  <si>
    <t>BÖLELEJONET DESTIN AS IN FROZEN</t>
  </si>
  <si>
    <t>SE14823/2021</t>
  </si>
  <si>
    <t>BÖLELEJONET BRUNI AS IN FROZEN</t>
  </si>
  <si>
    <t>SE14824/2021</t>
  </si>
  <si>
    <t>BÖLELEJONET NOKK AS IN FROZEN</t>
  </si>
  <si>
    <t>SE14825/2021</t>
  </si>
  <si>
    <t>BÖLELEJONET LEGO AS IN FROZEN</t>
  </si>
  <si>
    <t>SE14826/2021</t>
  </si>
  <si>
    <t>BÖLELEJONET ELSA AS IN FROZEN</t>
  </si>
  <si>
    <t>SE14827/2021</t>
  </si>
  <si>
    <t>BÖLELEJONET IDUNA AS IN FROZEN</t>
  </si>
  <si>
    <t>SE14828/2021</t>
  </si>
  <si>
    <t>BÖLELEJONET BRISA AS IN FROZEN</t>
  </si>
  <si>
    <t>SE14829/2021</t>
  </si>
  <si>
    <t>BÖLELEJONET AMORA AS IN FROZEN</t>
  </si>
  <si>
    <t>SE14830/2021</t>
  </si>
  <si>
    <t>BÖLELEJONET YELENA AS IN FROZEN</t>
  </si>
  <si>
    <t>SE14831/2021</t>
  </si>
  <si>
    <t>BÖLELEJONET VARIANA AS IN FROZEN</t>
  </si>
  <si>
    <t>SE15213/2021</t>
  </si>
  <si>
    <t>DRAGONGÅRDENS CATCH ME ONCE</t>
  </si>
  <si>
    <t>SE15214/2021</t>
  </si>
  <si>
    <t>DRAGONGÅRDENS CATCH ME TWICE</t>
  </si>
  <si>
    <t>SE15215/2021</t>
  </si>
  <si>
    <t>DRAGONGÅRDENS CATCH ME</t>
  </si>
  <si>
    <t>SE15216/2021</t>
  </si>
  <si>
    <t>DRAGONGÅRDENS CATCH ME IF YOU CAN</t>
  </si>
  <si>
    <t>SE15618/2021</t>
  </si>
  <si>
    <t>SHIMANI'S PERFECT DYLAN</t>
  </si>
  <si>
    <t>SE15619/2021</t>
  </si>
  <si>
    <t>SHIMANI'S PERFECT SCOOTER</t>
  </si>
  <si>
    <t>SE15620/2021</t>
  </si>
  <si>
    <t>SHIMANI'S PERFECT MOZART</t>
  </si>
  <si>
    <t>SE15621/2021</t>
  </si>
  <si>
    <t>SHIMANI'S PERFECT MOLLE</t>
  </si>
  <si>
    <t>SE15622/2021</t>
  </si>
  <si>
    <t>SHIMANI'S PERFECT TJORVEN</t>
  </si>
  <si>
    <t>SE15623/2021</t>
  </si>
  <si>
    <t>SHIMANI'S PERFECT VILDA</t>
  </si>
  <si>
    <t>SE15624/2021</t>
  </si>
  <si>
    <t>SHIMANI'S PERFECT MINNA</t>
  </si>
  <si>
    <t>SE15625/2021</t>
  </si>
  <si>
    <t>SHIMANI'S PERFECT SAGA</t>
  </si>
  <si>
    <t>SE15626/2021</t>
  </si>
  <si>
    <t>SHIMANI'S PERFECT CARMEN</t>
  </si>
  <si>
    <t>SE15627/2021</t>
  </si>
  <si>
    <t>SHIMANI'S PERFECT SCARLET</t>
  </si>
  <si>
    <t>SE15706/2021</t>
  </si>
  <si>
    <t>FABLERNAS FREDLIG LEJONKLÄDD VÄN</t>
  </si>
  <si>
    <t>SE15707/2021</t>
  </si>
  <si>
    <t>FABLERNAS FREDLIG LEJONKLÄDD KOMPIS</t>
  </si>
  <si>
    <t>SE15708/2021</t>
  </si>
  <si>
    <t>FABLERNAS FREDLIG LEJONKLÄDD BÄSTIS</t>
  </si>
  <si>
    <t>SE15709/2021</t>
  </si>
  <si>
    <t>FABLERNAS FREDLIG LEJONKLÄDD SJÄL</t>
  </si>
  <si>
    <t>SE15710/2021</t>
  </si>
  <si>
    <t>FABLERNAS FREDLIG LEJONKLÄDD BUSE</t>
  </si>
  <si>
    <t>SE15711/2021</t>
  </si>
  <si>
    <t>FABLERNAS FREDLIG LEJONKLÄDD VILDE</t>
  </si>
  <si>
    <t>SE15712/2021</t>
  </si>
  <si>
    <t>FABLERNAS FREDLIG LEJONKLÄDD HJÄLTE</t>
  </si>
  <si>
    <t>SE20587/2021</t>
  </si>
  <si>
    <t>MATHOAKA'S DUKE OF LION CREST</t>
  </si>
  <si>
    <t>SE20588/2021</t>
  </si>
  <si>
    <t>MATHOAKA'S EARL OF LION CREST</t>
  </si>
  <si>
    <t>SE20589/2021</t>
  </si>
  <si>
    <t>MATHOAKA'S BARON OF LION CREST</t>
  </si>
  <si>
    <t>SE20590/2021</t>
  </si>
  <si>
    <t>MATHOAKA'S DUTCHESS OF LION CREST</t>
  </si>
  <si>
    <t>SE20591/2021</t>
  </si>
  <si>
    <t>MATHOAKA'S COUNTESS OF LION CREST</t>
  </si>
  <si>
    <t>SE20592/2021</t>
  </si>
  <si>
    <t>MATHOAKA'S BARONESS OF LION CREST</t>
  </si>
  <si>
    <t>SE22893/2021</t>
  </si>
  <si>
    <t>SJÖWILDAS DC BLACK CANARY</t>
  </si>
  <si>
    <t>SE22894/2021</t>
  </si>
  <si>
    <t>SJÖWILDAS DC SUPERGIRL</t>
  </si>
  <si>
    <t>SE22895/2021</t>
  </si>
  <si>
    <t>SJÖWILDAS DC CATWOMEN</t>
  </si>
  <si>
    <t>SE22896/2021</t>
  </si>
  <si>
    <t>SJÖWILDAS DC HARLEY QUINN</t>
  </si>
  <si>
    <t>SE22897/2021</t>
  </si>
  <si>
    <t>SJÖWILDAS DC WONDER WOMEN</t>
  </si>
  <si>
    <t>SE22898/2021</t>
  </si>
  <si>
    <t>SJÖWILDAS DC BATMAN</t>
  </si>
  <si>
    <t>SE22899/2021</t>
  </si>
  <si>
    <t>SJÖWILDAS DC AQUAMAN</t>
  </si>
  <si>
    <t>SE22900/2021</t>
  </si>
  <si>
    <t>SJÖWILDAS DC THE FLASH</t>
  </si>
  <si>
    <t>SE22901/2021</t>
  </si>
  <si>
    <t>SJÖWILDAS DC JOKER</t>
  </si>
  <si>
    <t>SE23536/2022</t>
  </si>
  <si>
    <t>DE ORO DI FOLLETTO AVALON FANTASTIC</t>
  </si>
  <si>
    <t>SE23890/2021</t>
  </si>
  <si>
    <t>LEONSKALL'S ÅTRÅVÄRDA ÅBÄKE</t>
  </si>
  <si>
    <t>SE23891/2021</t>
  </si>
  <si>
    <t>LEONSKALL'S ÅTRÅVÄRDA ÅKE ÅKARE</t>
  </si>
  <si>
    <t>SE23892/2021</t>
  </si>
  <si>
    <t>LEONSKALL'S ÅTRÅVÄRDA ÅKERSPÖKE</t>
  </si>
  <si>
    <t>SE26245/2021</t>
  </si>
  <si>
    <t>ENJOY BEAR'S EMMY LOU THE SURVIVOR</t>
  </si>
  <si>
    <t>SE26398/2021</t>
  </si>
  <si>
    <t>ENDLESS EDENS A REAL LIONHEART</t>
  </si>
  <si>
    <t>SE26399/2021</t>
  </si>
  <si>
    <t>ENDLESS EDENS A REAL HEARTBREAKER</t>
  </si>
  <si>
    <t>SE26400/2021</t>
  </si>
  <si>
    <t>ENDLESS EDENS A REAL DREAMER</t>
  </si>
  <si>
    <t>SE26401/2021</t>
  </si>
  <si>
    <t>ENDLESS EDENS A REAL BRIGHT FUTURE</t>
  </si>
  <si>
    <t>SE26402/2021</t>
  </si>
  <si>
    <t>ENDLESS EDENS A REAL  ADVENTURER</t>
  </si>
  <si>
    <t>SE26403/2021</t>
  </si>
  <si>
    <t>ENDLESS EDENS A REAL LOVESTORY</t>
  </si>
  <si>
    <t>SE26404/2021</t>
  </si>
  <si>
    <t>ENDLESS EDENS A REAL SWEETIE PIE</t>
  </si>
  <si>
    <t>SE26405/2021</t>
  </si>
  <si>
    <t>ENDLESS EDENS A REAL CUTIEPIE</t>
  </si>
  <si>
    <t>SE27229/2021</t>
  </si>
  <si>
    <t>CON-CORDELIAS STORMBRINGER</t>
  </si>
  <si>
    <t>SE27230/2021</t>
  </si>
  <si>
    <t>CON-CORDELIAS CHASING SHADOWS</t>
  </si>
  <si>
    <t>SE27231/2021</t>
  </si>
  <si>
    <t>CON-CORDELIAS CHILD OF VISION</t>
  </si>
  <si>
    <t>SE27232/2021</t>
  </si>
  <si>
    <t>CON-CORDELIAS MAKE ME SMILE</t>
  </si>
  <si>
    <t>SE27233/2021</t>
  </si>
  <si>
    <t>CON-CORDELIAS CANDLES ON THE RIVER</t>
  </si>
  <si>
    <t>SE27234/2021</t>
  </si>
  <si>
    <t>CON-CORDELIAS HEAVENS DAUGHTER</t>
  </si>
  <si>
    <t>SE27235/2021</t>
  </si>
  <si>
    <t>CON-CORDELIAS CLAIR DE LUNE</t>
  </si>
  <si>
    <t>SE27236/2021</t>
  </si>
  <si>
    <t>CON-CORDELIAS CRYSTAL BALL</t>
  </si>
  <si>
    <t>SE27237/2021</t>
  </si>
  <si>
    <t>CON-CORDELIAS MOTHER DEAR</t>
  </si>
  <si>
    <t>SE27238/2021</t>
  </si>
  <si>
    <t>CON-CORDELIAS MADEMOISELLE</t>
  </si>
  <si>
    <t>SE27239/2021</t>
  </si>
  <si>
    <t>CON-CORDELIAS DEEP FASCINATION</t>
  </si>
  <si>
    <t>SE28653/2021</t>
  </si>
  <si>
    <t>VARGBITEN'S I WALK THE LINE</t>
  </si>
  <si>
    <t>SE28654/2021</t>
  </si>
  <si>
    <t>VARGBITEN'S MAN IN BLACK</t>
  </si>
  <si>
    <t>SE28655/2021</t>
  </si>
  <si>
    <t>VARGBITEN'S RING OF FIRE</t>
  </si>
  <si>
    <t>SE28656/2021</t>
  </si>
  <si>
    <t>VARGBITEN'S BUSTED</t>
  </si>
  <si>
    <t>SE28657/2021</t>
  </si>
  <si>
    <t>VARGBITEN'S SAN QUENTIN</t>
  </si>
  <si>
    <t>SE28658/2021</t>
  </si>
  <si>
    <t>VARGBITEN'S BIG BOSS MAN</t>
  </si>
  <si>
    <t>SE28659/2021</t>
  </si>
  <si>
    <t>VARGBITEN'S ALMA-COGAN</t>
  </si>
  <si>
    <t>SE28660/2021</t>
  </si>
  <si>
    <t>VARGBITEN'S FIRST LADY</t>
  </si>
  <si>
    <t>SE28661/2021</t>
  </si>
  <si>
    <t>VARGBITEN'S SHERRY DARLING</t>
  </si>
  <si>
    <t>SE28662/2021</t>
  </si>
  <si>
    <t>VARGBITEN'S CROSS MY HEART</t>
  </si>
  <si>
    <t>SE32351/2021</t>
  </si>
  <si>
    <t>KNATTEBERGA'S EASTER MAN MANFRED</t>
  </si>
  <si>
    <t>SE32352/2021</t>
  </si>
  <si>
    <t>KNATTEBERGA'S COLORFUL EASTER EGG</t>
  </si>
  <si>
    <t>SE32353/2021</t>
  </si>
  <si>
    <t>KNATTEBERGA'S CUTE EASTER BUNNY</t>
  </si>
  <si>
    <t>SE32354/2021</t>
  </si>
  <si>
    <t>KNATTEBERGA'S EVIL EASTER WITCH</t>
  </si>
  <si>
    <t>SE32355/2021</t>
  </si>
  <si>
    <t>KNATTEBERGA'S SWEET EASTER CANDY</t>
  </si>
  <si>
    <t>SE32356/2021</t>
  </si>
  <si>
    <t>KNATTEBERGA'S SURPRISE TO RANDI</t>
  </si>
  <si>
    <t>SE34620/2021</t>
  </si>
  <si>
    <t>ÖGONGLIMTENS LOVE STORY</t>
  </si>
  <si>
    <t>SE34621/2021</t>
  </si>
  <si>
    <t>ÖGONGLIMTENS YOU BE LOVE</t>
  </si>
  <si>
    <t>SE34622/2021</t>
  </si>
  <si>
    <t>ÖGONGLIMTENS LOVE IS ALL AROUND</t>
  </si>
  <si>
    <t>SE34623/2021</t>
  </si>
  <si>
    <t>ÖGONGLIMTENS BECAUSE YOU LOVED ME</t>
  </si>
  <si>
    <t>SE34624/2021</t>
  </si>
  <si>
    <t>ÖGONGLIMTENS LOVE ME LIKE YOU DO</t>
  </si>
  <si>
    <t>SE34625/2021</t>
  </si>
  <si>
    <t>ÖGONGLIMTENS LOVE´S LEGACY</t>
  </si>
  <si>
    <t>SE34626/2021</t>
  </si>
  <si>
    <t>ÖGONGLIMTENS SOMEBODY TO LOVE</t>
  </si>
  <si>
    <t>SE34627/2021</t>
  </si>
  <si>
    <t>ÖGONGLIMTENS LOVE FOR LIFE</t>
  </si>
  <si>
    <t>SE36522/2021</t>
  </si>
  <si>
    <t>SKULLSAM'S CASANOVA</t>
  </si>
  <si>
    <t>SE38852/2021</t>
  </si>
  <si>
    <t>BIRKABAZZE'S IK HOU VAN MARLEY</t>
  </si>
  <si>
    <t>SE38853/2021</t>
  </si>
  <si>
    <t>BIRKABAZZE'S ICE MAN</t>
  </si>
  <si>
    <t>SE38854/2021</t>
  </si>
  <si>
    <t>BIRKABAZZE'S IKAROS</t>
  </si>
  <si>
    <t>SE38855/2021</t>
  </si>
  <si>
    <t>BIRKABAZZE'S IRON MAIDEN</t>
  </si>
  <si>
    <t>SE41166/2021</t>
  </si>
  <si>
    <t>SUNNY-LION</t>
  </si>
  <si>
    <t>SE41167/2021</t>
  </si>
  <si>
    <t>NIGHT-LION</t>
  </si>
  <si>
    <t>SE41168/2021</t>
  </si>
  <si>
    <t>CLOUDY-LION</t>
  </si>
  <si>
    <t>SE41169/2021</t>
  </si>
  <si>
    <t>CHOCOLATE-LION</t>
  </si>
  <si>
    <t>SE41170/2021</t>
  </si>
  <si>
    <t>LOVELY-LION</t>
  </si>
  <si>
    <t>SE41171/2021</t>
  </si>
  <si>
    <t>BUBBLEGUM-LION</t>
  </si>
  <si>
    <t>SE41172/2021</t>
  </si>
  <si>
    <t>SPARKLY-LION</t>
  </si>
  <si>
    <t>SE41516/2021</t>
  </si>
  <si>
    <t>LEJONFORSENS LUCY</t>
  </si>
  <si>
    <t>SE41517/2021</t>
  </si>
  <si>
    <t>LEJONFORSENS LILJA</t>
  </si>
  <si>
    <t>SE41518/2021</t>
  </si>
  <si>
    <t>LEJONFORSENS LEONA</t>
  </si>
  <si>
    <t>SE41813/2021</t>
  </si>
  <si>
    <t>PUFF-A</t>
  </si>
  <si>
    <t>SE41814/2021</t>
  </si>
  <si>
    <t>PIFF-A</t>
  </si>
  <si>
    <t>SE41815/2021</t>
  </si>
  <si>
    <t>PAFF-A</t>
  </si>
  <si>
    <t>SE42052/2021</t>
  </si>
  <si>
    <t>LA DOLCE LUNA'S GOLDEN LIGHT</t>
  </si>
  <si>
    <t>SE42053/2021</t>
  </si>
  <si>
    <t>LA DOLCE LUNA'S GOLDEN LIONHEART</t>
  </si>
  <si>
    <t>SE42054/2021</t>
  </si>
  <si>
    <t>LA DOLCE LUNA'S GOLDEN LEGEND</t>
  </si>
  <si>
    <t>SE42055/2021</t>
  </si>
  <si>
    <t>LA DOLCE LUNA'S GOLDEN LIFE FORCE</t>
  </si>
  <si>
    <t>SE42056/2021</t>
  </si>
  <si>
    <t>LA DOLCE LUNA'S GOLDEN LADIES MAN</t>
  </si>
  <si>
    <t>SE42057/2021</t>
  </si>
  <si>
    <t>LA DOLCE LUNA'S GOLDEN LOVE BEAM</t>
  </si>
  <si>
    <t>SE42058/2021</t>
  </si>
  <si>
    <t>LA DOLCE LUNA'S GOLDEN LEGACY LADY</t>
  </si>
  <si>
    <t>SE42059/2021</t>
  </si>
  <si>
    <t>LA DOLCE LUNA'S GOLDEN LADY GEP'S</t>
  </si>
  <si>
    <t>SE44733/2021</t>
  </si>
  <si>
    <t>DRAGONGÅRDENS CZECH COPYWRITER</t>
  </si>
  <si>
    <t>SE44734/2021</t>
  </si>
  <si>
    <t>DRAGONGÅRDENS CZECH COPYCAT</t>
  </si>
  <si>
    <t>SE44735/2021</t>
  </si>
  <si>
    <t>DRAGONGÅRDENS CZECH COLLECTION</t>
  </si>
  <si>
    <t>SE44736/2021</t>
  </si>
  <si>
    <t>DRAGONGÅRDENS CZECH COORDINATOR</t>
  </si>
  <si>
    <t>SE44737/2021</t>
  </si>
  <si>
    <t>DRAGONGÅRDENS CZECH CATWALK</t>
  </si>
  <si>
    <t>SE44738/2021</t>
  </si>
  <si>
    <t>DRAGONGÅRDENS CZECH CARAT</t>
  </si>
  <si>
    <t>SE45656/2021</t>
  </si>
  <si>
    <t>GEP'S BIG BEAR'S WOODLAND</t>
  </si>
  <si>
    <t>SE45657/2021</t>
  </si>
  <si>
    <t>GEP'S BIG BEAR'S WESTERN APACHE</t>
  </si>
  <si>
    <t>SE45658/2021</t>
  </si>
  <si>
    <t>GEP'S BIG BEAR'S WHAPATON APACHE</t>
  </si>
  <si>
    <t>SE45659/2021</t>
  </si>
  <si>
    <t>GEP'S BIG BEAR'S WIND RIVER</t>
  </si>
  <si>
    <t>SE45660/2021</t>
  </si>
  <si>
    <t>GEP'S BIG BEAR'S WILLOPAN</t>
  </si>
  <si>
    <t>SE45661/2021</t>
  </si>
  <si>
    <t>GEP'S BIG BEAR'S WALLA WALLA</t>
  </si>
  <si>
    <t>SE50088/2021</t>
  </si>
  <si>
    <t>ANGELICALLY BAIKAL BREEZ</t>
  </si>
  <si>
    <t>SE51088/2021</t>
  </si>
  <si>
    <t>KNOCKANDO'S CHINON THE ONLY CRU</t>
  </si>
  <si>
    <t>SE52501/2021</t>
  </si>
  <si>
    <t>FABLERNAS DET GÅR BRA NU</t>
  </si>
  <si>
    <t>SE52502/2021</t>
  </si>
  <si>
    <t>FABLERNAS ELD OCH LÅGOR</t>
  </si>
  <si>
    <t>SE52503/2021</t>
  </si>
  <si>
    <t>FABLERNAS EN VACKER DAG</t>
  </si>
  <si>
    <t>SE52504/2021</t>
  </si>
  <si>
    <t>FABLERNAS EN GÅNG FÖR ALLA</t>
  </si>
  <si>
    <t>SE55340/2021</t>
  </si>
  <si>
    <t>MOHINHI'S UTSÖKTA URBAN AF UPPLAND</t>
  </si>
  <si>
    <t>SE55341/2021</t>
  </si>
  <si>
    <t>MOHINHI'S UNIKA URSULA AF UPPLAND</t>
  </si>
  <si>
    <t>SE55342/2021</t>
  </si>
  <si>
    <t>MOHINHI'S URLÄCKRA UNNA AF UPPLAND</t>
  </si>
  <si>
    <t>SE56736/2021</t>
  </si>
  <si>
    <t>JUPI JAJ JEJ BONUZ GRANDE LEONIS</t>
  </si>
  <si>
    <t>SE57118/2021</t>
  </si>
  <si>
    <t>LIONBROOK'S JUST HANDSOME</t>
  </si>
  <si>
    <t>SE57119/2021</t>
  </si>
  <si>
    <t>LIONBROOK'S JUST STUNNING</t>
  </si>
  <si>
    <t>SE57120/2021</t>
  </si>
  <si>
    <t>LIONBROOK'S JUST MAGNIFICENT</t>
  </si>
  <si>
    <t>SE57121/2021</t>
  </si>
  <si>
    <t>LIONBROOK'S JUST BREATHTAKING</t>
  </si>
  <si>
    <t>SE57122/2021</t>
  </si>
  <si>
    <t>LIONBROOK'S JUST FABULOUS</t>
  </si>
  <si>
    <t>SE57123/2021</t>
  </si>
  <si>
    <t>LIONBROOK'S JUST BEAUTIFUL</t>
  </si>
  <si>
    <t>SE57124/2021</t>
  </si>
  <si>
    <t>LIONBROOK'S JUST AMAZING</t>
  </si>
  <si>
    <t>SE57125/2021</t>
  </si>
  <si>
    <t>LIONBROOK'S JUST FANTASTIC</t>
  </si>
  <si>
    <t>SE58019/2021</t>
  </si>
  <si>
    <t>CON-CORDELIAS MY LONELY BOY</t>
  </si>
  <si>
    <t>SE59681/2021</t>
  </si>
  <si>
    <t>QUEN STAR SAGITTA TASMANIAN WALLABY</t>
  </si>
  <si>
    <t>SE60566/2021</t>
  </si>
  <si>
    <t>KNATTEBERGA'S HD FAT BOB</t>
  </si>
  <si>
    <t>SE60567/2021</t>
  </si>
  <si>
    <t>KNATTEBERGA'S ROADSTAR WARRIOR</t>
  </si>
  <si>
    <t>SE60568/2021</t>
  </si>
  <si>
    <t>KNATTEBERGA'S HD STREET GLIDE</t>
  </si>
  <si>
    <t>SE60569/2021</t>
  </si>
  <si>
    <t>KNATTEBERGA'S HD ELECTRA GLIDE</t>
  </si>
  <si>
    <t>SE60570/2021</t>
  </si>
  <si>
    <t>KNATTEBERGA'S HD FREEWHEELER</t>
  </si>
  <si>
    <t>SE60571/2021</t>
  </si>
  <si>
    <t>KNATTEBERGA'S HD SOFTAIL CUSTOM</t>
  </si>
  <si>
    <t>SE60655/2021</t>
  </si>
  <si>
    <t>SKUTESJÖNS KISS TO WALTER</t>
  </si>
  <si>
    <t>SE60656/2021</t>
  </si>
  <si>
    <t>SKUTESJÖNS KISS TO BERTIL</t>
  </si>
  <si>
    <t>SE60657/2021</t>
  </si>
  <si>
    <t>SKUTESJÖNS KISS FROM BODIL</t>
  </si>
  <si>
    <t>SE60658/2021</t>
  </si>
  <si>
    <t>SKUTESJÖNS KISS FROM ISA</t>
  </si>
  <si>
    <t>SE60659/2021</t>
  </si>
  <si>
    <t>SKUTESJÖNS KISS FROM ISADORA</t>
  </si>
  <si>
    <t>SE60660/2021</t>
  </si>
  <si>
    <t>SKUTESJÖNS KISS FROM RAKEL</t>
  </si>
  <si>
    <t>SE60661/2021</t>
  </si>
  <si>
    <t>SKUTESJÖNS KISS FROM HEDVIG</t>
  </si>
  <si>
    <t>SE63578/2021</t>
  </si>
  <si>
    <t>JÄRNSLUND'S I WANT TO SEE ICON</t>
  </si>
  <si>
    <t>SE63579/2021</t>
  </si>
  <si>
    <t>JÄRNSLUND'S I WANT TO SEE ICE</t>
  </si>
  <si>
    <t>SE63580/2021</t>
  </si>
  <si>
    <t>JÄRNSLUND'S I WANT TO SEE ISAC</t>
  </si>
  <si>
    <t>SE63581/2021</t>
  </si>
  <si>
    <t>JÄRNSLUND'S I WANT TO SEE IMSE</t>
  </si>
  <si>
    <t>SE63582/2021</t>
  </si>
  <si>
    <t>JÄRNSLUND'S I WANT TO SEE IRON</t>
  </si>
  <si>
    <t>SE63583/2021</t>
  </si>
  <si>
    <t>JÄRNSLUND'S I WANT TO SEE IGOR</t>
  </si>
  <si>
    <t>SE63584/2021</t>
  </si>
  <si>
    <t>JÄRNSLUND'S I WANT TO SEE IZOR</t>
  </si>
  <si>
    <t>SE63585/2021</t>
  </si>
  <si>
    <t>JÄRNSLUND'S I WANT TO SEE IGGE</t>
  </si>
  <si>
    <t>SE63586/2021</t>
  </si>
  <si>
    <t>JÄRNSLUND'S I WANT TO SEE IKE</t>
  </si>
  <si>
    <t>SE63587/2021</t>
  </si>
  <si>
    <t>JÄRNSLUND'S I WANT TO SEE IOR</t>
  </si>
  <si>
    <t>SE63588/2021</t>
  </si>
  <si>
    <t>JÄRNSLUND'S I WANT TO SEE INCA</t>
  </si>
  <si>
    <t>SE63589/2021</t>
  </si>
  <si>
    <t>JÄRNSLUND'S I WANT TO SEE INDRA</t>
  </si>
  <si>
    <t>SE65979/2021</t>
  </si>
  <si>
    <t>SKULLSAM'S DREAMBOY</t>
  </si>
  <si>
    <t>SE65980/2021</t>
  </si>
  <si>
    <t>SKULLSAM'S DARIUS</t>
  </si>
  <si>
    <t>SE65981/2021</t>
  </si>
  <si>
    <t>SKULLSAM'S DOLITTLE</t>
  </si>
  <si>
    <t>SE65982/2021</t>
  </si>
  <si>
    <t>SKULLSAM'S DORIS</t>
  </si>
  <si>
    <t>SE65983/2021</t>
  </si>
  <si>
    <t>SKULLSAM'S DIVA</t>
  </si>
  <si>
    <t>SE65984/2021</t>
  </si>
  <si>
    <t>SKULLSAM'S DESTINY</t>
  </si>
  <si>
    <t>SE67615/2021</t>
  </si>
  <si>
    <t>DRAGONGÅRDENS A HARD DAY'S NIGHT</t>
  </si>
  <si>
    <t>SE67616/2021</t>
  </si>
  <si>
    <t>DRAGONGÅRDENS HERE COMES THE SUN</t>
  </si>
  <si>
    <t>SE67617/2021</t>
  </si>
  <si>
    <t>DRAGONGÅRDENS PAPERBACK WRITER</t>
  </si>
  <si>
    <t>SE67618/2021</t>
  </si>
  <si>
    <t>DRAGONGÅRDENS NORWEGIAN WOOD</t>
  </si>
  <si>
    <t>SE67619/2021</t>
  </si>
  <si>
    <t>DRAGONGÅRDENS LADY MADONNA</t>
  </si>
  <si>
    <t>SE67620/2021</t>
  </si>
  <si>
    <t>DRAGONGÅRDENS SHE LOVES YOU</t>
  </si>
  <si>
    <t>SE70066/2021</t>
  </si>
  <si>
    <t>VÄNERBLIXTENS CAPTAIN MORGAN</t>
  </si>
  <si>
    <t>SE70067/2021</t>
  </si>
  <si>
    <t>VÄNERBLIXTENS JÄGERMEISTER</t>
  </si>
  <si>
    <t>SE70068/2021</t>
  </si>
  <si>
    <t>VÄNERBLIXTENS THE FAMOUS GROUSE</t>
  </si>
  <si>
    <t>SE70069/2021</t>
  </si>
  <si>
    <t>VÄNERBLIXTENS SPEYSIDE CHANCE</t>
  </si>
  <si>
    <t>SE70070/2021</t>
  </si>
  <si>
    <t>VÄNERBLIXTENS HIGHLAND PARK</t>
  </si>
  <si>
    <t>SE70071/2021</t>
  </si>
  <si>
    <t>VÄNERBLIXTENS TEQUILA SUNRISE</t>
  </si>
  <si>
    <t>SE70072/2021</t>
  </si>
  <si>
    <t>VÄNERBLIXTENS MOON SHINE SHADOW</t>
  </si>
  <si>
    <t>SE71183/2021</t>
  </si>
  <si>
    <t>BÖLELEJONET IS FEELING HOT</t>
  </si>
  <si>
    <t>SE71184/2021</t>
  </si>
  <si>
    <t>BÖLELEJONET IS FEELING GROOVY</t>
  </si>
  <si>
    <t>SE71185/2021</t>
  </si>
  <si>
    <t>BÖLELEJONET IS FEELING LUCKY</t>
  </si>
  <si>
    <t>SE71186/2021</t>
  </si>
  <si>
    <t>BÖLELEJONET IS FEELING STRONG</t>
  </si>
  <si>
    <t>SE71187/2021</t>
  </si>
  <si>
    <t>BÖLELEJONET IS FEELING AMAZING</t>
  </si>
  <si>
    <t>SE71188/2021</t>
  </si>
  <si>
    <t>BÖLELEJONET IS FEELING BLESSED</t>
  </si>
  <si>
    <t>SE71189/2021</t>
  </si>
  <si>
    <t>BÖLELEJONET IS FEELING FLAWLESS</t>
  </si>
  <si>
    <t>SE71190/2021</t>
  </si>
  <si>
    <t>BÖLELEJONET IS FEELING LIKE A STAR</t>
  </si>
  <si>
    <t>SE71191/2021</t>
  </si>
  <si>
    <t>BÖLELEJONET IS FEELING TOP NOTCH</t>
  </si>
  <si>
    <t>SE71192/2021</t>
  </si>
  <si>
    <t>BÖLELEJONET IS FEELING PRECIOUS</t>
  </si>
  <si>
    <t>VDH/DLZB29957</t>
  </si>
  <si>
    <t>ALTMARK LEOS BENJAMIN</t>
  </si>
  <si>
    <t>NHSB3190288</t>
  </si>
  <si>
    <t>SCONFINATO INZAGHI IMOLA</t>
  </si>
  <si>
    <t>NO52440/20</t>
  </si>
  <si>
    <t>SLÅTTVIKA'S SPIRIT OF SHANKAR</t>
  </si>
  <si>
    <t>NO60499/20</t>
  </si>
  <si>
    <t>MAMILI'S EUPHORIA</t>
  </si>
  <si>
    <t>SE10427/2021</t>
  </si>
  <si>
    <t>LEJONVIKENS I'M-THE-ONE</t>
  </si>
  <si>
    <t>SE10428/2021</t>
  </si>
  <si>
    <t>LEJONVIKENS LAST-MIRACLE</t>
  </si>
  <si>
    <t>SE10429/2021</t>
  </si>
  <si>
    <t>LEJONVIKENS FOREVER-YOURS</t>
  </si>
  <si>
    <t>SE10430/2021</t>
  </si>
  <si>
    <t>LEJONVIKENS I'M-YOUR-GIRL</t>
  </si>
  <si>
    <t>SE10969/2021</t>
  </si>
  <si>
    <t>KNATTEBERGA'S MISS DECEMBER</t>
  </si>
  <si>
    <t>SE10970/2021</t>
  </si>
  <si>
    <t>KNATTEBERGA'S MISS FROST</t>
  </si>
  <si>
    <t>SE10971/2021</t>
  </si>
  <si>
    <t>KNATTEBERGA'S MISS GINGERBREAD</t>
  </si>
  <si>
    <t>SE10972/2021</t>
  </si>
  <si>
    <t>KNATTEBERGA'S MISS ICE</t>
  </si>
  <si>
    <t>SE10973/2021</t>
  </si>
  <si>
    <t>KNATTEBERGA'S MISS SNOW</t>
  </si>
  <si>
    <t>SE10974/2021</t>
  </si>
  <si>
    <t>KNATTEBERGA'S MISS SNOWANGEL</t>
  </si>
  <si>
    <t>SE10975/2021</t>
  </si>
  <si>
    <t>KNATTEBERGA'S MISS SNOWFLAKE</t>
  </si>
  <si>
    <t>SE13115/2020</t>
  </si>
  <si>
    <t>DUVASGÅRDENS ÅSKANDE ÅSKAR</t>
  </si>
  <si>
    <t>SE13116/2020</t>
  </si>
  <si>
    <t>DUVASGÅRDENS ÅNGANDE ÅBERG</t>
  </si>
  <si>
    <t>SE13117/2020</t>
  </si>
  <si>
    <t>DUVASGÅRDENS ÅTRÅVÄRDA ÅSE</t>
  </si>
  <si>
    <t>SE13118/2020</t>
  </si>
  <si>
    <t>DUVASGÅRDENS ÅTERKOMMANDE ÅSKA</t>
  </si>
  <si>
    <t>SE13119/2020</t>
  </si>
  <si>
    <t>DUVASGÅRDENS ÅRTIONDETS ÅDITH</t>
  </si>
  <si>
    <t>SE13120/2020</t>
  </si>
  <si>
    <t>DUVASGÅRDENS ÅRETS ÅFELIA</t>
  </si>
  <si>
    <t>SE14193/2020</t>
  </si>
  <si>
    <t>VÄNERBLIXTENS DAYCRUISER</t>
  </si>
  <si>
    <t>SE14194/2020</t>
  </si>
  <si>
    <t>VÄNERBLIXTENS MAXI-MAXIM</t>
  </si>
  <si>
    <t>SE14195/2020</t>
  </si>
  <si>
    <t>VÄNERBLIXTENS SEARAY</t>
  </si>
  <si>
    <t>SE14196/2020</t>
  </si>
  <si>
    <t>VÄNERBLIXTENS ALBIN-DE-LUX</t>
  </si>
  <si>
    <t>SE14197/2020</t>
  </si>
  <si>
    <t>VÄNERBLIXTENS BAYLINERTROPHY</t>
  </si>
  <si>
    <t>SE14198/2020</t>
  </si>
  <si>
    <t>VÄNERBLIXTENS NIMBUS-DC-FLY</t>
  </si>
  <si>
    <t>SE14199/2020</t>
  </si>
  <si>
    <t>VÄNERBLIXTENS PRINCESS-FLY</t>
  </si>
  <si>
    <t>SE14200/2020</t>
  </si>
  <si>
    <t>VÄNERBLIXTENS VEGA-MEGA</t>
  </si>
  <si>
    <t>SE14201/2020</t>
  </si>
  <si>
    <t>VÄNERBLIXTENS AQUADOR</t>
  </si>
  <si>
    <t>SE14202/2020</t>
  </si>
  <si>
    <t>VÄNERBLIXTENS FAIRLINETARGA</t>
  </si>
  <si>
    <t>SE14520/2020</t>
  </si>
  <si>
    <t>LEJONFORSENS SIGVARD</t>
  </si>
  <si>
    <t>SE14521/2020</t>
  </si>
  <si>
    <t>LEJONFORSENS SVEA</t>
  </si>
  <si>
    <t>SE14945/2020</t>
  </si>
  <si>
    <t>SE14946/2020</t>
  </si>
  <si>
    <t>VARGBITEN'S BUSTER</t>
  </si>
  <si>
    <t>SE14947/2020</t>
  </si>
  <si>
    <t>VARGBITEN'S ALIZA</t>
  </si>
  <si>
    <t>SE14948/2020</t>
  </si>
  <si>
    <t>VARGBITEN'S LEIA</t>
  </si>
  <si>
    <t>SE14949/2020</t>
  </si>
  <si>
    <t>VARGBITEN'S RONJA</t>
  </si>
  <si>
    <t>SE14972/2020</t>
  </si>
  <si>
    <t>VILJANSHOF HEART OF GOLD</t>
  </si>
  <si>
    <t>SE14973/2020</t>
  </si>
  <si>
    <t>VILJANSHOF GO WITH THE FLOW</t>
  </si>
  <si>
    <t>SE14974/2020</t>
  </si>
  <si>
    <t>VILJANSHOF NOT BORN YESTERDAY</t>
  </si>
  <si>
    <t>SE14975/2020</t>
  </si>
  <si>
    <t>VILJANSHOF ICING ON THE CAKE</t>
  </si>
  <si>
    <t>SE14976/2020</t>
  </si>
  <si>
    <t>VILJANSHOF TOUGH NUT TO CRACK</t>
  </si>
  <si>
    <t>SE14977/2020</t>
  </si>
  <si>
    <t>VILJANSHOF HOLY SMOKE</t>
  </si>
  <si>
    <t>SE14978/2020</t>
  </si>
  <si>
    <t>VILJANSHOF KNOCK ON WOOD</t>
  </si>
  <si>
    <t>SE14979/2020</t>
  </si>
  <si>
    <t>VILJANSHOF TALK IS CHEAP</t>
  </si>
  <si>
    <t>SE14980/2020</t>
  </si>
  <si>
    <t>VILJANSHOF I REST MY CASE</t>
  </si>
  <si>
    <t>SE19390/2020</t>
  </si>
  <si>
    <t>DUNDRETS LADY MORGANA</t>
  </si>
  <si>
    <t>SE19391/2020</t>
  </si>
  <si>
    <t>DUNDRETS QUEEN GUINEVERE</t>
  </si>
  <si>
    <t>SE19392/2020</t>
  </si>
  <si>
    <t>DUNDRETS KING ARTHUR</t>
  </si>
  <si>
    <t>SE19393/2020</t>
  </si>
  <si>
    <t>DUNDRETS SIR LANCELOT</t>
  </si>
  <si>
    <t>SE19394/2020</t>
  </si>
  <si>
    <t>DUNDRETS SIR GWAINE</t>
  </si>
  <si>
    <t>SE19395/2020</t>
  </si>
  <si>
    <t>DUNDRETS MERLIN</t>
  </si>
  <si>
    <t>SE20297/2020</t>
  </si>
  <si>
    <t>CON-CORDELIAS WILD ONE</t>
  </si>
  <si>
    <t>SE20298/2020</t>
  </si>
  <si>
    <t>CON-CORDELIAS GIANT STEPS</t>
  </si>
  <si>
    <t>SE20299/2020</t>
  </si>
  <si>
    <t>CON-CORDELIAS PEACEKEEPER</t>
  </si>
  <si>
    <t>SE20300/2020</t>
  </si>
  <si>
    <t>CON-CORDELIAS DAYDREAMER</t>
  </si>
  <si>
    <t>SE20301/2020</t>
  </si>
  <si>
    <t>CON-CORDELIAS ALL THE WAY UP</t>
  </si>
  <si>
    <t>SE20302/2020</t>
  </si>
  <si>
    <t>CON-CORDELIAS DOUBLE VISION'S</t>
  </si>
  <si>
    <t>SE20303/2020</t>
  </si>
  <si>
    <t>CON-CORDELIAS CLOSE YOUR EYE'S</t>
  </si>
  <si>
    <t>SE20304/2020</t>
  </si>
  <si>
    <t>CON-CORDELIAS LOVELY LADY</t>
  </si>
  <si>
    <t>SE20305/2020</t>
  </si>
  <si>
    <t>CON-CORDELIAS SISTER MOONCHILD</t>
  </si>
  <si>
    <t>SE20306/2020</t>
  </si>
  <si>
    <t>CON-CORDELIAS NEW BLOOD</t>
  </si>
  <si>
    <t>SE20307/2020</t>
  </si>
  <si>
    <t>CON-CORDELIAS BRIGHT EYE'S</t>
  </si>
  <si>
    <t>SE22468/2020</t>
  </si>
  <si>
    <t>KNATTEBERGA'S AA VAMP-YR</t>
  </si>
  <si>
    <t>SE22469/2020</t>
  </si>
  <si>
    <t>KNATTEBERGA'S AA ZAT-AN</t>
  </si>
  <si>
    <t>SE22470/2020</t>
  </si>
  <si>
    <t>KNATTEBERGA'S AA DEM-ON</t>
  </si>
  <si>
    <t>SE22471/2020</t>
  </si>
  <si>
    <t>KNATTEBERGA'S AA DRAC-ULA</t>
  </si>
  <si>
    <t>SE22472/2020</t>
  </si>
  <si>
    <t>KNATTEBERGA'S AA MUM-IEN</t>
  </si>
  <si>
    <t>SE22473/2020</t>
  </si>
  <si>
    <t>KNATTEBERGA'S AA ZOMB-IE</t>
  </si>
  <si>
    <t>SE23678/2020</t>
  </si>
  <si>
    <t>TIDATASSARNAS TUFFA TANGO</t>
  </si>
  <si>
    <t>SE23679/2020</t>
  </si>
  <si>
    <t>TIDATASSARNAS QLURIGA QUICKSTEP</t>
  </si>
  <si>
    <t>SE23680/2020</t>
  </si>
  <si>
    <t>TIDATASSARNAS BUSSIGA BUGG</t>
  </si>
  <si>
    <t>SE23681/2020</t>
  </si>
  <si>
    <t>TIDATASSARNAS FRÄCKA FOXTROT</t>
  </si>
  <si>
    <t>SE23682/2020</t>
  </si>
  <si>
    <t>TIDATASSARNAS SÖTA SAMBA</t>
  </si>
  <si>
    <t>SE23683/2020</t>
  </si>
  <si>
    <t>TIDATASSARNAS VILDA VALS</t>
  </si>
  <si>
    <t>SE23684/2020</t>
  </si>
  <si>
    <t>TIDATASSARNAS CHICKA CHA CHA</t>
  </si>
  <si>
    <t>SE24859/2020</t>
  </si>
  <si>
    <t>JÄRNSLUND'S HEY LITTLE YOU HJALMAR</t>
  </si>
  <si>
    <t>SE24860/2020</t>
  </si>
  <si>
    <t>JÄRNSLUND'S HEY GOOD LOOKING HELIX</t>
  </si>
  <si>
    <t>SE24861/2020</t>
  </si>
  <si>
    <t>JÄRNSLUND'S HEY LITTLE BOY HARLEY</t>
  </si>
  <si>
    <t>SE24862/2020</t>
  </si>
  <si>
    <t>JÄRNSLUND'S HEY BIG BROTHER HERO</t>
  </si>
  <si>
    <t>SE24863/2020</t>
  </si>
  <si>
    <t>JÄRNSLUND'S HEY PLEASURE MAN HILTON</t>
  </si>
  <si>
    <t>SE24864/2020</t>
  </si>
  <si>
    <t>JÄRNSLUND'S HEY LITTLE GIRL HAPPY</t>
  </si>
  <si>
    <t>SE24865/2020</t>
  </si>
  <si>
    <t>JÄRNSLUND'S HEY BABY HEIDA</t>
  </si>
  <si>
    <t>SE24866/2020</t>
  </si>
  <si>
    <t>JÄRNSLUND'S HEY BEAUTY HEDDA</t>
  </si>
  <si>
    <t>SE24867/2020</t>
  </si>
  <si>
    <t>JÄRNSLUND'S HEY BIG SISTER HENNA</t>
  </si>
  <si>
    <t>SE24868/2020</t>
  </si>
  <si>
    <t>JÄRNSLUND'S HEY NOW HIMLA</t>
  </si>
  <si>
    <t>SE24869/2020</t>
  </si>
  <si>
    <t>JÄRNSLUND'S HEY YOU LOVE HOPE</t>
  </si>
  <si>
    <t>SE24967/2020</t>
  </si>
  <si>
    <t>MOHINHI'S SACCO FROM A SUPRISE</t>
  </si>
  <si>
    <t>SE24968/2020</t>
  </si>
  <si>
    <t>MOHINHI'S SANTOS IN THE SHADOW</t>
  </si>
  <si>
    <t>SE24969/2020</t>
  </si>
  <si>
    <t>MOHINHI'S SATAN FROM THE SKY</t>
  </si>
  <si>
    <t>SE24970/2020</t>
  </si>
  <si>
    <t>MOHINHI'S SAKURA IN THE SPIRIT</t>
  </si>
  <si>
    <t>SE24971/2020</t>
  </si>
  <si>
    <t>MOHINHI'S SAPHIR IN THE SUNSET</t>
  </si>
  <si>
    <t>SE24972/2020</t>
  </si>
  <si>
    <t>MOHINHI'S SHIVA IN THE SUNFLOWER</t>
  </si>
  <si>
    <t>SE24973/2020</t>
  </si>
  <si>
    <t>MOHINHI'S SILVER IN THE SUMMERSONG</t>
  </si>
  <si>
    <t>SE24974/2020</t>
  </si>
  <si>
    <t>MOHINHI'S SISSY IN THE SUMMERWIND</t>
  </si>
  <si>
    <t>SE25488/2020</t>
  </si>
  <si>
    <t>KUSTLEJONETS BIRK-AF-SUBBE</t>
  </si>
  <si>
    <t>SE25489/2020</t>
  </si>
  <si>
    <t>KUSTLEJONETS RONJA-AF-SUBBE</t>
  </si>
  <si>
    <t>SE26993/2020</t>
  </si>
  <si>
    <t>MOHINHI'S TAM TAM THE TURBO</t>
  </si>
  <si>
    <t>SE26994/2020</t>
  </si>
  <si>
    <t>MOHINHI'S TASSIDY THE THUNDER</t>
  </si>
  <si>
    <t>SE26995/2020</t>
  </si>
  <si>
    <t>MOHINHI'S TELLA THE TEARDROP</t>
  </si>
  <si>
    <t>SE26996/2020</t>
  </si>
  <si>
    <t>MOHINHI'S TINA THE TIMEKEEPER</t>
  </si>
  <si>
    <t>SE26997/2020</t>
  </si>
  <si>
    <t>MOHINHI'S TOSKA THE TORNADO</t>
  </si>
  <si>
    <t>SE26998/2020</t>
  </si>
  <si>
    <t>MOHINHI'S TRIXIE THE TRAVELER</t>
  </si>
  <si>
    <t>SE26999/2020</t>
  </si>
  <si>
    <t>MOHINHI'S TROIYA THE TROUBLE</t>
  </si>
  <si>
    <t>SE27970/2020</t>
  </si>
  <si>
    <t>KNICKERBOCKERS ALBUS DUMBLEDORE</t>
  </si>
  <si>
    <t>SE27971/2020</t>
  </si>
  <si>
    <t>KNICKERBOCKERS HARRY POTTER</t>
  </si>
  <si>
    <t>SE27972/2020</t>
  </si>
  <si>
    <t>KNICKERBOCKERS RON WEASLEY</t>
  </si>
  <si>
    <t>SE27973/2020</t>
  </si>
  <si>
    <t>KNICKERBOCKERS LUNA LOVEGOOD</t>
  </si>
  <si>
    <t>SE27974/2020</t>
  </si>
  <si>
    <t>KNICKERBOCKERS LILLY LUNA POTTER</t>
  </si>
  <si>
    <t>SE27975/2020</t>
  </si>
  <si>
    <t>KNICKERBOCKERS HEDWIG</t>
  </si>
  <si>
    <t>SE27976/2020</t>
  </si>
  <si>
    <t>KNICKERBOCKERS NYMPHADORA TONKS</t>
  </si>
  <si>
    <t>SE27977/2020</t>
  </si>
  <si>
    <t>KNICKERBOCKERS HUFFLEPUFF</t>
  </si>
  <si>
    <t>SE27978/2020</t>
  </si>
  <si>
    <t>KNICKERBOCKERS GINNY WEASLEY</t>
  </si>
  <si>
    <t>SE27979/2020</t>
  </si>
  <si>
    <t>KNICKERBOCKERS POPPY POMFREY</t>
  </si>
  <si>
    <t>SE27980/2020</t>
  </si>
  <si>
    <t>KNICKERBOCKERS HERMIONE GRANGER</t>
  </si>
  <si>
    <t>SE27981/2020</t>
  </si>
  <si>
    <t>KNICKERBOCKERS MARY DOLDER</t>
  </si>
  <si>
    <t>SE32195/2020</t>
  </si>
  <si>
    <t>SKULLSAM'S OOPSI BONZO</t>
  </si>
  <si>
    <t>SE32196/2020</t>
  </si>
  <si>
    <t>SKULLSAM'S OOPSI BLIXT</t>
  </si>
  <si>
    <t>SE32197/2020</t>
  </si>
  <si>
    <t>SKULLSAM'S OOPSI BIFF</t>
  </si>
  <si>
    <t>SE32198/2020</t>
  </si>
  <si>
    <t>SKULLSAM'S OOPSI BOND</t>
  </si>
  <si>
    <t>SE32199/2020</t>
  </si>
  <si>
    <t>SKULLSAM'S OOPSI BOSS</t>
  </si>
  <si>
    <t>SE32200/2020</t>
  </si>
  <si>
    <t>SKULLSAM'S OOPSI BUSAN</t>
  </si>
  <si>
    <t>SE32201/2020</t>
  </si>
  <si>
    <t>SKULLSAM'S OOPSI BLENDA</t>
  </si>
  <si>
    <t>SE32202/2020</t>
  </si>
  <si>
    <t>SKULLSAM'S OOPSI BUBBLAN</t>
  </si>
  <si>
    <t>SE32203/2020</t>
  </si>
  <si>
    <t>SKULLSAM'S OOPSI BELLIS</t>
  </si>
  <si>
    <t>SE32641/2020</t>
  </si>
  <si>
    <t>MILLIJOR'S SINGER</t>
  </si>
  <si>
    <t>SE32642/2020</t>
  </si>
  <si>
    <t>MILLIJOR'S JAWETT</t>
  </si>
  <si>
    <t>SE32643/2020</t>
  </si>
  <si>
    <t>MILLIJOR'S AUSTIN</t>
  </si>
  <si>
    <t>SE32644/2020</t>
  </si>
  <si>
    <t>MILLIJOR'S BENTLEY</t>
  </si>
  <si>
    <t>SE32645/2020</t>
  </si>
  <si>
    <t>MILLIJOR'S ADLER</t>
  </si>
  <si>
    <t>SE32646/2020</t>
  </si>
  <si>
    <t>MILLIJOR'S MG</t>
  </si>
  <si>
    <t>SE32647/2020</t>
  </si>
  <si>
    <t>MILLIJOR'S JAGUAR</t>
  </si>
  <si>
    <t>SE32648/2020</t>
  </si>
  <si>
    <t>MILLIJOR'S ROVER</t>
  </si>
  <si>
    <t>SE32649/2020</t>
  </si>
  <si>
    <t>MILLIJOR'S MINI COOPER</t>
  </si>
  <si>
    <t>SE33036/2020</t>
  </si>
  <si>
    <t>BÖLELEJONET URPO'S BELLMAN</t>
  </si>
  <si>
    <t>SE33037/2020</t>
  </si>
  <si>
    <t>BÖLELEJONET URPO'S CANDY CRASH</t>
  </si>
  <si>
    <t>SE33038/2020</t>
  </si>
  <si>
    <t>BÖLELEJONET URPO'S DOT COM</t>
  </si>
  <si>
    <t>SE33039/2020</t>
  </si>
  <si>
    <t>BÖLELEJONET URPO'S ENIGMA</t>
  </si>
  <si>
    <t>SE35854/2020</t>
  </si>
  <si>
    <t>GEP'S BIG BEAR'S STIR IT UP</t>
  </si>
  <si>
    <t>SE35855/2020</t>
  </si>
  <si>
    <t>GEP'S BIG BEAR'S EXODUS</t>
  </si>
  <si>
    <t>SE35856/2020</t>
  </si>
  <si>
    <t>GEP'S BIG BEAR'S GET UP STAND UP</t>
  </si>
  <si>
    <t>SE35857/2020</t>
  </si>
  <si>
    <t>GEP'S BIG BEAR'S KEEP ON MOWING</t>
  </si>
  <si>
    <t>SE35858/2020</t>
  </si>
  <si>
    <t>GEP'S BIG BEAR'S NO WOMEN NO CRY</t>
  </si>
  <si>
    <t>SE35859/2020</t>
  </si>
  <si>
    <t>GEP'S BIG BEAR'S KINKY REGGAE</t>
  </si>
  <si>
    <t>SE35860/2020</t>
  </si>
  <si>
    <t>GEP'S BIG BEAR'S AFRICA UNITE</t>
  </si>
  <si>
    <t>SE35861/2020</t>
  </si>
  <si>
    <t>GEP'S BIG BEAR'S KAYA</t>
  </si>
  <si>
    <t>SE35862/2020</t>
  </si>
  <si>
    <t>GEP'S BIG BEAR'S TO LOVE FROM MACCE</t>
  </si>
  <si>
    <t>SE36088/2020</t>
  </si>
  <si>
    <t>GEP'S BIG BEAR'S BUFFALO SOLDIER</t>
  </si>
  <si>
    <t>SE36089/2020</t>
  </si>
  <si>
    <t>GEP'S BIG BEAR'S IRON LION ZION</t>
  </si>
  <si>
    <t>SE36090/2020</t>
  </si>
  <si>
    <t>GEP'S BIG BEAR'S SUN IS SHINING</t>
  </si>
  <si>
    <t>SE36091/2020</t>
  </si>
  <si>
    <t>GEP'S BIG BEAR'S IS THIS LOVE</t>
  </si>
  <si>
    <t>SE36092/2020</t>
  </si>
  <si>
    <t>GEP'S BIG BEAR'S NATURAL MYSTIC</t>
  </si>
  <si>
    <t>SE36093/2020</t>
  </si>
  <si>
    <t>GEP'S BIG BEAR'S JAMMIN</t>
  </si>
  <si>
    <t>SE37945/2020</t>
  </si>
  <si>
    <t>KNICKERBOCKERS KING OF EAST</t>
  </si>
  <si>
    <t>SE37946/2020</t>
  </si>
  <si>
    <t>KNICKERBOCKERS SON OF A KING</t>
  </si>
  <si>
    <t>SE37947/2020</t>
  </si>
  <si>
    <t>KNICKERBOCKERS MASTER OF MAGIC</t>
  </si>
  <si>
    <t>SE37948/2020</t>
  </si>
  <si>
    <t>KNICKERBOCKERS LORD OF SILVER</t>
  </si>
  <si>
    <t>SE37949/2020</t>
  </si>
  <si>
    <t>KNICKERBOCKERS STORY OF A KING</t>
  </si>
  <si>
    <t>SE37950/2020</t>
  </si>
  <si>
    <t>KNICKERBOCKERS LADY OF THE MOUNTAIN</t>
  </si>
  <si>
    <t>SE37951/2020</t>
  </si>
  <si>
    <t>KNICKERBOCKERS GOLDEN MAIDEN</t>
  </si>
  <si>
    <t>SE37952/2020</t>
  </si>
  <si>
    <t>KNICKERBOCKERS NETTLE SPINNER</t>
  </si>
  <si>
    <t>SE37953/2020</t>
  </si>
  <si>
    <t>KNICKERBOCKERS MARIA OF THE FOREST</t>
  </si>
  <si>
    <t>SE38254/2020</t>
  </si>
  <si>
    <t>LIONBROOK'S IMPORTANT ILLUMINATI</t>
  </si>
  <si>
    <t>SE38255/2020</t>
  </si>
  <si>
    <t>LIONBROOK'S IMPERIAL ILLUMINATI</t>
  </si>
  <si>
    <t>SE38256/2020</t>
  </si>
  <si>
    <t>LIONBROOK'S INNOVATING ILLUMINATI</t>
  </si>
  <si>
    <t>SE38257/2020</t>
  </si>
  <si>
    <t>LIONBROOK'S INVITING ILLUMINATI</t>
  </si>
  <si>
    <t>SE38600/2020</t>
  </si>
  <si>
    <t>WILDERING'S COCO CHANEL</t>
  </si>
  <si>
    <t>SE38601/2020</t>
  </si>
  <si>
    <t>WILDERING'S PRADA</t>
  </si>
  <si>
    <t>SE38602/2020</t>
  </si>
  <si>
    <t>WILDERING'S LUXURY BRAND</t>
  </si>
  <si>
    <t>SE38603/2020</t>
  </si>
  <si>
    <t>WILDERING'S SHOW STOPPER</t>
  </si>
  <si>
    <t>SE38604/2020</t>
  </si>
  <si>
    <t>WILDERING'S ONE OF A KIND</t>
  </si>
  <si>
    <t>SE38605/2020</t>
  </si>
  <si>
    <t>WILDERING'S EYES ON FASHION</t>
  </si>
  <si>
    <t>SE38606/2020</t>
  </si>
  <si>
    <t>WILDERING'S VALENTINO GARAVANI</t>
  </si>
  <si>
    <t>SE39273/2021</t>
  </si>
  <si>
    <t>MAIN SONNENLOWE BOHEMIA</t>
  </si>
  <si>
    <t>SE40978/2020</t>
  </si>
  <si>
    <t>LEJONVINDEN'S LEIF OF HIGHLIGHT</t>
  </si>
  <si>
    <t>SE40979/2020</t>
  </si>
  <si>
    <t>LEJONVINDEN'S LEGO OF HIGHLIGHT</t>
  </si>
  <si>
    <t>SE40980/2020</t>
  </si>
  <si>
    <t>LEJONVINDEN'S LUST OF HIGHLIGHT</t>
  </si>
  <si>
    <t>SE40981/2020</t>
  </si>
  <si>
    <t>LEJONVINDEN'S LEO OF HIGHLIGHT</t>
  </si>
  <si>
    <t>SE40982/2020</t>
  </si>
  <si>
    <t>LEJONVINDEN'S LYCKA TO LEJONKLIPPAN</t>
  </si>
  <si>
    <t>SE40983/2020</t>
  </si>
  <si>
    <t>LEJONVINDEN'S LIGHT OF HIGHLIGHT</t>
  </si>
  <si>
    <t>SE40984/2020</t>
  </si>
  <si>
    <t>LEJONVINDEN'S LOVE OF HIGHLIGHT</t>
  </si>
  <si>
    <t>SE40985/2020</t>
  </si>
  <si>
    <t>LEJONVINDEN'S LIME OF HIGHLIGHT</t>
  </si>
  <si>
    <t>SE40986/2020</t>
  </si>
  <si>
    <t>LEJONVINDEN'S LIFE OF HIGHLIGHT</t>
  </si>
  <si>
    <t>SE40987/2020</t>
  </si>
  <si>
    <t>LEJONVINDEN'S LAY OF HIGHLIGHT</t>
  </si>
  <si>
    <t>SE42961/2020</t>
  </si>
  <si>
    <t>ENDLESS EDENS KING OF THE FUTURE</t>
  </si>
  <si>
    <t>SE42962/2020</t>
  </si>
  <si>
    <t>ENDLESS EDENS HOPE OF THE FUTURE</t>
  </si>
  <si>
    <t>SE42963/2020</t>
  </si>
  <si>
    <t>ENDLESS EDENS GIFT OF THE FUTURE</t>
  </si>
  <si>
    <t>SE42964/2020</t>
  </si>
  <si>
    <t>ENDLESS EDENS BEAR OF THE FUTURE</t>
  </si>
  <si>
    <t>SE42965/2020</t>
  </si>
  <si>
    <t>ENDLESS EDENS STAR OF THE FUTURE</t>
  </si>
  <si>
    <t>SE42966/2020</t>
  </si>
  <si>
    <t>ENDLESS EDENS LOVE OF THE FUTURE</t>
  </si>
  <si>
    <t>SE42967/2020</t>
  </si>
  <si>
    <t>ENDLESS EDENS DREAM OF THE FUTURE</t>
  </si>
  <si>
    <t>SE42968/2020</t>
  </si>
  <si>
    <t>ENDLESS EDENS GLORY OF THE FUTURE</t>
  </si>
  <si>
    <t>SE44739/2021</t>
  </si>
  <si>
    <t>DYNAMITE BEAR FROM CASTLE</t>
  </si>
  <si>
    <t>SE44740/2021</t>
  </si>
  <si>
    <t>HANNAH VOM BERNSTEINMEER</t>
  </si>
  <si>
    <t>SE47070/2020</t>
  </si>
  <si>
    <t>FABLERNAS COPYRIGHT SKÖNHET</t>
  </si>
  <si>
    <t>SE47071/2020</t>
  </si>
  <si>
    <t>FABLERNAS COPYRIGHT GODHET</t>
  </si>
  <si>
    <t>SE47072/2020</t>
  </si>
  <si>
    <t>FABLERNAS COPYRIGHT SÄKERHET</t>
  </si>
  <si>
    <t>SE47073/2020</t>
  </si>
  <si>
    <t>FABLERNAS COPYRIGHT CHARMÖR</t>
  </si>
  <si>
    <t>SE47074/2020</t>
  </si>
  <si>
    <t>FABLERNAS COPYRIGHT MACHO MAN</t>
  </si>
  <si>
    <t>SE47075/2020</t>
  </si>
  <si>
    <t>FABLERNAS COPYRIGHT ATARI</t>
  </si>
  <si>
    <t>SE47076/2020</t>
  </si>
  <si>
    <t>FABLERNAS COPYRIGHT VACKERT</t>
  </si>
  <si>
    <t>SE47077/2020</t>
  </si>
  <si>
    <t>FABLERNAS COPYRIGHT</t>
  </si>
  <si>
    <t>SE47907/2020</t>
  </si>
  <si>
    <t>LIONGATE'S CHECK JUNIOR</t>
  </si>
  <si>
    <t>SE48801/2020</t>
  </si>
  <si>
    <t>FABLERNAS ZÖTA KNATTE</t>
  </si>
  <si>
    <t>SE48802/2020</t>
  </si>
  <si>
    <t>FABLERNAS ZÖTA FNATTE</t>
  </si>
  <si>
    <t>SE48803/2020</t>
  </si>
  <si>
    <t>FABLERNAS ZÖTA TJATTE</t>
  </si>
  <si>
    <t>SE48958/2020</t>
  </si>
  <si>
    <t>REMRÖD'S THE RIVER</t>
  </si>
  <si>
    <t>SE48959/2020</t>
  </si>
  <si>
    <t>REMRÖD'S BORN TO RUN</t>
  </si>
  <si>
    <t>SE48960/2020</t>
  </si>
  <si>
    <t>REMRÖD'S I AM ON FIRE</t>
  </si>
  <si>
    <t>SE48961/2020</t>
  </si>
  <si>
    <t>REMRÖD'S THUNDER ROAD</t>
  </si>
  <si>
    <t>SE49024/2020</t>
  </si>
  <si>
    <t>VARGBITEN'S FREJA</t>
  </si>
  <si>
    <t>SE49025/2020</t>
  </si>
  <si>
    <t>VARGBITEN'S SAGA</t>
  </si>
  <si>
    <t>SE49026/2020</t>
  </si>
  <si>
    <t>VARGBITEN'S SVEA</t>
  </si>
  <si>
    <t>SE49027/2020</t>
  </si>
  <si>
    <t>VARGBITEN'S VENDELA</t>
  </si>
  <si>
    <t>SE49028/2020</t>
  </si>
  <si>
    <t>VARGBITEN'S IDUN</t>
  </si>
  <si>
    <t>SE49029/2020</t>
  </si>
  <si>
    <t>VARGBITEN'S DISA</t>
  </si>
  <si>
    <t>SE49030/2020</t>
  </si>
  <si>
    <t>VARGBITEN'S TILDA</t>
  </si>
  <si>
    <t>SE49031/2020</t>
  </si>
  <si>
    <t>VARGBITEN'S SOL</t>
  </si>
  <si>
    <t>SE49032/2020</t>
  </si>
  <si>
    <t>VARGBITEN'S VIKING</t>
  </si>
  <si>
    <t>SE49033/2020</t>
  </si>
  <si>
    <t>VARGBITEN'S BALDER</t>
  </si>
  <si>
    <t>SE49487/2020</t>
  </si>
  <si>
    <t>SJAMAN'S ZELIA LIEBE MEINES LEBENS</t>
  </si>
  <si>
    <t>SE49488/2020</t>
  </si>
  <si>
    <t>SJAMAN'S BRODIN</t>
  </si>
  <si>
    <t>SE49489/2020</t>
  </si>
  <si>
    <t>SJAMAN'S OTTO KYNDEL</t>
  </si>
  <si>
    <t>SE49490/2020</t>
  </si>
  <si>
    <t>SJAMAN'S LEWIN</t>
  </si>
  <si>
    <t>SE49491/2020</t>
  </si>
  <si>
    <t>SJAMAN'S LUNDGREN</t>
  </si>
  <si>
    <t>SE56082/2020</t>
  </si>
  <si>
    <t>FAIRY CLOCK'S BONUS OF BOBBO</t>
  </si>
  <si>
    <t>SE58337/2020</t>
  </si>
  <si>
    <t>ÖGONGLIMTENS SOS</t>
  </si>
  <si>
    <t>SE58338/2020</t>
  </si>
  <si>
    <t>ÖGONGLIMTENS DEAR BOY</t>
  </si>
  <si>
    <t>SE58339/2020</t>
  </si>
  <si>
    <t>ÖGONGLIMTENS WAITING FOR LOVE</t>
  </si>
  <si>
    <t>SE58340/2020</t>
  </si>
  <si>
    <t>ÖGONGLIMTENS SILHOUETTES</t>
  </si>
  <si>
    <t>SE58341/2020</t>
  </si>
  <si>
    <t>ÖGONGLIMTENS SEEKING BROMANCE</t>
  </si>
  <si>
    <t>SE58342/2020</t>
  </si>
  <si>
    <t>ÖGONGLIMTENS LONELY TOGETHER</t>
  </si>
  <si>
    <t>SE62102/2020</t>
  </si>
  <si>
    <t>FASTMORS SURVIVAL KING AF TJECK</t>
  </si>
  <si>
    <t>SE62103/2020</t>
  </si>
  <si>
    <t>FASTMORS SURVIVAL PRINCE AF TJECK</t>
  </si>
  <si>
    <t>SE62104/2020</t>
  </si>
  <si>
    <t>FASTMORS SURVIVAL QUEEN AF TJECK</t>
  </si>
  <si>
    <t>SE62105/2020</t>
  </si>
  <si>
    <t>FASTMORS SURVIVAL PRINCESS AF TJECK</t>
  </si>
  <si>
    <t>SE62163/2020</t>
  </si>
  <si>
    <t>SLÅTTVIKA'S SPIRIT OF LUNA</t>
  </si>
  <si>
    <t>SE63563/2020</t>
  </si>
  <si>
    <t>FABLERNAS NÅGOT PÅ A</t>
  </si>
  <si>
    <t>SE63564/2020</t>
  </si>
  <si>
    <t>FABLERNAS NÅGOT PÅ B</t>
  </si>
  <si>
    <t>SE63565/2020</t>
  </si>
  <si>
    <t>FABLERNAS NÅGOT PÅ C</t>
  </si>
  <si>
    <t>SE63566/2020</t>
  </si>
  <si>
    <t>FABLERNAS NÅGOT PÅ D</t>
  </si>
  <si>
    <t>SE63567/2020</t>
  </si>
  <si>
    <t>FABLERNAS NÅGOT PÅ E</t>
  </si>
  <si>
    <t>SE63568/2020</t>
  </si>
  <si>
    <t>FABLERNAS NÅGOT PÅ F</t>
  </si>
  <si>
    <t>SE63569/2020</t>
  </si>
  <si>
    <t>FABLERNAS NÅGOT PÅ G</t>
  </si>
  <si>
    <t>SE63570/2020</t>
  </si>
  <si>
    <t>FABLERNAS NÅGOT PÅ H</t>
  </si>
  <si>
    <t>SE63571/2020</t>
  </si>
  <si>
    <t>FABLERNAS NÅGOT PÅ I</t>
  </si>
  <si>
    <t>SE65312/2020</t>
  </si>
  <si>
    <t>LEONSKALL'S YOUR DREAMKING</t>
  </si>
  <si>
    <t>SE65313/2020</t>
  </si>
  <si>
    <t>LEONSKALL'S YOUR DREAM</t>
  </si>
  <si>
    <t>SE65314/2020</t>
  </si>
  <si>
    <t>LEONSKALL'S YOUR DRÖMBJÖRN</t>
  </si>
  <si>
    <t>SE65788/2020</t>
  </si>
  <si>
    <t>ÖGONGLIMTENS A SKY FULL OF STARS</t>
  </si>
  <si>
    <t>NO43262/19</t>
  </si>
  <si>
    <t>SJÖSTJERNA'S BACCO</t>
  </si>
  <si>
    <t>NO57967/19</t>
  </si>
  <si>
    <t>MIRKINDES BORN ON HALLOWEEN</t>
  </si>
  <si>
    <t>SE10301/2020</t>
  </si>
  <si>
    <t>LEONSKALL'S XTRA XENA</t>
  </si>
  <si>
    <t>SE10401/2020</t>
  </si>
  <si>
    <t>FABLERNAS UP UP UP</t>
  </si>
  <si>
    <t>SE10402/2020</t>
  </si>
  <si>
    <t>FABLERNAS UP AND SEE</t>
  </si>
  <si>
    <t>SE10403/2020</t>
  </si>
  <si>
    <t>FABLERNAS UP TO THE TOP</t>
  </si>
  <si>
    <t>SE10404/2020</t>
  </si>
  <si>
    <t>FABLERNAS JUMP UP AND DANCE</t>
  </si>
  <si>
    <t>SE10405/2020</t>
  </si>
  <si>
    <t>FABLERNAS HANDS UP I HAVE GUN</t>
  </si>
  <si>
    <t>SE10406/2020</t>
  </si>
  <si>
    <t>FABLERNAS POWER UP</t>
  </si>
  <si>
    <t>SE12987/2020</t>
  </si>
  <si>
    <t>FABLERNAS MAGNUM</t>
  </si>
  <si>
    <t>SE12988/2020</t>
  </si>
  <si>
    <t>FABLERNAS COLT</t>
  </si>
  <si>
    <t>SE12989/2020</t>
  </si>
  <si>
    <t>FABLERNAS BENELLI</t>
  </si>
  <si>
    <t>SE12990/2020</t>
  </si>
  <si>
    <t>FABLERNAS REMINGTON</t>
  </si>
  <si>
    <t>SE12991/2020</t>
  </si>
  <si>
    <t>FABLERNAS HÄMMERLI</t>
  </si>
  <si>
    <t>SE12992/2020</t>
  </si>
  <si>
    <t>FABLERNAS WINCHESTER</t>
  </si>
  <si>
    <t>SE12993/2020</t>
  </si>
  <si>
    <t>FABLERNAS TIKKA</t>
  </si>
  <si>
    <t>SE13302/2020</t>
  </si>
  <si>
    <t>BÖLELEJONET ZERO BORN AT LUCIA</t>
  </si>
  <si>
    <t>SE13303/2020</t>
  </si>
  <si>
    <t>BÖLELEJONET ZEKE BORN AT LUCIA</t>
  </si>
  <si>
    <t>SE13304/2020</t>
  </si>
  <si>
    <t>BÖLELEJONET ZAPPO BORN AT LUCIA</t>
  </si>
  <si>
    <t>SE13305/2020</t>
  </si>
  <si>
    <t>BÖLELEJONET ZAMMY BORN AT LUCIA</t>
  </si>
  <si>
    <t>SE13306/2020</t>
  </si>
  <si>
    <t>BÖLELEJONET ZIXTEN BORN AT LUCIA</t>
  </si>
  <si>
    <t>SE13307/2020</t>
  </si>
  <si>
    <t>BÖLELEJONET ZLATAN BORN AT LUCIA</t>
  </si>
  <si>
    <t>SE13308/2020</t>
  </si>
  <si>
    <t>BÖLELEJONET ZOE BORN AT LUCIA</t>
  </si>
  <si>
    <t>SE13309/2020</t>
  </si>
  <si>
    <t>BÖLELEJONET ZIVA BORN AT LUCIA</t>
  </si>
  <si>
    <t>SE13310/2020</t>
  </si>
  <si>
    <t>BÖLELEJONET ZELDA BORN AT LUCIA</t>
  </si>
  <si>
    <t>SE13311/2020</t>
  </si>
  <si>
    <t>BÖLELEJONET ZALLY BORN AT LUCIA</t>
  </si>
  <si>
    <t>SE13312/2020</t>
  </si>
  <si>
    <t>BÖLELEJONET ZAGA BORN AT LUCIA</t>
  </si>
  <si>
    <t>SE13313/2020</t>
  </si>
  <si>
    <t>BÖLELEJONET ZABRINA BORN AT LUCIA</t>
  </si>
  <si>
    <t>SE13472/2020</t>
  </si>
  <si>
    <t>SJÖSTJERNA'S BIANCA</t>
  </si>
  <si>
    <t>SE13553/2020</t>
  </si>
  <si>
    <t>DRAGONGÅRDENS MIRACLE EXPRESS</t>
  </si>
  <si>
    <t>SE13554/2020</t>
  </si>
  <si>
    <t>DRAGONGÅRDENS IT'S ALL IN YOUR MIND</t>
  </si>
  <si>
    <t>SE13555/2020</t>
  </si>
  <si>
    <t>DRAGONGÅRDENS EVERYTHING'S A WALTZ</t>
  </si>
  <si>
    <t>SE13556/2020</t>
  </si>
  <si>
    <t>DRAGONGÅRDENS QUIETLY CRAZY</t>
  </si>
  <si>
    <t>SE13557/2020</t>
  </si>
  <si>
    <t>DRAGONGÅRDENS I'M GETTING BETTER</t>
  </si>
  <si>
    <t>SE13558/2020</t>
  </si>
  <si>
    <t>DRAGONGÅRDENS EVIL ANGEL</t>
  </si>
  <si>
    <t>SE13559/2020</t>
  </si>
  <si>
    <t>DRAGONGÅRDENS HUNDRED DOLLAR LADY</t>
  </si>
  <si>
    <t>SE13560/2020</t>
  </si>
  <si>
    <t>DRAGONGÅRDENS SHADOWS OF HER MIND</t>
  </si>
  <si>
    <t>SE14289/2020</t>
  </si>
  <si>
    <t>XTRA LITTLE MAGIC WITCH GINGER HEAV</t>
  </si>
  <si>
    <t>SE14454/2020</t>
  </si>
  <si>
    <t>FABLERNAS I DEL AV MITT HJÄRTA</t>
  </si>
  <si>
    <t>SE15413/2019</t>
  </si>
  <si>
    <t>SKUTESJÖNS DAHLIA DREAM OF ATUIN</t>
  </si>
  <si>
    <t>SE15414/2019</t>
  </si>
  <si>
    <t>SKUTESJÖNS DIANTHUS DREAM OF ATUIN</t>
  </si>
  <si>
    <t>SE15415/2019</t>
  </si>
  <si>
    <t>SKUTESJÖNS DIGITALIS DREAM OF ATUIN</t>
  </si>
  <si>
    <t>SE15416/2019</t>
  </si>
  <si>
    <t>SKUTESJÖNS DUDLEYA DREAM OF ATUIN</t>
  </si>
  <si>
    <t>SE15417/2019</t>
  </si>
  <si>
    <t>SKUTESJÖNS DRACENA DREAM OF ATUIN</t>
  </si>
  <si>
    <t>SE15418/2019</t>
  </si>
  <si>
    <t>SKUTESJÖNS DATURA DREAM OF ATUIN</t>
  </si>
  <si>
    <t>SE15419/2019</t>
  </si>
  <si>
    <t>SKUTESJÖNS DIOON DREAM OF ATUIN</t>
  </si>
  <si>
    <t>SE15598/2019</t>
  </si>
  <si>
    <t>VARGBITEN'S MENDY</t>
  </si>
  <si>
    <t>SE15599/2019</t>
  </si>
  <si>
    <t>SE15600/2019</t>
  </si>
  <si>
    <t>VARGBITEN'S ATLAS</t>
  </si>
  <si>
    <t>SE15601/2019</t>
  </si>
  <si>
    <t>VARGBITEN'S JACK</t>
  </si>
  <si>
    <t>SE15602/2019</t>
  </si>
  <si>
    <t>VARGBITEN'S ENZO</t>
  </si>
  <si>
    <t>SE15603/2019</t>
  </si>
  <si>
    <t>VARGBITEN'S EDDIE</t>
  </si>
  <si>
    <t>SE17574/2019</t>
  </si>
  <si>
    <t>KNICKERBOCKERS BILLY THE KID</t>
  </si>
  <si>
    <t>SE17575/2019</t>
  </si>
  <si>
    <t>KNICKERBOCKERS BUFFALO BILL</t>
  </si>
  <si>
    <t>SE17576/2019</t>
  </si>
  <si>
    <t>KNICKERBOCKERS TEXAS JACK</t>
  </si>
  <si>
    <t>SE17577/2019</t>
  </si>
  <si>
    <t>KNICKERBOCKERS SUNDANCE KID</t>
  </si>
  <si>
    <t>SE17578/2019</t>
  </si>
  <si>
    <t>KNICKERBOCKERS DOC HOLLIDAY</t>
  </si>
  <si>
    <t>SE17579/2019</t>
  </si>
  <si>
    <t>KNICKERBOCKERS KID CURRY</t>
  </si>
  <si>
    <t>SE17580/2019</t>
  </si>
  <si>
    <t>KNICKERBOCKERS JESSE JAMES</t>
  </si>
  <si>
    <t>SE17581/2019</t>
  </si>
  <si>
    <t>KNICKERBOCKERS CALAMITY JANE</t>
  </si>
  <si>
    <t>SE17582/2019</t>
  </si>
  <si>
    <t>KNICKERBOCKERS BELLE STARR</t>
  </si>
  <si>
    <t>SE17583/2019</t>
  </si>
  <si>
    <t>KNICKERBOCKERS ELLA WATSON</t>
  </si>
  <si>
    <t>SE17584/2019</t>
  </si>
  <si>
    <t>KNICKERBOCKERS ANNIE OAKLEY</t>
  </si>
  <si>
    <t>SE18908/2020</t>
  </si>
  <si>
    <t>JUST BECAUSE I'M A MEMBER OF THE LE</t>
  </si>
  <si>
    <t>SE24279/2019</t>
  </si>
  <si>
    <t>FABLERNAS SO COOL LITTLE GIRL</t>
  </si>
  <si>
    <t>SE24280/2019</t>
  </si>
  <si>
    <t>FABLERNAS SO COOL BUT CUTE</t>
  </si>
  <si>
    <t>SE24281/2019</t>
  </si>
  <si>
    <t>FABLERNAS SO COOL AND CHILL</t>
  </si>
  <si>
    <t>SE24282/2019</t>
  </si>
  <si>
    <t>FABLERNAS SO COOL AND FABULOUS</t>
  </si>
  <si>
    <t>SE24283/2019</t>
  </si>
  <si>
    <t>FABLERNAS SO COOL BUT SWEET</t>
  </si>
  <si>
    <t>SE24284/2019</t>
  </si>
  <si>
    <t>FABLERNAS SO COOL MONSTER</t>
  </si>
  <si>
    <t>SE24285/2019</t>
  </si>
  <si>
    <t>FABLERNAS SO COOL STURE</t>
  </si>
  <si>
    <t>SE24286/2019</t>
  </si>
  <si>
    <t>FABLERNAS SO COOL TO FORGET</t>
  </si>
  <si>
    <t>SE24287/2019</t>
  </si>
  <si>
    <t>FABLERNAS SO COOL BIG BIG BOY</t>
  </si>
  <si>
    <t>SE24288/2019</t>
  </si>
  <si>
    <t>FABLERNAS SO COOL LITTLE BOY</t>
  </si>
  <si>
    <t>SE25498/2019</t>
  </si>
  <si>
    <t>REMRÖD'S HERE WE GO AGAIN MATHOAKAS</t>
  </si>
  <si>
    <t>SE25499/2019</t>
  </si>
  <si>
    <t>REMRÖD'S HERE WE GO AGAIN NR ONE</t>
  </si>
  <si>
    <t>SE25500/2019</t>
  </si>
  <si>
    <t>LEONSKALL'S WWW WILTON</t>
  </si>
  <si>
    <t>SE25501/2019</t>
  </si>
  <si>
    <t>LEONSKALL'S WWW WALLY</t>
  </si>
  <si>
    <t>SE25502/2019</t>
  </si>
  <si>
    <t>LEONSKALL'S WWW WILJA</t>
  </si>
  <si>
    <t>SE25503/2019</t>
  </si>
  <si>
    <t>LEONSKALL'S WWW WILDA</t>
  </si>
  <si>
    <t>SE25504/2019</t>
  </si>
  <si>
    <t>LEONSKALL'S WWW WÄXA</t>
  </si>
  <si>
    <t>SE29651/2019</t>
  </si>
  <si>
    <t>FABLERNAS HUNDÄGARENS PAJAS</t>
  </si>
  <si>
    <t>SE29652/2019</t>
  </si>
  <si>
    <t>FABLERNAS HUNGÄGARENS CLOWN</t>
  </si>
  <si>
    <t>SE29653/2019</t>
  </si>
  <si>
    <t>FABLERNAS HUNDÄGARENS SÖTNÖT</t>
  </si>
  <si>
    <t>SE29654/2019</t>
  </si>
  <si>
    <t>FABLERNAS HUNDÄGARENS SÖTCHOCK</t>
  </si>
  <si>
    <t>SE29655/2019</t>
  </si>
  <si>
    <t>FABLERNAS HUNDÄGARENS STOLTHET</t>
  </si>
  <si>
    <t>SE32013/2019</t>
  </si>
  <si>
    <t>JÄRNSLUND'S GORGEOUS MRS GIMLI</t>
  </si>
  <si>
    <t>SE32014/2019</t>
  </si>
  <si>
    <t>JÄRNSLUND'S GORGEOUS MRS GRETA</t>
  </si>
  <si>
    <t>SE32015/2019</t>
  </si>
  <si>
    <t>JÄRNSLUND'S GORGEOUS MRS GRAZE</t>
  </si>
  <si>
    <t>SE32016/2019</t>
  </si>
  <si>
    <t>JÄRNSLUND'S GORGEOUS MRS GARBO</t>
  </si>
  <si>
    <t>SE32017/2019</t>
  </si>
  <si>
    <t>JÄRNSLUND'S GORGEOUS MR GULLIVER</t>
  </si>
  <si>
    <t>SE32018/2019</t>
  </si>
  <si>
    <t>JÄRNSLUND'S GORGEOUS MR GANDALF</t>
  </si>
  <si>
    <t>SE34044/2019</t>
  </si>
  <si>
    <t>DRAGONGÅRDENS SOMETHING SPECIAL</t>
  </si>
  <si>
    <t>SE34453/2019</t>
  </si>
  <si>
    <t>DUVASGÅRDENS ZAM-ZAM</t>
  </si>
  <si>
    <t>SE34454/2019</t>
  </si>
  <si>
    <t>DUVASGÅRDENS ZUM-ZUM</t>
  </si>
  <si>
    <t>SE34455/2019</t>
  </si>
  <si>
    <t>DUVASGÅRDENS ZICZACK</t>
  </si>
  <si>
    <t>SE34456/2019</t>
  </si>
  <si>
    <t>DUVASGÅRDENS ZIAS ZARAGON</t>
  </si>
  <si>
    <t>SE34457/2019</t>
  </si>
  <si>
    <t>DUVASGÅRDENS ZEPELINS ZEKE</t>
  </si>
  <si>
    <t>SE34458/2019</t>
  </si>
  <si>
    <t>DUVASGÅRDENS ZUPER ZÄTA</t>
  </si>
  <si>
    <t>SE34459/2019</t>
  </si>
  <si>
    <t>DUVASGÅRDENS ZOEGAS ZOE</t>
  </si>
  <si>
    <t>SE34460/2019</t>
  </si>
  <si>
    <t>DUVASGÅRDENS ZERAS ZEGRA</t>
  </si>
  <si>
    <t>SE34461/2019</t>
  </si>
  <si>
    <t>DUVASGÅRDENS ZALTAS ZAGA</t>
  </si>
  <si>
    <t>SE34462/2019</t>
  </si>
  <si>
    <t>DUVASGÅRDENS ZAROS ZOLA</t>
  </si>
  <si>
    <t>SE34633/2019</t>
  </si>
  <si>
    <t>RUA SOLEIL BARDOLINO TU ALEOMAS</t>
  </si>
  <si>
    <t>SE35309/2019</t>
  </si>
  <si>
    <t>LEJONHJÄRTA ELTHOR</t>
  </si>
  <si>
    <t>SE35310/2019</t>
  </si>
  <si>
    <t>LEJONHJÄRTA ENEIVUR</t>
  </si>
  <si>
    <t>SE35311/2019</t>
  </si>
  <si>
    <t>LEJONHJÄRTA ELECTRA</t>
  </si>
  <si>
    <t>SE35312/2019</t>
  </si>
  <si>
    <t>LEJONHJÄRTA EPHENRA</t>
  </si>
  <si>
    <t>SE35313/2019</t>
  </si>
  <si>
    <t>LEJONHJÄRTA ESHMORVA</t>
  </si>
  <si>
    <t>SE35314/2019</t>
  </si>
  <si>
    <t>LEJONHJÄRTA ESQUINTALDA</t>
  </si>
  <si>
    <t>SE35315/2019</t>
  </si>
  <si>
    <t>LEJONHJÄRTA ETHASIA</t>
  </si>
  <si>
    <t>SE35316/2019</t>
  </si>
  <si>
    <t>LEJONHJÄRTA EZZEYABA</t>
  </si>
  <si>
    <t>SE36530/2019</t>
  </si>
  <si>
    <t>ÖGONGLIMTENS BLESSED</t>
  </si>
  <si>
    <t>SE36531/2019</t>
  </si>
  <si>
    <t>ÖGONGLIMTENS FRIEND OF MINE</t>
  </si>
  <si>
    <t>SE36532/2019</t>
  </si>
  <si>
    <t>ÖGONGLIMTENS I COULD BE THE ONE</t>
  </si>
  <si>
    <t>SE36533/2019</t>
  </si>
  <si>
    <t>ÖGONGLIMTENS HEY BROTHER</t>
  </si>
  <si>
    <t>SE36534/2019</t>
  </si>
  <si>
    <t>ÖGONGLIMTENS GONNA LOVE YA</t>
  </si>
  <si>
    <t>SE36535/2019</t>
  </si>
  <si>
    <t>ÖGONGLIMTENS WAKE ME UP</t>
  </si>
  <si>
    <t>SE36536/2019</t>
  </si>
  <si>
    <t>ÖGONGLIMTENS PEACE OF MIND</t>
  </si>
  <si>
    <t>SE36537/2019</t>
  </si>
  <si>
    <t>ÖGONGLIMTENS TRUE LEGACY OF AVICII</t>
  </si>
  <si>
    <t>SE36636/2019</t>
  </si>
  <si>
    <t>TAIL</t>
  </si>
  <si>
    <t>SE36637/2019</t>
  </si>
  <si>
    <t>COIL</t>
  </si>
  <si>
    <t>SE36638/2019</t>
  </si>
  <si>
    <t>ROPE</t>
  </si>
  <si>
    <t>SE36639/2019</t>
  </si>
  <si>
    <t>HOOI</t>
  </si>
  <si>
    <t>SE36640/2019</t>
  </si>
  <si>
    <t>LOOP</t>
  </si>
  <si>
    <t>SE36641/2019</t>
  </si>
  <si>
    <t>HONDA</t>
  </si>
  <si>
    <t>SE39765/2019</t>
  </si>
  <si>
    <t>FABLERNAS FRÅN INGET TILL ALLT</t>
  </si>
  <si>
    <t>SE39766/2019</t>
  </si>
  <si>
    <t>FABLERNAS FRÅN BOTTEN TILL TOPPEN</t>
  </si>
  <si>
    <t>SE39767/2019</t>
  </si>
  <si>
    <t>FABLERNAS FRÅN LITEN TILL STOR</t>
  </si>
  <si>
    <t>SE39768/2019</t>
  </si>
  <si>
    <t>FABLERNAS FRÅN BÖRJAN TILL SLUT</t>
  </si>
  <si>
    <t>SE40285/2019</t>
  </si>
  <si>
    <t>GEP'S BIG BEAR'S STARBENDER</t>
  </si>
  <si>
    <t>SE40286/2019</t>
  </si>
  <si>
    <t>GEP'S BIG BEAR'S VHITE FOX</t>
  </si>
  <si>
    <t>SE40287/2019</t>
  </si>
  <si>
    <t>GEP'S BIG BEAR'S HIAWATHA</t>
  </si>
  <si>
    <t>SE40288/2019</t>
  </si>
  <si>
    <t>GEP'S BIG BEAR'S WIGWAM</t>
  </si>
  <si>
    <t>SE40289/2019</t>
  </si>
  <si>
    <t>GEP'S BIG BEAR'S BRAVE BEAR</t>
  </si>
  <si>
    <t>SE40290/2019</t>
  </si>
  <si>
    <t>GEP'S BIG BEAR'S PEACE MAKER</t>
  </si>
  <si>
    <t>SE40291/2019</t>
  </si>
  <si>
    <t>GEP'S BIG BEAR'S EAGLE EYE</t>
  </si>
  <si>
    <t>SE40292/2019</t>
  </si>
  <si>
    <t>GEP'S BIG BEAR'S POCAHONTAS</t>
  </si>
  <si>
    <t>SE40293/2019</t>
  </si>
  <si>
    <t>GEP'S BIG BEAR'S STYLISH SQUAW</t>
  </si>
  <si>
    <t>SE40294/2019</t>
  </si>
  <si>
    <t>GEP'S BIG BEAR'S SWEET SIOUX SISTER</t>
  </si>
  <si>
    <t>SE41316/2019</t>
  </si>
  <si>
    <t>GARPLYCKAN'S MANLIUS VON SAMMIE</t>
  </si>
  <si>
    <t>SE41317/2019</t>
  </si>
  <si>
    <t>GARPLYCKAN'S MARTIN VON SAMMIE</t>
  </si>
  <si>
    <t>SE41318/2019</t>
  </si>
  <si>
    <t>GARPLYCKAN'S MERCURY VON SAMMIE</t>
  </si>
  <si>
    <t>SE41319/2019</t>
  </si>
  <si>
    <t>GARPLYCKAN'S MORRIS VON SAMMIE</t>
  </si>
  <si>
    <t>SE41320/2019</t>
  </si>
  <si>
    <t>GARPLYCKAN'S MAGNOLIA VON SAMMIE</t>
  </si>
  <si>
    <t>SE41321/2019</t>
  </si>
  <si>
    <t>GARPLYCKAN'S MAJOLA VON SAMMIE</t>
  </si>
  <si>
    <t>SE41322/2019</t>
  </si>
  <si>
    <t>GARPLYCKAN'S MEYRA VON SAMMIE</t>
  </si>
  <si>
    <t>SE41323/2019</t>
  </si>
  <si>
    <t>GARPLYCKAN'S MINERVA VON SAMMIE</t>
  </si>
  <si>
    <t>SE41721/2019</t>
  </si>
  <si>
    <t>CON-CORDELIAS LOOKING SUPURB</t>
  </si>
  <si>
    <t>SE41722/2019</t>
  </si>
  <si>
    <t>CON-CORDELIAS STAIRWAY TO HEAVEN</t>
  </si>
  <si>
    <t>SE41723/2019</t>
  </si>
  <si>
    <t>CON-CORDELIAS PLAY TO WIN</t>
  </si>
  <si>
    <t>SE41724/2019</t>
  </si>
  <si>
    <t>CON-CORDELIAS HERE FOR THE PARTY</t>
  </si>
  <si>
    <t>SE41725/2019</t>
  </si>
  <si>
    <t>CON-CORDELIAS MIGHTY ECHOES</t>
  </si>
  <si>
    <t>SE41726/2019</t>
  </si>
  <si>
    <t>CON-CORDELIAS LADY STARDUST</t>
  </si>
  <si>
    <t>SE41727/2019</t>
  </si>
  <si>
    <t>CON-CORDELIAS ALL THAT I AM</t>
  </si>
  <si>
    <t>SE41728/2019</t>
  </si>
  <si>
    <t>CON-CORDELIAS SEA OF HONEY</t>
  </si>
  <si>
    <t>SE42005/2019</t>
  </si>
  <si>
    <t>LIMEBLOSSOM BLAZING STAR</t>
  </si>
  <si>
    <t>SE42006/2019</t>
  </si>
  <si>
    <t>LIMEBLOSSOM BLEEDING HEART</t>
  </si>
  <si>
    <t>SE42007/2019</t>
  </si>
  <si>
    <t>LIMEBLOSSOM BEAUTIFUL BEGONIA</t>
  </si>
  <si>
    <t>SE42008/2019</t>
  </si>
  <si>
    <t>LIMEBLOSSOM BEAUTIFUL BELLFLOWER</t>
  </si>
  <si>
    <t>SE42009/2019</t>
  </si>
  <si>
    <t>LIMEBLOSSOM BEAUTIFUL BUDDLEJA</t>
  </si>
  <si>
    <t>SE42010/2019</t>
  </si>
  <si>
    <t>LIMEBLOSSOM BEAUTIFUL BLUEBELL</t>
  </si>
  <si>
    <t>SE42011/2019</t>
  </si>
  <si>
    <t>LIMEBLOSSOM BABY'S BREATH</t>
  </si>
  <si>
    <t>SE43277/2019</t>
  </si>
  <si>
    <t>LA DOLCE LUNA'S PERFECT SOUL FOR ME</t>
  </si>
  <si>
    <t>SE43278/2019</t>
  </si>
  <si>
    <t>LA DOLCE LUNA'S PURE SOUL FOR ME</t>
  </si>
  <si>
    <t>SE43279/2019</t>
  </si>
  <si>
    <t>LA DOLCE LUNA'S PLAYFUL SOUL FOR ME</t>
  </si>
  <si>
    <t>SE43280/2019</t>
  </si>
  <si>
    <t>LA DOLCE LUNA'S PLACID SOUL FOR ME</t>
  </si>
  <si>
    <t>SE43281/2019</t>
  </si>
  <si>
    <t>LA DOLCE LUNA'S PAINTED SOUL FOR ME</t>
  </si>
  <si>
    <t>SE43282/2019</t>
  </si>
  <si>
    <t>LA DOLCE LUNA'S PROUD SOUL FOR ME</t>
  </si>
  <si>
    <t>SE43283/2019</t>
  </si>
  <si>
    <t>LA DOLCE LUNA'S PAPAVER SOUL FOR ME</t>
  </si>
  <si>
    <t>SE43603/2019</t>
  </si>
  <si>
    <t>LIONBROOK'S HEALING HOPE</t>
  </si>
  <si>
    <t>SE43604/2019</t>
  </si>
  <si>
    <t>LIONBROOK'S HEALING HALO</t>
  </si>
  <si>
    <t>SE43605/2019</t>
  </si>
  <si>
    <t>LIONBROOK'S HEALING HAILEY</t>
  </si>
  <si>
    <t>SE44961/2019</t>
  </si>
  <si>
    <t>HONEY HAZELNUT GRAND AIVEKO</t>
  </si>
  <si>
    <t>SE45612/2019</t>
  </si>
  <si>
    <t>SJAMAN'S STEVEN TYLER</t>
  </si>
  <si>
    <t>SE45613/2019</t>
  </si>
  <si>
    <t>SJAMAN'S HAMILTON</t>
  </si>
  <si>
    <t>SE45614/2019</t>
  </si>
  <si>
    <t>SJAMAN'S KRAMER</t>
  </si>
  <si>
    <t>SE45615/2019</t>
  </si>
  <si>
    <t>SJAMAN'S PERRY</t>
  </si>
  <si>
    <t>SE45616/2019</t>
  </si>
  <si>
    <t>SJAMAN'S WHITFORD</t>
  </si>
  <si>
    <t>SE46053/2019</t>
  </si>
  <si>
    <t>BE MY BASTIEN EASY FAIRYTALE</t>
  </si>
  <si>
    <t>SE46434/2019</t>
  </si>
  <si>
    <t>RALLYBOYAVPENN</t>
  </si>
  <si>
    <t>SE46435/2019</t>
  </si>
  <si>
    <t>BIGFEETAVPENN</t>
  </si>
  <si>
    <t>SE46436/2019</t>
  </si>
  <si>
    <t>THEBOSSAVPENN</t>
  </si>
  <si>
    <t>SE46437/2019</t>
  </si>
  <si>
    <t>IRONMANAVPENN</t>
  </si>
  <si>
    <t>SE46438/2019</t>
  </si>
  <si>
    <t>LEONKINGAVPENN</t>
  </si>
  <si>
    <t>SE46439/2019</t>
  </si>
  <si>
    <t>DREAMBOYAVPENN</t>
  </si>
  <si>
    <t>SE46440/2019</t>
  </si>
  <si>
    <t>DARKSTARAVPENN</t>
  </si>
  <si>
    <t>SE46714/2019</t>
  </si>
  <si>
    <t>ANGEL KINGDOM EVERYONE LOVES GLORIA</t>
  </si>
  <si>
    <t>SE47747/2019</t>
  </si>
  <si>
    <t>LEJONKINGS AMAZING ASSLAN</t>
  </si>
  <si>
    <t>SE47748/2019</t>
  </si>
  <si>
    <t>LEJONKINGS AMAZING ACKO</t>
  </si>
  <si>
    <t>SE47749/2019</t>
  </si>
  <si>
    <t>LEJONKINGS AMAZING ARROW</t>
  </si>
  <si>
    <t>SE47750/2019</t>
  </si>
  <si>
    <t>LEJONKINGS AMAZING AJAC</t>
  </si>
  <si>
    <t>SE47751/2019</t>
  </si>
  <si>
    <t>LEJONKINGS AMAZING ACCRA</t>
  </si>
  <si>
    <t>SE47752/2019</t>
  </si>
  <si>
    <t>LEJONKINGS AMAZING ACCESS</t>
  </si>
  <si>
    <t>SE47753/2019</t>
  </si>
  <si>
    <t>LEJONKINGS AMAZING ALPHA</t>
  </si>
  <si>
    <t>SE48270/2019</t>
  </si>
  <si>
    <t>ZIR OZZY'S LILLA LII</t>
  </si>
  <si>
    <t>SE49603/2019</t>
  </si>
  <si>
    <t>BÖLELEJONET LAST HOPE FOR U</t>
  </si>
  <si>
    <t>SE49604/2019</t>
  </si>
  <si>
    <t>BÖLELEJONET LAST DREAM FOR U</t>
  </si>
  <si>
    <t>SE49605/2019</t>
  </si>
  <si>
    <t>BÖLELEJONET LAST CHOICE FOR U</t>
  </si>
  <si>
    <t>SE52879/2019</t>
  </si>
  <si>
    <t>KNATTEBERGA'S AB BLACK BERRIES</t>
  </si>
  <si>
    <t>SE52880/2019</t>
  </si>
  <si>
    <t>KNATTEBERGA'S AB ORANGE KIWANO</t>
  </si>
  <si>
    <t>SE52881/2019</t>
  </si>
  <si>
    <t>KNATTEBERGA'S AB PINK APPLE</t>
  </si>
  <si>
    <t>SE52882/2019</t>
  </si>
  <si>
    <t>KNATTEBERGA'S AB PURPLE PLUM</t>
  </si>
  <si>
    <t>SE52883/2019</t>
  </si>
  <si>
    <t>KNATTEBERGA'S AB RED CHERRIES</t>
  </si>
  <si>
    <t>SE52884/2019</t>
  </si>
  <si>
    <t>KNATTEBERGA'S AB YELLOW KIWANO</t>
  </si>
  <si>
    <t>SE53429/2019</t>
  </si>
  <si>
    <t>LAKEESCHA THE GARDIAN ANGEL</t>
  </si>
  <si>
    <t>SE54871/2019</t>
  </si>
  <si>
    <t>LEJONVINDEN'S KOSTA KLÖVER</t>
  </si>
  <si>
    <t>SE55947/2019</t>
  </si>
  <si>
    <t>SKULLSAM'S ATLAS</t>
  </si>
  <si>
    <t>SE55948/2019</t>
  </si>
  <si>
    <t>SKULLSAM'S ATRIX</t>
  </si>
  <si>
    <t>SE55949/2019</t>
  </si>
  <si>
    <t>SKULLSAM'S ALADDIN</t>
  </si>
  <si>
    <t>SE55950/2019</t>
  </si>
  <si>
    <t>SKULLSAM'S AVALON</t>
  </si>
  <si>
    <t>SE55951/2019</t>
  </si>
  <si>
    <t>SKULLSAM'S ARRAMIZ</t>
  </si>
  <si>
    <t>SE55952/2019</t>
  </si>
  <si>
    <t>SKULLSAM'S ASTON</t>
  </si>
  <si>
    <t>SE55953/2019</t>
  </si>
  <si>
    <t>SKULLSAM'S ARAGON</t>
  </si>
  <si>
    <t>SE55954/2019</t>
  </si>
  <si>
    <t>SKULLSAM'S ATTACK</t>
  </si>
  <si>
    <t>SE55955/2019</t>
  </si>
  <si>
    <t>SKULLSAM'S AQUA</t>
  </si>
  <si>
    <t>SE56400/2019</t>
  </si>
  <si>
    <t>FABLERNAS SNYGG SNYGGARE SNYGGAST</t>
  </si>
  <si>
    <t>SE56401/2019</t>
  </si>
  <si>
    <t>FABLERNAS SÖKA LETA HITTA</t>
  </si>
  <si>
    <t>SE56402/2019</t>
  </si>
  <si>
    <t>FABLERNAS TUFF TUFFARE SJÄLVKLART</t>
  </si>
  <si>
    <t>SE56403/2019</t>
  </si>
  <si>
    <t>FABLERNAS LÄCKER LÄCKRASTE LUKAS</t>
  </si>
  <si>
    <t>SE56404/2019</t>
  </si>
  <si>
    <t>FABLERNAS TJOCKE TJOCK PAJAS</t>
  </si>
  <si>
    <t>VDH/DLZB28871</t>
  </si>
  <si>
    <t>VASCO VITO LÖWE VOM BERNBURGERLAND</t>
  </si>
  <si>
    <t>FI27089/18</t>
  </si>
  <si>
    <t>ANN'S LIONS DREAM LOVER</t>
  </si>
  <si>
    <t>NO37477/18</t>
  </si>
  <si>
    <t>LIONGATE'S X-MARGIT</t>
  </si>
  <si>
    <t>NO54438/18</t>
  </si>
  <si>
    <t>APRICOT DRESSED MW'S PRIDE AND JOY</t>
  </si>
  <si>
    <t>SE10568/2019</t>
  </si>
  <si>
    <t>KISS ME BUDDY VOM LÖWENGARTEN</t>
  </si>
  <si>
    <t>SE10953/2019</t>
  </si>
  <si>
    <t>MILLIJOR'S SPADER KUNG</t>
  </si>
  <si>
    <t>SE10954/2019</t>
  </si>
  <si>
    <t>MILLIJOR'S SPADER DAM</t>
  </si>
  <si>
    <t>SE10955/2019</t>
  </si>
  <si>
    <t>MILLIJOR'S HJÄRTER DAM</t>
  </si>
  <si>
    <t>SE10956/2019</t>
  </si>
  <si>
    <t>MILLIJOR'S KLÖVER DAM</t>
  </si>
  <si>
    <t>SE10957/2019</t>
  </si>
  <si>
    <t>MILLIJOR'S RUTER DAM</t>
  </si>
  <si>
    <t>SE10958/2019</t>
  </si>
  <si>
    <t>MILLIJOR'S HJÄRTER ESS</t>
  </si>
  <si>
    <t>SE11033/2019</t>
  </si>
  <si>
    <t>JÄRNSLUND'S FABOULES MRS FIONA</t>
  </si>
  <si>
    <t>SE11034/2019</t>
  </si>
  <si>
    <t>JÄRNSLUND'S FABOULES MRS FLAMMA</t>
  </si>
  <si>
    <t>SE11035/2019</t>
  </si>
  <si>
    <t>JÄRNSLUND'S FABOULES MRS FLIZAN</t>
  </si>
  <si>
    <t>SE11036/2019</t>
  </si>
  <si>
    <t>JÄRNSLUND'S FABOULES MRS FROZZA</t>
  </si>
  <si>
    <t>SE11037/2019</t>
  </si>
  <si>
    <t>JÄRNSLUND'S FABOULES MRS FREYA</t>
  </si>
  <si>
    <t>SE11038/2019</t>
  </si>
  <si>
    <t>JÄRNSLUND'S FABOULES MRS FIA</t>
  </si>
  <si>
    <t>SE11039/2019</t>
  </si>
  <si>
    <t>JÄRNSLUND'S FABOULES MR FATZER</t>
  </si>
  <si>
    <t>SE11040/2019</t>
  </si>
  <si>
    <t>JÄRNSLUND'S FABOULES MR FENIX</t>
  </si>
  <si>
    <t>SE11041/2019</t>
  </si>
  <si>
    <t>JÄRNSLUND'S FABOULES MR FROYD</t>
  </si>
  <si>
    <t>SE11042/2019</t>
  </si>
  <si>
    <t>JÄRNSLUND'S FABOULES MR FALCON</t>
  </si>
  <si>
    <t>SE14119/2019</t>
  </si>
  <si>
    <t>GEP'S BIG BEAR'S SNOWY SNOWMAN</t>
  </si>
  <si>
    <t>SE14120/2019</t>
  </si>
  <si>
    <t>GEP'S BIG BEAR'S SNOWY SNOWBEAR</t>
  </si>
  <si>
    <t>SE14121/2019</t>
  </si>
  <si>
    <t>GEP'S BIG BEAR'S SNOWY SNOWHITE</t>
  </si>
  <si>
    <t>SE14122/2019</t>
  </si>
  <si>
    <t>GEP'S BIG BEAR'S SNOWY SNOWFLAKE</t>
  </si>
  <si>
    <t>SE14123/2019</t>
  </si>
  <si>
    <t>GEP'S BIG BEAR'S SNOWY SNOWFALL</t>
  </si>
  <si>
    <t>SE14124/2019</t>
  </si>
  <si>
    <t>GEP'S BIG BEAR'S SNOWY SNOWSTAR</t>
  </si>
  <si>
    <t>SE16515/2019</t>
  </si>
  <si>
    <t>ARMUS WICTORIINAN HERO LEON</t>
  </si>
  <si>
    <t>SE16765/2018</t>
  </si>
  <si>
    <t>BÖLELEJONET ONE LOVE IS ENOUGH</t>
  </si>
  <si>
    <t>SE16766/2018</t>
  </si>
  <si>
    <t>BÖLELEJONET CREATED WITH LOVE</t>
  </si>
  <si>
    <t>SE16767/2018</t>
  </si>
  <si>
    <t>BÖLELEJONET SURE ITS ALL ABOUT LOVE</t>
  </si>
  <si>
    <t>SE18415/2019</t>
  </si>
  <si>
    <t>VANITZA DRIED MANGO</t>
  </si>
  <si>
    <t>SE19176/2018</t>
  </si>
  <si>
    <t>FABLERNAS KARAMELLISERAD AV SOCKER</t>
  </si>
  <si>
    <t>SE19177/2018</t>
  </si>
  <si>
    <t>FABLERNAS KARAMELLISERAD I HETTA</t>
  </si>
  <si>
    <t>SE19178/2018</t>
  </si>
  <si>
    <t>FABLERNAS KARAMELLISERAD MAKEOVER</t>
  </si>
  <si>
    <t>SE19179/2018</t>
  </si>
  <si>
    <t>FABLERNAS KARAMELLISERAD SÖTSAK</t>
  </si>
  <si>
    <t>SE19180/2018</t>
  </si>
  <si>
    <t>FABLERNAS SUG PÅ DEN KARAMELLEN</t>
  </si>
  <si>
    <t>SE19181/2018</t>
  </si>
  <si>
    <t>FABLERNAS KARAMELL XL</t>
  </si>
  <si>
    <t>SE19182/2018</t>
  </si>
  <si>
    <t>FABLERNAS KARAMELL KUNGEN</t>
  </si>
  <si>
    <t>SE19183/2018</t>
  </si>
  <si>
    <t>FABLERNAS KARAMELL TJUVEN</t>
  </si>
  <si>
    <t>SE19184/2018</t>
  </si>
  <si>
    <t>FABLERNAS KARAMELLISERAD GO SAK</t>
  </si>
  <si>
    <t>SE21112/2018</t>
  </si>
  <si>
    <t>SKORRES YETI</t>
  </si>
  <si>
    <t>SE21113/2018</t>
  </si>
  <si>
    <t>SKORRES YKSI</t>
  </si>
  <si>
    <t>SE21114/2018</t>
  </si>
  <si>
    <t>SKORRES YOSHI</t>
  </si>
  <si>
    <t>SE21115/2018</t>
  </si>
  <si>
    <t>SKORRES YPSILON</t>
  </si>
  <si>
    <t>SE21116/2018</t>
  </si>
  <si>
    <t>SKORRES YSTER</t>
  </si>
  <si>
    <t>SE21117/2018</t>
  </si>
  <si>
    <t>FABLERNAS NO NO TROUBLE</t>
  </si>
  <si>
    <t>SE21118/2018</t>
  </si>
  <si>
    <t>FABLERNAS NOT TROUBLE</t>
  </si>
  <si>
    <t>SE21119/2018</t>
  </si>
  <si>
    <t>FABLERNAS LUXURY TROUBLE</t>
  </si>
  <si>
    <t>SE21120/2018</t>
  </si>
  <si>
    <t>FABLERNAS ITS NOT ABOUT TROUBLE</t>
  </si>
  <si>
    <t>SE21121/2018</t>
  </si>
  <si>
    <t>FABLERNAS WITHOUT TROUBLE</t>
  </si>
  <si>
    <t>SE21122/2018</t>
  </si>
  <si>
    <t>FABLERNAS MY SWEET TROUBLE</t>
  </si>
  <si>
    <t>SE21123/2018</t>
  </si>
  <si>
    <t>FABLERNAS YOUR BEAUTY IS MY TROUBLE</t>
  </si>
  <si>
    <t>SE21124/2018</t>
  </si>
  <si>
    <t>FABLERNAS AN OVERRIDING TROUBLE</t>
  </si>
  <si>
    <t>SE22479/2018</t>
  </si>
  <si>
    <t>LEJONFORSENS RALF</t>
  </si>
  <si>
    <t>SE22480/2018</t>
  </si>
  <si>
    <t>LEJONFORSENS ROLF</t>
  </si>
  <si>
    <t>SE22481/2018</t>
  </si>
  <si>
    <t>LEJONFORSENS RONJA</t>
  </si>
  <si>
    <t>SE22482/2018</t>
  </si>
  <si>
    <t>LEJONFORSENS RITA</t>
  </si>
  <si>
    <t>SE22483/2018</t>
  </si>
  <si>
    <t>LEJONFORSENS RUT</t>
  </si>
  <si>
    <t>SE23320/2018</t>
  </si>
  <si>
    <t>LIONGATE'S WILMA</t>
  </si>
  <si>
    <t>SE24755/2018</t>
  </si>
  <si>
    <t>SJAMAN'S JOHN</t>
  </si>
  <si>
    <t>SE24756/2018</t>
  </si>
  <si>
    <t>SJAMAN'S TONY</t>
  </si>
  <si>
    <t>SE24757/2018</t>
  </si>
  <si>
    <t>SJAMAN'S ALLAN</t>
  </si>
  <si>
    <t>SE24758/2018</t>
  </si>
  <si>
    <t>SJAMAN'S JERRY</t>
  </si>
  <si>
    <t>SE24759/2018</t>
  </si>
  <si>
    <t>SJAMAN'S GWEN VOM GEIST</t>
  </si>
  <si>
    <t>SE24760/2018</t>
  </si>
  <si>
    <t>SJAMAN'S GABE</t>
  </si>
  <si>
    <t>SE26379/2018</t>
  </si>
  <si>
    <t>KNOCKANDO'S APPLICATION.O.C.ASSISI</t>
  </si>
  <si>
    <t>SE26380/2018</t>
  </si>
  <si>
    <t>KNOCKANDO'S APPLICATION.O.C.ALMANSA</t>
  </si>
  <si>
    <t>SE26381/2018</t>
  </si>
  <si>
    <t>KNOCKANDO'S APPLICATION.O.C.ARLANZA</t>
  </si>
  <si>
    <t>SE26382/2018</t>
  </si>
  <si>
    <t>KNOCKANDO'S APPLICATION.O.C.ALGHERO</t>
  </si>
  <si>
    <t>SE26383/2018</t>
  </si>
  <si>
    <t>MATHOAKA'S SUITS YOU SIR</t>
  </si>
  <si>
    <t>SE26384/2018</t>
  </si>
  <si>
    <t>MATHOAKA'S PUT 'EM' UP</t>
  </si>
  <si>
    <t>SE26385/2018</t>
  </si>
  <si>
    <t>MATHOAKA'S MAKE A WISH</t>
  </si>
  <si>
    <t>SE26386/2018</t>
  </si>
  <si>
    <t>MATHOAKA'S SHE'S BEHIND YOU</t>
  </si>
  <si>
    <t>SE27166/2018</t>
  </si>
  <si>
    <t>DUVASGÅRDENS YRVÄDRET YRSLA</t>
  </si>
  <si>
    <t>SE28308/2018</t>
  </si>
  <si>
    <t>SJÖWILDAS ODDVAR</t>
  </si>
  <si>
    <t>SE28309/2018</t>
  </si>
  <si>
    <t>SJÖWILDAS OTTE</t>
  </si>
  <si>
    <t>SE28310/2018</t>
  </si>
  <si>
    <t>SJÖWILDAS OGMUND</t>
  </si>
  <si>
    <t>SE28311/2018</t>
  </si>
  <si>
    <t>SJÖWILDAS ORMULF</t>
  </si>
  <si>
    <t>SE28312/2018</t>
  </si>
  <si>
    <t>SJÖWILDAS ODETTE</t>
  </si>
  <si>
    <t>SE28313/2018</t>
  </si>
  <si>
    <t>SJÖWILDAS OTILLIA</t>
  </si>
  <si>
    <t>SE31205/2018</t>
  </si>
  <si>
    <t>MULAN</t>
  </si>
  <si>
    <t>SE31206/2018</t>
  </si>
  <si>
    <t>NALA</t>
  </si>
  <si>
    <t>SE31207/2018</t>
  </si>
  <si>
    <t>TIANA</t>
  </si>
  <si>
    <t>SE31208/2018</t>
  </si>
  <si>
    <t>AURORA</t>
  </si>
  <si>
    <t>SE31209/2018</t>
  </si>
  <si>
    <t>POCAHONTAS</t>
  </si>
  <si>
    <t>SE31210/2018</t>
  </si>
  <si>
    <t>CINDERELLA</t>
  </si>
  <si>
    <t>SE31211/2018</t>
  </si>
  <si>
    <t>BAGHEERA</t>
  </si>
  <si>
    <t>SE31212/2018</t>
  </si>
  <si>
    <t>HERKULES</t>
  </si>
  <si>
    <t>SE31213/2018</t>
  </si>
  <si>
    <t>HADES</t>
  </si>
  <si>
    <t>SE31214/2018</t>
  </si>
  <si>
    <t>GASTON</t>
  </si>
  <si>
    <t>SE31215/2018</t>
  </si>
  <si>
    <t>SIMBA</t>
  </si>
  <si>
    <t>SE31432/2018</t>
  </si>
  <si>
    <t>ENDLESS EDENS SUMMER RIVER</t>
  </si>
  <si>
    <t>SE31433/2018</t>
  </si>
  <si>
    <t>ENDLESS EDENS SUMMER SKY</t>
  </si>
  <si>
    <t>SE31434/2018</t>
  </si>
  <si>
    <t>ENDLESS EDENS SUMMER NIGHT</t>
  </si>
  <si>
    <t>SE31435/2018</t>
  </si>
  <si>
    <t>ENDLESS EDENS SUMMER BREEZE</t>
  </si>
  <si>
    <t>SE31436/2018</t>
  </si>
  <si>
    <t>ENDLESS EDENS SUMMER SUN</t>
  </si>
  <si>
    <t>SE31437/2018</t>
  </si>
  <si>
    <t>ENDLESS EDENS SUMMER FLOWER</t>
  </si>
  <si>
    <t>SE31438/2018</t>
  </si>
  <si>
    <t>ENDLESS EDENS SUMMER STRAWBERRY</t>
  </si>
  <si>
    <t>SE31439/2018</t>
  </si>
  <si>
    <t>ENDLESS EDENS SUMMER BUTTERFLY</t>
  </si>
  <si>
    <t>SE31440/2018</t>
  </si>
  <si>
    <t>ENDLESS EDENS SUMMER HEAT</t>
  </si>
  <si>
    <t>SE31899/2018</t>
  </si>
  <si>
    <t>KACHADAS BABY LICKETYSPLIT AV PENN</t>
  </si>
  <si>
    <t>SE31900/2018</t>
  </si>
  <si>
    <t>KACHADAS BABY MIMIC AV PENN</t>
  </si>
  <si>
    <t>SE31901/2018</t>
  </si>
  <si>
    <t>KACHADAS BABY GLORY AV PENN</t>
  </si>
  <si>
    <t>SE31902/2018</t>
  </si>
  <si>
    <t>KACHADAS BABY NIGHTSHADE AV PENN</t>
  </si>
  <si>
    <t>SE35549/2018</t>
  </si>
  <si>
    <t>ZIR OZZY'S TEIWAZ RUNA UR FUTHARK</t>
  </si>
  <si>
    <t>SE35550/2018</t>
  </si>
  <si>
    <t>ZIR OZZY'S URUZ RUNA UR FUTHARK</t>
  </si>
  <si>
    <t>SE35551/2018</t>
  </si>
  <si>
    <t>ZIR OZZY'S NAUTHIZ RUNA UR FUTHARK</t>
  </si>
  <si>
    <t>SE35552/2018</t>
  </si>
  <si>
    <t>ZIR OZZY'S THURISAZ RUNA UR FUTHARK</t>
  </si>
  <si>
    <t>SE35553/2018</t>
  </si>
  <si>
    <t>ZIR OZZY'S GEBO RUNA UR FUTHARK</t>
  </si>
  <si>
    <t>SE35554/2018</t>
  </si>
  <si>
    <t>ZIR OZZY'S KENAZ RUNA UR FUTHARK</t>
  </si>
  <si>
    <t>SE35555/2018</t>
  </si>
  <si>
    <t>ZIR OZZY'S WYNJA RUNA UR FUTHARK</t>
  </si>
  <si>
    <t>SE35556/2018</t>
  </si>
  <si>
    <t>ZIR OZZY'S BJARKA RUNA UR FUTHARK</t>
  </si>
  <si>
    <t>SE35557/2018</t>
  </si>
  <si>
    <t>ZIR OZZY'S ANSUZ RUNA UR FUTHARK</t>
  </si>
  <si>
    <t>SE35764/2018</t>
  </si>
  <si>
    <t>DRAGONGÅRDENS BUFFALO SOLDIER</t>
  </si>
  <si>
    <t>SE35765/2018</t>
  </si>
  <si>
    <t>DRAGONGÅRDENS POSITIVE VIBRATION</t>
  </si>
  <si>
    <t>SE35766/2018</t>
  </si>
  <si>
    <t>DRAGONGÅRDENS SUN IS SHINING</t>
  </si>
  <si>
    <t>SE35767/2018</t>
  </si>
  <si>
    <t>DRAGONGÅRDENS MELLOW MOOD</t>
  </si>
  <si>
    <t>SE36505/2018</t>
  </si>
  <si>
    <t>SKORRES ZIPPO</t>
  </si>
  <si>
    <t>SE36506/2018</t>
  </si>
  <si>
    <t>SKORRES ZACCO</t>
  </si>
  <si>
    <t>SE36507/2018</t>
  </si>
  <si>
    <t>SKORRES ZORRO</t>
  </si>
  <si>
    <t>SE36508/2018</t>
  </si>
  <si>
    <t>SKORRES ZAFIRA</t>
  </si>
  <si>
    <t>SE36509/2018</t>
  </si>
  <si>
    <t>SKORRES ZEHRA</t>
  </si>
  <si>
    <t>SE36510/2018</t>
  </si>
  <si>
    <t>SKORRES ZITA</t>
  </si>
  <si>
    <t>SE37525/2018</t>
  </si>
  <si>
    <t>LEJONHJÄRTA DEMANTOID</t>
  </si>
  <si>
    <t>SE37526/2018</t>
  </si>
  <si>
    <t>LEJONHJÄRTA DIAMANT</t>
  </si>
  <si>
    <t>SE37527/2018</t>
  </si>
  <si>
    <t>LEJONHJÄRTA DIOPTAS</t>
  </si>
  <si>
    <t>SE38992/2018</t>
  </si>
  <si>
    <t>VILJANSHOF SOM EN SKÄNK FRÅN OVAN</t>
  </si>
  <si>
    <t>SE38993/2018</t>
  </si>
  <si>
    <t>VILJANSHOF SOM EN BLIXT FRÅN OVAN</t>
  </si>
  <si>
    <t>SE40019/2018</t>
  </si>
  <si>
    <t>LA DOLCE LUNA'S UNITY BUDDY FOR ME</t>
  </si>
  <si>
    <t>SE40020/2018</t>
  </si>
  <si>
    <t>LA DOLCE LUNA'S UNITY BADBOY FOR ME</t>
  </si>
  <si>
    <t>SE40021/2018</t>
  </si>
  <si>
    <t>LA DOLCE LUNA'S UNITY BORN FOR ME</t>
  </si>
  <si>
    <t>SE40022/2018</t>
  </si>
  <si>
    <t>LA DOLCE LUNA'S UNITY BEAUTY FOR ME</t>
  </si>
  <si>
    <t>SE40023/2018</t>
  </si>
  <si>
    <t>LA DOLCE LUNA'S UNITY BRAVE FOR ME</t>
  </si>
  <si>
    <t>SE40024/2018</t>
  </si>
  <si>
    <t>LA DOLCE LUNA'S UNITY BEST FOR ME</t>
  </si>
  <si>
    <t>SE40025/2018</t>
  </si>
  <si>
    <t>LA DOLCE LUNA'S UNITY BUILT FOR ME</t>
  </si>
  <si>
    <t>SE40026/2018</t>
  </si>
  <si>
    <t>LA DOLCE LUNA'S UNITY BOOST FOR ME</t>
  </si>
  <si>
    <t>SE40027/2018</t>
  </si>
  <si>
    <t>LA DOLCE LUNA'S UNITY BELIEVE FOR M</t>
  </si>
  <si>
    <t>SE40028/2018</t>
  </si>
  <si>
    <t>LA DOLCE LUNA'S UNITY BELOVED FOR M</t>
  </si>
  <si>
    <t>SE40628/2018</t>
  </si>
  <si>
    <t>GEP'S BIG BEAR'S HONEY PUNCH</t>
  </si>
  <si>
    <t>SE40629/2018</t>
  </si>
  <si>
    <t>GEP'S BIG BEAR'S ODD MOLLY</t>
  </si>
  <si>
    <t>SE40630/2018</t>
  </si>
  <si>
    <t>GEP'S BIG BEAR'S BILLABONG</t>
  </si>
  <si>
    <t>SE40631/2018</t>
  </si>
  <si>
    <t>GEP'S BIG BEAR'S EASY PEASY</t>
  </si>
  <si>
    <t>SE40632/2018</t>
  </si>
  <si>
    <t>GEP'S BIG BEAR'S FUNKY TRUNKS</t>
  </si>
  <si>
    <t>SE40633/2018</t>
  </si>
  <si>
    <t>GEP'S BIG BEAR'S ICEBREAKER</t>
  </si>
  <si>
    <t>SE40634/2018</t>
  </si>
  <si>
    <t>GEP'S BIG BEAR'S HOT AS HELL</t>
  </si>
  <si>
    <t>SE40635/2018</t>
  </si>
  <si>
    <t>GEP'S BIG BEAR'S PAW PATROL</t>
  </si>
  <si>
    <t>SE41057/2018</t>
  </si>
  <si>
    <t>LIONGATE'S XANTO</t>
  </si>
  <si>
    <t>SE45452/2018</t>
  </si>
  <si>
    <t>LEJONVINDEN'S INDEPENDENT</t>
  </si>
  <si>
    <t>SE45453/2018</t>
  </si>
  <si>
    <t>LEJONVINDEN'S IMPRESSIVE</t>
  </si>
  <si>
    <t>SE45454/2018</t>
  </si>
  <si>
    <t>LEJONVINDEN'S IMMEDIATE</t>
  </si>
  <si>
    <t>SE45455/2018</t>
  </si>
  <si>
    <t>LEJONVINDEN'S IMPOSSIBLE</t>
  </si>
  <si>
    <t>SE45456/2018</t>
  </si>
  <si>
    <t>LEJONVINDEN'S INNOCENT MIRANDA</t>
  </si>
  <si>
    <t>SE45457/2018</t>
  </si>
  <si>
    <t>LEJONVINDEN'S IMPORTANT</t>
  </si>
  <si>
    <t>SE45458/2018</t>
  </si>
  <si>
    <t>LEJONVINDEN'S INTERESTING</t>
  </si>
  <si>
    <t>SE49055/2018</t>
  </si>
  <si>
    <t>SLOTTBLOMMANS VIKING RAGNAR LODBROK</t>
  </si>
  <si>
    <t>SE49056/2018</t>
  </si>
  <si>
    <t>SLOTTBLOMMANS VIKING BJORN IRONSIDE</t>
  </si>
  <si>
    <t>SE49057/2018</t>
  </si>
  <si>
    <t>SLOTTBLOMMANS VIKING IVAR BONELESS</t>
  </si>
  <si>
    <t>SE49058/2018</t>
  </si>
  <si>
    <t>SLOTTBLOMMANS VIKING HVITSERK</t>
  </si>
  <si>
    <t>SE49059/2018</t>
  </si>
  <si>
    <t>SLOTTBLOMMANS SHIELDMAID LAGERTHA</t>
  </si>
  <si>
    <t>SE49060/2018</t>
  </si>
  <si>
    <t>SLOTTBLOMMANS SHIELDMAID GYDA</t>
  </si>
  <si>
    <t>SE49405/2018</t>
  </si>
  <si>
    <t>WILDERING'S ELEKTRA</t>
  </si>
  <si>
    <t>SE49406/2018</t>
  </si>
  <si>
    <t>WILDERING'S AKILLES</t>
  </si>
  <si>
    <t>SE49885/2019</t>
  </si>
  <si>
    <t>VANITZA DOUBLE CHOCOLATE BANANA</t>
  </si>
  <si>
    <t>SE50237/2018</t>
  </si>
  <si>
    <t>LIONGATE'S WONDER</t>
  </si>
  <si>
    <t>SE54350/2018</t>
  </si>
  <si>
    <t>FABLERNAS PADDY'S JÄNTA</t>
  </si>
  <si>
    <t>SE54351/2018</t>
  </si>
  <si>
    <t>FABLERNAS PADDY'S TÖS</t>
  </si>
  <si>
    <t>SE54352/2018</t>
  </si>
  <si>
    <t>FABLERNAS PADDY'S FLICKA</t>
  </si>
  <si>
    <t>SE54353/2018</t>
  </si>
  <si>
    <t>FABLERNAS PADDY'S SON</t>
  </si>
  <si>
    <t>SE54354/2018</t>
  </si>
  <si>
    <t>FABLERNAS PADDY'S JUNIOR</t>
  </si>
  <si>
    <t>SE54355/2018</t>
  </si>
  <si>
    <t>FABLERNAS PADDY'S GOSSE</t>
  </si>
  <si>
    <t>SE54356/2018</t>
  </si>
  <si>
    <t>FABLERNAS PADDY'S GRABB</t>
  </si>
  <si>
    <t>SE54357/2018</t>
  </si>
  <si>
    <t>FABLERNAS PADDY'S ÄTTLING</t>
  </si>
  <si>
    <t>SE54358/2018</t>
  </si>
  <si>
    <t>FABLERNAS PADDY'S JUVEL</t>
  </si>
  <si>
    <t>SE54359/2018</t>
  </si>
  <si>
    <t>FABLERNAS PADDY'S DYRGRIP</t>
  </si>
  <si>
    <t>SE54360/2018</t>
  </si>
  <si>
    <t>FABLERNAS PADDY'S TMI</t>
  </si>
  <si>
    <t>SE55257/2018</t>
  </si>
  <si>
    <t>LEJONVINDEN'S JACKY</t>
  </si>
  <si>
    <t>SE55258/2018</t>
  </si>
  <si>
    <t>LEJONVINDEN'S JÄKLAR ANAMMA</t>
  </si>
  <si>
    <t>SE55259/2018</t>
  </si>
  <si>
    <t>LEJONVINDEN'S JÖSTA</t>
  </si>
  <si>
    <t>SE55260/2018</t>
  </si>
  <si>
    <t>LEJONVINDEN'S JENS</t>
  </si>
  <si>
    <t>SE55261/2018</t>
  </si>
  <si>
    <t>LEJONVINDEN'S JUPITER</t>
  </si>
  <si>
    <t>SE55262/2018</t>
  </si>
  <si>
    <t>LEJONVINDEN'S JAMES</t>
  </si>
  <si>
    <t>SE55263/2018</t>
  </si>
  <si>
    <t>LEJONVINDEN'S JALLE</t>
  </si>
  <si>
    <t>SE57808/2018</t>
  </si>
  <si>
    <t>KNOCKANDO'S BAROLO LION TO BE</t>
  </si>
  <si>
    <t>SE57809/2018</t>
  </si>
  <si>
    <t>KNOCKANDO'S BAXIO LION TO BE</t>
  </si>
  <si>
    <t>SE57810/2018</t>
  </si>
  <si>
    <t>KNOCKANDO'S BIERZO LION TO BE</t>
  </si>
  <si>
    <t>SE57811/2018</t>
  </si>
  <si>
    <t>KNOCKANDO'S BEIRA LIONESS TO BE</t>
  </si>
  <si>
    <t>SE57812/2018</t>
  </si>
  <si>
    <t>KNOCKANDO'S BIOBIO LIONESS TO BE</t>
  </si>
  <si>
    <t>SE57813/2018</t>
  </si>
  <si>
    <t>KNOCKANDO'S BRINDISI LIONESS TO BE</t>
  </si>
  <si>
    <t>SE57814/2018</t>
  </si>
  <si>
    <t>KNOCKANDO'S BEOUNE LIONESS TO BE</t>
  </si>
  <si>
    <t>SE57815/2018</t>
  </si>
  <si>
    <t>KNOCKANDO'S BELLET LIONESS TO BE</t>
  </si>
  <si>
    <t>SE58164/2018</t>
  </si>
  <si>
    <t>DRAGONGÅRDENS DISTANT LOVER</t>
  </si>
  <si>
    <t>SE58165/2018</t>
  </si>
  <si>
    <t>DRAGONGÅRDENS FLYIN ´HIGH</t>
  </si>
  <si>
    <t>SE58166/2018</t>
  </si>
  <si>
    <t>DRAGONGÅRDENS PRIDE AND JOY</t>
  </si>
  <si>
    <t>SE58167/2018</t>
  </si>
  <si>
    <t>DRAGONGÅRDENS YOU GOT WHAT IT TAKES</t>
  </si>
  <si>
    <t>SE58168/2018</t>
  </si>
  <si>
    <t>DRAGONGÅRDENS WHOLY HOLY</t>
  </si>
  <si>
    <t>SE58169/2018</t>
  </si>
  <si>
    <t>DRAGONGÅRDENS LITTLE DARLING</t>
  </si>
  <si>
    <t>SE58170/2018</t>
  </si>
  <si>
    <t>DRAGONGÅRDENS MIDNIGHT LADY</t>
  </si>
  <si>
    <t>SE58529/2018</t>
  </si>
  <si>
    <t>DRAGONGÅRDENS TWIST AND SHOUT</t>
  </si>
  <si>
    <t>SE58530/2018</t>
  </si>
  <si>
    <t>DRAGONGÅRDENS DAY TRIPPER</t>
  </si>
  <si>
    <t>SE58531/2018</t>
  </si>
  <si>
    <t>DRAGONGÅRDENS DIZZY MISS LIZZY</t>
  </si>
  <si>
    <t>SE58532/2018</t>
  </si>
  <si>
    <t>DRAGONGÅRDENS PENNY LANE</t>
  </si>
  <si>
    <t>SE58533/2018</t>
  </si>
  <si>
    <t>DRAGONGÅRDENS ELEANOR RIGBY</t>
  </si>
  <si>
    <t>SE59377/2018</t>
  </si>
  <si>
    <t>ZANKITA'S BABY AV KÄRLEK</t>
  </si>
  <si>
    <t>SE59378/2018</t>
  </si>
  <si>
    <t>ZANKITA'S BAXNA AV KÄRLEK</t>
  </si>
  <si>
    <t>SE59379/2018</t>
  </si>
  <si>
    <t>ZANKITA'S BARONESSA AV KÄRLEK</t>
  </si>
  <si>
    <t>SE59380/2018</t>
  </si>
  <si>
    <t>ZANKITA'S BUBBLA AV KÄRLEK</t>
  </si>
  <si>
    <t>SE59381/2018</t>
  </si>
  <si>
    <t>ZANKITA'S BÄG AV KÄRLEK</t>
  </si>
  <si>
    <t>SE59382/2018</t>
  </si>
  <si>
    <t>ZANKITA'S BALUNS AV KÄRLEK</t>
  </si>
  <si>
    <t>SE59383/2018</t>
  </si>
  <si>
    <t>ZANKITA'S BESSERWISSER AV KÄRLEK</t>
  </si>
  <si>
    <t>SE59384/2018</t>
  </si>
  <si>
    <t>ZANKITA'S BATIK AV KÄRLEK</t>
  </si>
  <si>
    <t>SE59385/2018</t>
  </si>
  <si>
    <t>ZANKITA'S BOSS AV KÄRLEK</t>
  </si>
  <si>
    <t>SE59386/2018</t>
  </si>
  <si>
    <t>ZANKITA'S BAKIS AV KÄRLEK</t>
  </si>
  <si>
    <t>SE59738/2018</t>
  </si>
  <si>
    <t>HAGELSTORMEN'S HÖSTDIMMA</t>
  </si>
  <si>
    <t>SE59739/2018</t>
  </si>
  <si>
    <t>HAGELSTORMEN'S HÖSTLEGEND</t>
  </si>
  <si>
    <t>SE59740/2018</t>
  </si>
  <si>
    <t>HAGELSTORMEN'S HÖSTSTORM</t>
  </si>
  <si>
    <t>SE59741/2018</t>
  </si>
  <si>
    <t>HAGELSTORMEN'S HÖSTBRIS</t>
  </si>
  <si>
    <t>NO36744/17</t>
  </si>
  <si>
    <t>LIONGATE'S VARIO</t>
  </si>
  <si>
    <t>NO57304/17</t>
  </si>
  <si>
    <t>MAMILI'S BEST FRIENDS FOREVER</t>
  </si>
  <si>
    <t>SE10057/2018</t>
  </si>
  <si>
    <t>SHIMANI'S HONEY NALLE PUH</t>
  </si>
  <si>
    <t>SE10058/2018</t>
  </si>
  <si>
    <t>SHIMANI'S HONEY CHILLA</t>
  </si>
  <si>
    <t>SE10059/2018</t>
  </si>
  <si>
    <t>SHIMANI'S HONEY LUCY</t>
  </si>
  <si>
    <t>SE10060/2018</t>
  </si>
  <si>
    <t>SHIMANI'S HONEY PEPSI</t>
  </si>
  <si>
    <t>SE10130/2018</t>
  </si>
  <si>
    <t>KNOW TO BE STAR ZLOTA ELITA</t>
  </si>
  <si>
    <t>SE10396/2018</t>
  </si>
  <si>
    <t>ALTONASTIGENS BOLLINGER</t>
  </si>
  <si>
    <t>SE10397/2018</t>
  </si>
  <si>
    <t>ALTONASTIGENS PERNOD RICARD</t>
  </si>
  <si>
    <t>SE10398/2018</t>
  </si>
  <si>
    <t>ALTONASTIGENS WHITE GOLD</t>
  </si>
  <si>
    <t>SE10399/2018</t>
  </si>
  <si>
    <t>ALTONASTIGENS SHIPWRECKED</t>
  </si>
  <si>
    <t>SE10400/2018</t>
  </si>
  <si>
    <t>ALTONASTIGENS CLOS D'AMBONNAY</t>
  </si>
  <si>
    <t>SE10401/2018</t>
  </si>
  <si>
    <t>ALTONASTIGENS CHRISTAL BRUT</t>
  </si>
  <si>
    <t>SE11428/2018</t>
  </si>
  <si>
    <t>MILLIJOR'S JULTOMTEN</t>
  </si>
  <si>
    <t>SE11429/2018</t>
  </si>
  <si>
    <t>MILLIJOR'S JULMUMMA</t>
  </si>
  <si>
    <t>SE11430/2018</t>
  </si>
  <si>
    <t>MILLIJOR'S JULKUL</t>
  </si>
  <si>
    <t>SE11431/2018</t>
  </si>
  <si>
    <t>MILLIJOR'S JULMUST</t>
  </si>
  <si>
    <t>SE11432/2018</t>
  </si>
  <si>
    <t>MILLIJOR'S JULKLAPP</t>
  </si>
  <si>
    <t>SE13104/2018</t>
  </si>
  <si>
    <t>ÖGONGLIMTENS REBEL HEART</t>
  </si>
  <si>
    <t>SE13105/2018</t>
  </si>
  <si>
    <t>ÖGONGLIMTENS RAY OF LIGHT</t>
  </si>
  <si>
    <t>SE13106/2018</t>
  </si>
  <si>
    <t>ÖGONGLIMTENS WHO'S THAT GIRL</t>
  </si>
  <si>
    <t>SE13107/2018</t>
  </si>
  <si>
    <t>ÖGONGLIMTENS JOAN OF ARC</t>
  </si>
  <si>
    <t>SE13108/2018</t>
  </si>
  <si>
    <t>ÖGONGLIMTENS CRAZY FOR YOU</t>
  </si>
  <si>
    <t>SE13268/2017</t>
  </si>
  <si>
    <t>ALTONASTIGENS ABSOLUT KURANT</t>
  </si>
  <si>
    <t>SE13269/2017</t>
  </si>
  <si>
    <t>ALTONASTIGENS ABSOLUT BERRI ACAI</t>
  </si>
  <si>
    <t>SE13270/2017</t>
  </si>
  <si>
    <t>ALTONASTIGENS ABSOLUT VANILIA</t>
  </si>
  <si>
    <t>SE13271/2017</t>
  </si>
  <si>
    <t>ALTONASTIGENS ABSOLUT CILANTRO</t>
  </si>
  <si>
    <t>SE13272/2017</t>
  </si>
  <si>
    <t>ALTONASTIGENS ABSOLUT APEACH</t>
  </si>
  <si>
    <t>SE13273/2017</t>
  </si>
  <si>
    <t>ALTONASTIGENS ABSOLUT RUBY RED</t>
  </si>
  <si>
    <t>SE13274/2017</t>
  </si>
  <si>
    <t>ALTONASTIGENS ABSOLUT CHERRYS</t>
  </si>
  <si>
    <t>SE13275/2017</t>
  </si>
  <si>
    <t>ALTONASTIGENS ABSOLUT PEPPAR</t>
  </si>
  <si>
    <t>SE16470/2018</t>
  </si>
  <si>
    <t>LORD LUKE FROM DURAKIEWICZ</t>
  </si>
  <si>
    <t>SE16497/2017</t>
  </si>
  <si>
    <t>JÄRNSLUND'S DAINTY DOGLAS</t>
  </si>
  <si>
    <t>SE16498/2017</t>
  </si>
  <si>
    <t>JÄRNSLUND'S DAINTY DINO</t>
  </si>
  <si>
    <t>SE16499/2017</t>
  </si>
  <si>
    <t>JÄRNSLUND'S DAINTY OOPS DUMLE</t>
  </si>
  <si>
    <t>SE16500/2017</t>
  </si>
  <si>
    <t>JÄRNSLUND'S DAINTY OOPS DISA</t>
  </si>
  <si>
    <t>SE20684/2017</t>
  </si>
  <si>
    <t>SJÖWILDAS MRS NORRIS</t>
  </si>
  <si>
    <t>SE20685/2017</t>
  </si>
  <si>
    <t>SJÖWILDAS ALBUS DUMBLEDORE</t>
  </si>
  <si>
    <t>SE20686/2017</t>
  </si>
  <si>
    <t>SJÖWILDAS DUDLEY DURSLEY</t>
  </si>
  <si>
    <t>SE20687/2017</t>
  </si>
  <si>
    <t>SJÖWILDAS HAGRID RUBEUS</t>
  </si>
  <si>
    <t>SE20688/2017</t>
  </si>
  <si>
    <t>SJÖWILDAS NEVILL LONGBOTTOM</t>
  </si>
  <si>
    <t>SE20689/2017</t>
  </si>
  <si>
    <t>SJÖWILDAS DOBBY THE HOUSE-ELF</t>
  </si>
  <si>
    <t>SE20690/2017</t>
  </si>
  <si>
    <t>SJÖWILDAS SIRIUS BLACK</t>
  </si>
  <si>
    <t>SE20691/2017</t>
  </si>
  <si>
    <t>SJÖWILDAS ALASTOR MOODY</t>
  </si>
  <si>
    <t>SE20692/2017</t>
  </si>
  <si>
    <t>SJÖWILDAS MONSIEUR DELACOUR</t>
  </si>
  <si>
    <t>SE20693/2017</t>
  </si>
  <si>
    <t>SJÖWILDAS FAWKES THE FENIX</t>
  </si>
  <si>
    <t>SE21159/2017</t>
  </si>
  <si>
    <t>LEJONVINDEN'S HEART</t>
  </si>
  <si>
    <t>SE21160/2017</t>
  </si>
  <si>
    <t>LEJONVINDEN'S HEARTBEAT</t>
  </si>
  <si>
    <t>SE21161/2017</t>
  </si>
  <si>
    <t>LEJONVINDEN'S HIGHLIGHT</t>
  </si>
  <si>
    <t>SE21162/2017</t>
  </si>
  <si>
    <t>LEJONVINDEN'S HEART OF DISTANCE</t>
  </si>
  <si>
    <t>SE21163/2017</t>
  </si>
  <si>
    <t>LEJONVINDEN'S HEARTACHE</t>
  </si>
  <si>
    <t>SE21164/2017</t>
  </si>
  <si>
    <t>LEJONVINDEN'S HEARTBREAKER TARRAS</t>
  </si>
  <si>
    <t>SE21165/2017</t>
  </si>
  <si>
    <t>LEJONVINDEN'S HONEY</t>
  </si>
  <si>
    <t>SE21166/2017</t>
  </si>
  <si>
    <t>LEJONVINDEN'S HALLELULJA MOMENT</t>
  </si>
  <si>
    <t>SE21167/2017</t>
  </si>
  <si>
    <t>LEJONVINDEN'S HEAVY BABY</t>
  </si>
  <si>
    <t>SE21231/2018</t>
  </si>
  <si>
    <t>WINTERHART-WEISSGOLD KADISA KOLOMBU</t>
  </si>
  <si>
    <t>SE21396/2017</t>
  </si>
  <si>
    <t>VARGBITEN'S ZACK</t>
  </si>
  <si>
    <t>SE21397/2017</t>
  </si>
  <si>
    <t>VARGBITEN'S LUDDE</t>
  </si>
  <si>
    <t>SE21398/2017</t>
  </si>
  <si>
    <t>VARGBITEN'S HILTON</t>
  </si>
  <si>
    <t>SE21399/2017</t>
  </si>
  <si>
    <t>VARGBITEN'S ACKE</t>
  </si>
  <si>
    <t>SE21400/2017</t>
  </si>
  <si>
    <t>SE21401/2017</t>
  </si>
  <si>
    <t>VARGBITEN'S TYSON</t>
  </si>
  <si>
    <t>SE21402/2017</t>
  </si>
  <si>
    <t>VARGBITEN'S ZORRO</t>
  </si>
  <si>
    <t>SE21403/2017</t>
  </si>
  <si>
    <t>VARGBITEN'S GISMO</t>
  </si>
  <si>
    <t>SE21404/2017</t>
  </si>
  <si>
    <t>VARGBITEN'S GRACE</t>
  </si>
  <si>
    <t>SE21405/2017</t>
  </si>
  <si>
    <t>VARGBITEN'S ZITA</t>
  </si>
  <si>
    <t>SE21406/2017</t>
  </si>
  <si>
    <t>VARGBITEN'S JASMIN</t>
  </si>
  <si>
    <t>SE21407/2017</t>
  </si>
  <si>
    <t>VARGBITEN'S MOLLY</t>
  </si>
  <si>
    <t>SE22138/2017</t>
  </si>
  <si>
    <t>ÖGONGLIMTENS BILLIE JEAN</t>
  </si>
  <si>
    <t>SE22139/2017</t>
  </si>
  <si>
    <t>ÖGONGLIMTENS SMOOTH CRIMINAL</t>
  </si>
  <si>
    <t>SE24025/2017</t>
  </si>
  <si>
    <t>KNICKERBOCKERS MLE TIME WILL TELL</t>
  </si>
  <si>
    <t>SE24026/2017</t>
  </si>
  <si>
    <t>KNICKERBOCKERS MLE MAKE A WISH</t>
  </si>
  <si>
    <t>SE24027/2017</t>
  </si>
  <si>
    <t>KNICKERBOCKERS MLE TAKE A CHANGE</t>
  </si>
  <si>
    <t>SE24028/2017</t>
  </si>
  <si>
    <t>KNICKERBOCKERS MLE ALL TIME HIGH</t>
  </si>
  <si>
    <t>SE24029/2017</t>
  </si>
  <si>
    <t>KNICKERBOCKERS MLE FIRST CLASS</t>
  </si>
  <si>
    <t>SE24030/2017</t>
  </si>
  <si>
    <t>KNICKERBOCKERS MLE LAID BACK</t>
  </si>
  <si>
    <t>SE24031/2017</t>
  </si>
  <si>
    <t>KNICKERBOCKERS MLE DREAM BIG</t>
  </si>
  <si>
    <t>SE24032/2017</t>
  </si>
  <si>
    <t>KNICKERBOCKERS MLE PEACE OF MIND</t>
  </si>
  <si>
    <t>SE24033/2017</t>
  </si>
  <si>
    <t>KNICKERBOCKERS MLE ENJOY IT ALL</t>
  </si>
  <si>
    <t>SE24034/2017</t>
  </si>
  <si>
    <t>KNICKERBOCKERS MLE COOL'N SMART</t>
  </si>
  <si>
    <t>SE24035/2017</t>
  </si>
  <si>
    <t>KNICKERBOCKERS MLE LITTLE BY LITTLE</t>
  </si>
  <si>
    <t>SE27125/2017</t>
  </si>
  <si>
    <t>BÖLELEJONET LILLEBROR</t>
  </si>
  <si>
    <t>SE27126/2017</t>
  </si>
  <si>
    <t>BÖLELEJONET BIRK</t>
  </si>
  <si>
    <t>SE27127/2017</t>
  </si>
  <si>
    <t>BÖLELEJONET BIRK BORKASON</t>
  </si>
  <si>
    <t>SE27128/2017</t>
  </si>
  <si>
    <t>BÖLELEJONET RONJA RÖVARDOTTER</t>
  </si>
  <si>
    <t>SE27129/2017</t>
  </si>
  <si>
    <t>BÖLELEJONET SKRÅLLAN</t>
  </si>
  <si>
    <t>SE27130/2017</t>
  </si>
  <si>
    <t>BÖLELEJONET LOVIS</t>
  </si>
  <si>
    <t>SE27131/2017</t>
  </si>
  <si>
    <t>BÖLELEJONET MADICKEN</t>
  </si>
  <si>
    <t>SE27132/2017</t>
  </si>
  <si>
    <t>BÖLELEJONET KAJSA KAVAT</t>
  </si>
  <si>
    <t>SE28692/2017</t>
  </si>
  <si>
    <t>FABLERNAS TJUGOFYRA SJU</t>
  </si>
  <si>
    <t>SE28693/2017</t>
  </si>
  <si>
    <t>FABLERNAS I UR OCH SKUR</t>
  </si>
  <si>
    <t>SE28694/2017</t>
  </si>
  <si>
    <t>FABLERNAS FRÖKER UR</t>
  </si>
  <si>
    <t>SE28695/2017</t>
  </si>
  <si>
    <t>FABLERNAS SOL UR</t>
  </si>
  <si>
    <t>SE28696/2017</t>
  </si>
  <si>
    <t>FABLERNAS MINUT FÖR MINUT</t>
  </si>
  <si>
    <t>SE28697/2017</t>
  </si>
  <si>
    <t>FABLERNAS KOMMER STRAX</t>
  </si>
  <si>
    <t>SE28698/2017</t>
  </si>
  <si>
    <t>FABLERNAS SOMMAR TID</t>
  </si>
  <si>
    <t>SE28699/2017</t>
  </si>
  <si>
    <t>FABLERNAS GIZZA TIDEN</t>
  </si>
  <si>
    <t>SE30709/2017</t>
  </si>
  <si>
    <t>DRÖMBJÖRNENS GIGANTISKA GNISTA</t>
  </si>
  <si>
    <t>SE30710/2017</t>
  </si>
  <si>
    <t>DRÖMBJÖRNENS GIGANTISKA GLÄDJE</t>
  </si>
  <si>
    <t>SE30711/2017</t>
  </si>
  <si>
    <t>DRÖMBJÖRNENS GIGANTISKA GÅVA</t>
  </si>
  <si>
    <t>SE30712/2017</t>
  </si>
  <si>
    <t>DRÖMBJÖRNENS GIGANTISKA GLIMMA</t>
  </si>
  <si>
    <t>SE30713/2017</t>
  </si>
  <si>
    <t>DRÖMBJÖRNENS GIGANTISKA GODING</t>
  </si>
  <si>
    <t>SE30714/2017</t>
  </si>
  <si>
    <t>MAMILI'S ALL I SEE IS YOU</t>
  </si>
  <si>
    <t>SE33442/2017</t>
  </si>
  <si>
    <t>LIONBROOK'S YOU WILL REMEMBER ME</t>
  </si>
  <si>
    <t>SE33443/2017</t>
  </si>
  <si>
    <t>SJAMAN'S BUMBLEFOOT</t>
  </si>
  <si>
    <t>SE33444/2017</t>
  </si>
  <si>
    <t>SJAMAN'S IZZY STRADLIN</t>
  </si>
  <si>
    <t>SE33445/2017</t>
  </si>
  <si>
    <t>SJAMAN'S GILBY</t>
  </si>
  <si>
    <t>SE33446/2017</t>
  </si>
  <si>
    <t>SJAMAN'S MELISSA</t>
  </si>
  <si>
    <t>SE33447/2017</t>
  </si>
  <si>
    <t>SJAMAN'S AXL ROSE</t>
  </si>
  <si>
    <t>SE33448/2017</t>
  </si>
  <si>
    <t>SJAMAN'S DIZZY</t>
  </si>
  <si>
    <t>SE33449/2017</t>
  </si>
  <si>
    <t>SJAMAN'S SLASH</t>
  </si>
  <si>
    <t>SE33450/2017</t>
  </si>
  <si>
    <t>SJAMAN'S DUFF MCKAGAN</t>
  </si>
  <si>
    <t>SE33451/2017</t>
  </si>
  <si>
    <t>SJAMAN'S RICHARD</t>
  </si>
  <si>
    <t>SE33452/2017</t>
  </si>
  <si>
    <t>SJAMAN'S STEVEN ADLER</t>
  </si>
  <si>
    <t>SE33453/2017</t>
  </si>
  <si>
    <t>SJAMAN'S PAUL TOBIAS</t>
  </si>
  <si>
    <t>SE34562/2017</t>
  </si>
  <si>
    <t>PAN MOSES GRANDE LEONIS</t>
  </si>
  <si>
    <t>SE34670/2018</t>
  </si>
  <si>
    <t>ARCHIBALD IZ GALKINA GNEZDA</t>
  </si>
  <si>
    <t>SE35540/2017</t>
  </si>
  <si>
    <t>GULDLEJONETS CRUX</t>
  </si>
  <si>
    <t>SE35541/2017</t>
  </si>
  <si>
    <t>GULDLEJONETS DRACO</t>
  </si>
  <si>
    <t>SE35542/2017</t>
  </si>
  <si>
    <t>GULDLEJONETS SIRIUS</t>
  </si>
  <si>
    <t>SE35543/2017</t>
  </si>
  <si>
    <t>GULDLEJONETS CASTOR</t>
  </si>
  <si>
    <t>SE35544/2017</t>
  </si>
  <si>
    <t>GULDLEJONETS HERA</t>
  </si>
  <si>
    <t>SE35545/2017</t>
  </si>
  <si>
    <t>GULDLEJONETS NINZI</t>
  </si>
  <si>
    <t>SE35546/2017</t>
  </si>
  <si>
    <t>GULDLEJONETS VEGA</t>
  </si>
  <si>
    <t>SE35547/2017</t>
  </si>
  <si>
    <t>GULDLEJONETS ELECTRA</t>
  </si>
  <si>
    <t>SE39855/2017</t>
  </si>
  <si>
    <t>KNOCKANDO'S ZAGORA AF SALINAS</t>
  </si>
  <si>
    <t>SE39856/2017</t>
  </si>
  <si>
    <t>KNOCKANDO'S ZARAGOSA AF SALINAS</t>
  </si>
  <si>
    <t>SE39857/2017</t>
  </si>
  <si>
    <t>KNOCKANDO'S ZWETTL AF SALINAS</t>
  </si>
  <si>
    <t>SE39858/2017</t>
  </si>
  <si>
    <t>KNOCKANDO'S ZADAR AF SALINAS</t>
  </si>
  <si>
    <t>SE39859/2017</t>
  </si>
  <si>
    <t>KNOCKANDO'S ZAKYNTHOS AF SALINAS</t>
  </si>
  <si>
    <t>SE42022/2017</t>
  </si>
  <si>
    <t>FABLERNAS SKYDDS ÄNGEL</t>
  </si>
  <si>
    <t>SE42023/2017</t>
  </si>
  <si>
    <t>FABLERNAS ÄNGEL HOS DIG</t>
  </si>
  <si>
    <t>SE42024/2017</t>
  </si>
  <si>
    <t>FABLERNAS ÄNGEL TILL LÅNS</t>
  </si>
  <si>
    <t>SE42025/2017</t>
  </si>
  <si>
    <t>FABLERNAS ÄNGEL</t>
  </si>
  <si>
    <t>SE42026/2017</t>
  </si>
  <si>
    <t>FABLERNAS ÄNGEL DU SER</t>
  </si>
  <si>
    <t>SE42027/2017</t>
  </si>
  <si>
    <t>FABLERNAS ÄNGEL TILL DIG</t>
  </si>
  <si>
    <t>SE42028/2017</t>
  </si>
  <si>
    <t>FABLERNAS ÄNGEL I FRACK</t>
  </si>
  <si>
    <t>SE42029/2017</t>
  </si>
  <si>
    <t>FABLERNAS VISKANDE ÄNGEL</t>
  </si>
  <si>
    <t>SE42030/2017</t>
  </si>
  <si>
    <t>FABLERNAS I ÄNGELNS FOTSPÅR</t>
  </si>
  <si>
    <t>SE42092/2018</t>
  </si>
  <si>
    <t>LIONGATE'S VIRGO</t>
  </si>
  <si>
    <t>SE42180/2017</t>
  </si>
  <si>
    <t>FABLERNAS SOMMAR BLOMMA</t>
  </si>
  <si>
    <t>SE42181/2017</t>
  </si>
  <si>
    <t>FABLERNAS SOMMAR FIN</t>
  </si>
  <si>
    <t>SE42182/2017</t>
  </si>
  <si>
    <t>FABLERNAS SOMMAR SOL</t>
  </si>
  <si>
    <t>SE42183/2017</t>
  </si>
  <si>
    <t>FABLERNAS SOMMAR VIND</t>
  </si>
  <si>
    <t>SE42184/2017</t>
  </si>
  <si>
    <t>FABLERNAS SOMMAR VACKER</t>
  </si>
  <si>
    <t>SE42185/2017</t>
  </si>
  <si>
    <t>FABLERNAS SOMMAR STORM</t>
  </si>
  <si>
    <t>SE42186/2017</t>
  </si>
  <si>
    <t>FABLERNAS SOMMARTID HEJ HEJ</t>
  </si>
  <si>
    <t>SE42187/2017</t>
  </si>
  <si>
    <t>FABLERNAS SOMMAREN VI MÖTTES</t>
  </si>
  <si>
    <t>SE42188/2017</t>
  </si>
  <si>
    <t>FABLERNAS SOMMAREN VI SÅGS</t>
  </si>
  <si>
    <t>SE43113/2017</t>
  </si>
  <si>
    <t>JÄRNSLUND'S ETERNAL LOVE TO EMIL</t>
  </si>
  <si>
    <t>SE43114/2017</t>
  </si>
  <si>
    <t>JÄRNSLUND'S ETERNAL LOVE TO ENZO</t>
  </si>
  <si>
    <t>SE43115/2017</t>
  </si>
  <si>
    <t>JÄRNSLUND'S ETERNAL LOVE TO ELLEN</t>
  </si>
  <si>
    <t>SE43661/2017</t>
  </si>
  <si>
    <t>GEP'S BIG BEAR'S ROCK CREEK</t>
  </si>
  <si>
    <t>SE43662/2017</t>
  </si>
  <si>
    <t>GEP'S BIG BEAR'S WHITE MOUNTINE</t>
  </si>
  <si>
    <t>SE43663/2017</t>
  </si>
  <si>
    <t>GEP'S BIG BEAR'S COPPER ESKIMO</t>
  </si>
  <si>
    <t>SE43664/2017</t>
  </si>
  <si>
    <t>GEP'S BIG BEAR'S BAFFIN ESKIMO</t>
  </si>
  <si>
    <t>SE43665/2017</t>
  </si>
  <si>
    <t>GEP'S BIG BEAR'S CAMBOU ESKIMO</t>
  </si>
  <si>
    <t>SE43666/2017</t>
  </si>
  <si>
    <t>GEP'S BIG BEAR'S MACKENZIE ESKIMO</t>
  </si>
  <si>
    <t>SE47753/2017</t>
  </si>
  <si>
    <t>LIMEBLOSSOM AGAPANTHUS OF XAVI</t>
  </si>
  <si>
    <t>SE47754/2017</t>
  </si>
  <si>
    <t>LIMEBLOSSOM ASTRANTIA OF XAVI</t>
  </si>
  <si>
    <t>SE47755/2017</t>
  </si>
  <si>
    <t>LIMEBLOSSOM AMARYLLIS OF XAVI</t>
  </si>
  <si>
    <t>SE47756/2017</t>
  </si>
  <si>
    <t>LIMEBLOSSOM AFRICAN DAISY OF XAVI</t>
  </si>
  <si>
    <t>SE47757/2017</t>
  </si>
  <si>
    <t>LIMEBLOSSOM AFRICAN VIOLET OF XAVI</t>
  </si>
  <si>
    <t>SE47758/2017</t>
  </si>
  <si>
    <t>LIMEBLOSSOM ANGELONIA OF XAVI</t>
  </si>
  <si>
    <t>SE48065/2017</t>
  </si>
  <si>
    <t>SJÖWILDAS TYRION LANNISTER</t>
  </si>
  <si>
    <t>SE48066/2017</t>
  </si>
  <si>
    <t>SJÖWILDAS TORMUND GIANTSBANE</t>
  </si>
  <si>
    <t>SE48067/2017</t>
  </si>
  <si>
    <t>SJÖWILDAS SAMWELL TARLY</t>
  </si>
  <si>
    <t>SE48068/2017</t>
  </si>
  <si>
    <t>SJÖWILDAS JON SNOW</t>
  </si>
  <si>
    <t>SE48069/2017</t>
  </si>
  <si>
    <t>SJÖWILDAS CERSI LANNISTER</t>
  </si>
  <si>
    <t>SE48070/2017</t>
  </si>
  <si>
    <t>SJÖWILDAS DAENERYS TARGARYEN</t>
  </si>
  <si>
    <t>SE48071/2017</t>
  </si>
  <si>
    <t>SJÖWILDAS ARYA STARK</t>
  </si>
  <si>
    <t>SE48190/2017</t>
  </si>
  <si>
    <t>REMRÖD'S YELLOW DIAMOND</t>
  </si>
  <si>
    <t>SE48191/2017</t>
  </si>
  <si>
    <t>REMRÖD'S RED RUBY</t>
  </si>
  <si>
    <t>SE48192/2017</t>
  </si>
  <si>
    <t>REMRÖD'S BLUE SPINEL</t>
  </si>
  <si>
    <t>SE48193/2017</t>
  </si>
  <si>
    <t>REMRÖD'S BLACK OPAL</t>
  </si>
  <si>
    <t>SE51048/2017</t>
  </si>
  <si>
    <t>LEONSKALL'S URLÄCKER</t>
  </si>
  <si>
    <t>SE51049/2017</t>
  </si>
  <si>
    <t>LEONSKALL'S URSTARK</t>
  </si>
  <si>
    <t>SE51050/2017</t>
  </si>
  <si>
    <t>LEONSKALL'S URCOOL</t>
  </si>
  <si>
    <t>SE51051/2017</t>
  </si>
  <si>
    <t>LEONSKALL'S URSNYGG</t>
  </si>
  <si>
    <t>SE51052/2017</t>
  </si>
  <si>
    <t>LEONSKALL'S URBUSIG</t>
  </si>
  <si>
    <t>SE51053/2017</t>
  </si>
  <si>
    <t>LEONSKALL'S URKUL</t>
  </si>
  <si>
    <t>SE51054/2017</t>
  </si>
  <si>
    <t>LEONSKALL'S URGLAD</t>
  </si>
  <si>
    <t>SE51055/2017</t>
  </si>
  <si>
    <t>LEONSKALL'S URSÖT</t>
  </si>
  <si>
    <t>SE51056/2017</t>
  </si>
  <si>
    <t>LEONSKALL'S URGULLIG</t>
  </si>
  <si>
    <t>SE51057/2017</t>
  </si>
  <si>
    <t>LEONSKALL'S URVACKER</t>
  </si>
  <si>
    <t>SE51058/2017</t>
  </si>
  <si>
    <t>LEONSKALL'S URCHARMIG</t>
  </si>
  <si>
    <t>SE54014/2017</t>
  </si>
  <si>
    <t>WILDERING'S HOKUS POKUS</t>
  </si>
  <si>
    <t>SE54015/2017</t>
  </si>
  <si>
    <t>WILDERING'S FILIOKUS</t>
  </si>
  <si>
    <t>SE54016/2017</t>
  </si>
  <si>
    <t>WILDERING'S SIMSALABIM</t>
  </si>
  <si>
    <t>SE54017/2017</t>
  </si>
  <si>
    <t>WILDERING'S ABRACADABRA</t>
  </si>
  <si>
    <t>SE54018/2017</t>
  </si>
  <si>
    <t>WILDERING'S VOODOO</t>
  </si>
  <si>
    <t>SE54346/2017</t>
  </si>
  <si>
    <t>LEONSKALL'S VIKING ÁLA YODA</t>
  </si>
  <si>
    <t>SE54347/2017</t>
  </si>
  <si>
    <t>LEONSKALL'S VIKING ÁLA SPOCK</t>
  </si>
  <si>
    <t>SE54348/2017</t>
  </si>
  <si>
    <t>LEONSKALL'S VIKING ÁLA OBIWAN</t>
  </si>
  <si>
    <t>SE54349/2017</t>
  </si>
  <si>
    <t>LEONSKALL'S VIKING ÁLA UHURA</t>
  </si>
  <si>
    <t>SE54350/2017</t>
  </si>
  <si>
    <t>LEONSKALL'S VIKING ÁLA GAILA</t>
  </si>
  <si>
    <t>SE54351/2017</t>
  </si>
  <si>
    <t>LEONSKALL'S VIKING ÁLA ANIJSH</t>
  </si>
  <si>
    <t>SE54641/2017</t>
  </si>
  <si>
    <t>MOHINHI'S RI RUNNING OVER THE RIVER</t>
  </si>
  <si>
    <t>SE54642/2017</t>
  </si>
  <si>
    <t>MOHINHI'S ROVER RUNNING ON REQUEST</t>
  </si>
  <si>
    <t>SE54643/2017</t>
  </si>
  <si>
    <t>MOHINHI'S RANJA RUNNING IN A RAVINE</t>
  </si>
  <si>
    <t>SE54644/2017</t>
  </si>
  <si>
    <t>MOHINHI'S RINNI RUNNING IN THE RAIN</t>
  </si>
  <si>
    <t>SE54645/2017</t>
  </si>
  <si>
    <t>MOHINHI'S RITZ RUNNING FOR RESPECT</t>
  </si>
  <si>
    <t>SE54646/2017</t>
  </si>
  <si>
    <t>MOHINHI'S ROJA RUNNING FOR A REWARD</t>
  </si>
  <si>
    <t>SE54647/2017</t>
  </si>
  <si>
    <t>MOHINHI'S ROSE RUNNING AFTER A RUBY</t>
  </si>
  <si>
    <t>SE54648/2017</t>
  </si>
  <si>
    <t>MOHINHI'S ROXETT RUNNING TO BE RICH</t>
  </si>
  <si>
    <t>SE54649/2017</t>
  </si>
  <si>
    <t>MOHINHI'S ROXY RUNNING REALLY RED</t>
  </si>
  <si>
    <t>SE54650/2017</t>
  </si>
  <si>
    <t>MOHINHI'S RUBY RUNNING FOR A REASON</t>
  </si>
  <si>
    <t>SE57060/2017</t>
  </si>
  <si>
    <t>VILJANSHOF RURIK LILLPRINS AV GRÄSÖ</t>
  </si>
  <si>
    <t>SE57061/2017</t>
  </si>
  <si>
    <t>VILJANSHOF KNOCKOUT GRANDE FINAL</t>
  </si>
  <si>
    <t>SE57062/2017</t>
  </si>
  <si>
    <t>VILJANSHOF SPAR DET BÄSTA TILL SIST</t>
  </si>
  <si>
    <t>CMKU/L/5612/16</t>
  </si>
  <si>
    <t>ATUIN NANDO BUDWEISER CAVALIER</t>
  </si>
  <si>
    <t>NHSB3037039</t>
  </si>
  <si>
    <t>ROSACEAE GYMNOCLADUS</t>
  </si>
  <si>
    <t>NHSB3064652</t>
  </si>
  <si>
    <t>YOUR LOOKS V TREGELAAR</t>
  </si>
  <si>
    <t>SE10868/2017</t>
  </si>
  <si>
    <t>DRAGONGÅRDENS WHEN I WAS YOUR MAN</t>
  </si>
  <si>
    <t>SE10869/2017</t>
  </si>
  <si>
    <t>DRAGONGÅRDENS LOCKED OUT OF HEAVEN</t>
  </si>
  <si>
    <t>SE10870/2017</t>
  </si>
  <si>
    <t>DRAGONGÅRDENS BILLIONARE</t>
  </si>
  <si>
    <t>SE10871/2017</t>
  </si>
  <si>
    <t>DRAGONGÅRDENS MOONSHINE</t>
  </si>
  <si>
    <t>SE10872/2017</t>
  </si>
  <si>
    <t>DRAGONGÅRDENS IF I KNEW</t>
  </si>
  <si>
    <t>SE10873/2017</t>
  </si>
  <si>
    <t>DRAGONGÅRDENS UPTOWN FUNK</t>
  </si>
  <si>
    <t>SE10874/2017</t>
  </si>
  <si>
    <t>DRAGONGÅRDENS JUST THE WAY U ARE</t>
  </si>
  <si>
    <t>SE10875/2017</t>
  </si>
  <si>
    <t>DRAGONGÅRDENS MARRY ME</t>
  </si>
  <si>
    <t>SE10876/2017</t>
  </si>
  <si>
    <t>DRAGONGÅRDENS BUBBLE BUTT</t>
  </si>
  <si>
    <t>SE10877/2017</t>
  </si>
  <si>
    <t>DRAGONGÅRDENS TREASURE</t>
  </si>
  <si>
    <t>SE10878/2017</t>
  </si>
  <si>
    <t>DRAGONGÅRDENS ALL SHE KNOWS</t>
  </si>
  <si>
    <t>SE12431/2017</t>
  </si>
  <si>
    <t>MATHOAKA'S I'M YOUR BUDDY</t>
  </si>
  <si>
    <t>SE12432/2017</t>
  </si>
  <si>
    <t>MATHOAKA'S FAMILY GUY</t>
  </si>
  <si>
    <t>SE12433/2017</t>
  </si>
  <si>
    <t>MATHOAKA'S HAPPY FELLOW</t>
  </si>
  <si>
    <t>SE12434/2017</t>
  </si>
  <si>
    <t>MATHOAKA'S SUNBEAM IN YOUR EYES</t>
  </si>
  <si>
    <t>SE12435/2017</t>
  </si>
  <si>
    <t>MATHOAKA'S SUNNY SIDE OF LIFE</t>
  </si>
  <si>
    <t>SE12436/2017</t>
  </si>
  <si>
    <t>MATHOAKA'S HOPE AND GLORY</t>
  </si>
  <si>
    <t>SE12437/2017</t>
  </si>
  <si>
    <t>MATHOAKA'S CHOOSE TO BE HAPPY</t>
  </si>
  <si>
    <t>SE12438/2017</t>
  </si>
  <si>
    <t>MATHOAKA'S NEVER WALK ALONE</t>
  </si>
  <si>
    <t>SE13105/2017</t>
  </si>
  <si>
    <t>LEONSKALL'S TEMPTING FLOKI</t>
  </si>
  <si>
    <t>SE13106/2017</t>
  </si>
  <si>
    <t>LEONSKALL'S TEMPTING LAGERTHA</t>
  </si>
  <si>
    <t>SE13107/2017</t>
  </si>
  <si>
    <t>LEONSKALL'S TEMPTING HELGA</t>
  </si>
  <si>
    <t>SE13108/2017</t>
  </si>
  <si>
    <t>LEONSKALL'S TEMPTING THYRIL</t>
  </si>
  <si>
    <t>SE15792/2016</t>
  </si>
  <si>
    <t>VARGBITEN'S XENA</t>
  </si>
  <si>
    <t>SE15793/2016</t>
  </si>
  <si>
    <t>SE15794/2016</t>
  </si>
  <si>
    <t>VARGBITEN'S FIONA</t>
  </si>
  <si>
    <t>SE15795/2016</t>
  </si>
  <si>
    <t>VARGBITEN'S AURORA</t>
  </si>
  <si>
    <t>SE15796/2016</t>
  </si>
  <si>
    <t>VARGBITEN'S JASMINE</t>
  </si>
  <si>
    <t>SE15797/2016</t>
  </si>
  <si>
    <t>VARGBITEN'S OFELIA</t>
  </si>
  <si>
    <t>SE15798/2016</t>
  </si>
  <si>
    <t>VARGBITEN'S CASPIAN</t>
  </si>
  <si>
    <t>SE15799/2016</t>
  </si>
  <si>
    <t>VARGBITEN'S ALADIN</t>
  </si>
  <si>
    <t>SE15800/2016</t>
  </si>
  <si>
    <t>VARGBITEN'S VALIANT</t>
  </si>
  <si>
    <t>SE17180/2017</t>
  </si>
  <si>
    <t>DOLLY FROM MAGIC BEARS</t>
  </si>
  <si>
    <t>SE17878/2016</t>
  </si>
  <si>
    <t>KACHADAS AMAZING VILLEMO AV PENN</t>
  </si>
  <si>
    <t>SE17879/2016</t>
  </si>
  <si>
    <t>KACHADAS AMAZING SHIRA AV PENN</t>
  </si>
  <si>
    <t>SE17880/2016</t>
  </si>
  <si>
    <t>KACHADAS AMAZING IRMELIN AV PENN</t>
  </si>
  <si>
    <t>SE17881/2016</t>
  </si>
  <si>
    <t>KACHADAS AMAZING SOL AV PENN</t>
  </si>
  <si>
    <t>SE17882/2016</t>
  </si>
  <si>
    <t>KACHADAS AMAZING SAGA AV PENN</t>
  </si>
  <si>
    <t>SE17883/2016</t>
  </si>
  <si>
    <t>KACHADAS AMAZING TAMLIN AV PENN</t>
  </si>
  <si>
    <t>SE17884/2016</t>
  </si>
  <si>
    <t>KACHADAS AMAZING TENGEL AV PENN</t>
  </si>
  <si>
    <t>SE17885/2016</t>
  </si>
  <si>
    <t>KACHADAS AMAZING HEIKE AV PENN</t>
  </si>
  <si>
    <t>SE17886/2016</t>
  </si>
  <si>
    <t>KACHADAS AMAZING TROND AV PENN</t>
  </si>
  <si>
    <t>SE17887/2016</t>
  </si>
  <si>
    <t>KACHADAS AMAZING TRISTAN AV PENN</t>
  </si>
  <si>
    <t>SE18609/2016</t>
  </si>
  <si>
    <t>BÖLELEJONET ÄDLE ÄMIR</t>
  </si>
  <si>
    <t>SE18610/2016</t>
  </si>
  <si>
    <t>BÖLELEJONET ÄLSKADE ÄNZO</t>
  </si>
  <si>
    <t>SE18611/2016</t>
  </si>
  <si>
    <t>BÖLELEJONET ÄKTA ÄRNST</t>
  </si>
  <si>
    <t>SE18612/2016</t>
  </si>
  <si>
    <t>BÖLELEJONET ÄDLA ÄDELWEIZ</t>
  </si>
  <si>
    <t>SE18613/2016</t>
  </si>
  <si>
    <t>BÖLELEJONET ÄNGLALIKA ÄLWA</t>
  </si>
  <si>
    <t>SE19525/2016</t>
  </si>
  <si>
    <t>LAQUETTAS ALADDIN SANE</t>
  </si>
  <si>
    <t>SE19526/2016</t>
  </si>
  <si>
    <t>LAQUETTAS ZIGGY STARDUST</t>
  </si>
  <si>
    <t>SE19527/2016</t>
  </si>
  <si>
    <t>LAQUETTAS LADY STARDUST</t>
  </si>
  <si>
    <t>SE19528/2016</t>
  </si>
  <si>
    <t>LAQUETTAS QUEEN BITCH</t>
  </si>
  <si>
    <t>SE19529/2016</t>
  </si>
  <si>
    <t>LAQUETTAS SWEET THING</t>
  </si>
  <si>
    <t>SE21895/2016</t>
  </si>
  <si>
    <t>LEJONVINDEN'S GLASHALT</t>
  </si>
  <si>
    <t>SE21896/2016</t>
  </si>
  <si>
    <t>LEJONVINDEN'S GLASKLART</t>
  </si>
  <si>
    <t>SE22836/2016</t>
  </si>
  <si>
    <t>GEP'S BIG BEAR'S BLUE HORSE</t>
  </si>
  <si>
    <t>SE22837/2016</t>
  </si>
  <si>
    <t>GEP'S BIG BEAR'S BLACKFEET</t>
  </si>
  <si>
    <t>SE22838/2016</t>
  </si>
  <si>
    <t>GEP'S BIG BEAR'S LITTEL BIG HORN</t>
  </si>
  <si>
    <t>SE22839/2016</t>
  </si>
  <si>
    <t>GEP'S BIG BEAR'S SOUTH DAKOTA</t>
  </si>
  <si>
    <t>SE22840/2016</t>
  </si>
  <si>
    <t>GEP'S BIG BEAR'S PAWNEE</t>
  </si>
  <si>
    <t>SE25448/2017</t>
  </si>
  <si>
    <t>MYSTIC MOONSTONE GINGER HEAVEN</t>
  </si>
  <si>
    <t>SE25465/2016</t>
  </si>
  <si>
    <t>HJÄLTARNAS SMAKBIT</t>
  </si>
  <si>
    <t>SE25466/2016</t>
  </si>
  <si>
    <t>HJÄLTARNAS GODBIT</t>
  </si>
  <si>
    <t>SE25467/2016</t>
  </si>
  <si>
    <t>HJÄLTARNAS MUMSBIT</t>
  </si>
  <si>
    <t>SE25468/2016</t>
  </si>
  <si>
    <t>HJÄLTARNAS LÄCKERBIT</t>
  </si>
  <si>
    <t>SE25469/2016</t>
  </si>
  <si>
    <t>LA DOLCE LUNA'S LEGACYSOULMATEFORME</t>
  </si>
  <si>
    <t>SE25470/2016</t>
  </si>
  <si>
    <t>LA DOLCE LUNA'S LEGACYSTORYFORME</t>
  </si>
  <si>
    <t>SE25471/2016</t>
  </si>
  <si>
    <t>LA DOLCE LUNA'S LEGACYSELFIEFORME</t>
  </si>
  <si>
    <t>SE25472/2016</t>
  </si>
  <si>
    <t>LA DOLCE LUNA'S LEGACYSUPRISEFORME</t>
  </si>
  <si>
    <t>SE25473/2016</t>
  </si>
  <si>
    <t>LA DOLCE LUNA'S LEGACYSMILEFORME</t>
  </si>
  <si>
    <t>SE25474/2016</t>
  </si>
  <si>
    <t>LA DOLCE LUNA'S LEGACYSECRETFORME</t>
  </si>
  <si>
    <t>SE25475/2016</t>
  </si>
  <si>
    <t>LA DOLCE LUNA'S LEGACYSWEETFORME</t>
  </si>
  <si>
    <t>SE25476/2016</t>
  </si>
  <si>
    <t>LA DOLCE LUNA'S LEGACYSHINESFORME</t>
  </si>
  <si>
    <t>SE25477/2016</t>
  </si>
  <si>
    <t>LA DOLCE LUNA'S LEGACYSPECIALFORME</t>
  </si>
  <si>
    <t>SE27747/2016</t>
  </si>
  <si>
    <t>ENDLESS EDENS FOR BRITAIN ONLY</t>
  </si>
  <si>
    <t>SE27748/2016</t>
  </si>
  <si>
    <t>ENDLESS EDENS FREEDOM</t>
  </si>
  <si>
    <t>SE27749/2016</t>
  </si>
  <si>
    <t>ENDLESS EDENS THE WORLD NEED GUTS</t>
  </si>
  <si>
    <t>SE27750/2016</t>
  </si>
  <si>
    <t>ENDLESS EDENS I'M THE COOLEST</t>
  </si>
  <si>
    <t>SE27751/2016</t>
  </si>
  <si>
    <t>ENDLESS EDENS I AM THE FUTURE</t>
  </si>
  <si>
    <t>SE27752/2016</t>
  </si>
  <si>
    <t>ENDLESS EDENS ONLY MY HEART TALKIN'</t>
  </si>
  <si>
    <t>SE27753/2016</t>
  </si>
  <si>
    <t>ENDLESS EDENS PAINTING A PICTURE</t>
  </si>
  <si>
    <t>SE27754/2016</t>
  </si>
  <si>
    <t>ENDLESS EDENS YOU AND ME</t>
  </si>
  <si>
    <t>SE28300/2016</t>
  </si>
  <si>
    <t>SAGA</t>
  </si>
  <si>
    <t>SE28301/2016</t>
  </si>
  <si>
    <t>ROSALIND</t>
  </si>
  <si>
    <t>SE28302/2016</t>
  </si>
  <si>
    <t>SELMA</t>
  </si>
  <si>
    <t>SE28303/2016</t>
  </si>
  <si>
    <t>MILLA</t>
  </si>
  <si>
    <t>SE28304/2016</t>
  </si>
  <si>
    <t>GIBSON</t>
  </si>
  <si>
    <t>SE28305/2016</t>
  </si>
  <si>
    <t>RAMBO</t>
  </si>
  <si>
    <t>SE30596/2016</t>
  </si>
  <si>
    <t>ALTONASTIGENS EARL OF HONEY</t>
  </si>
  <si>
    <t>SE30597/2016</t>
  </si>
  <si>
    <t>ALTONASTIGENS BARON OF HONEY</t>
  </si>
  <si>
    <t>SE30598/2016</t>
  </si>
  <si>
    <t>ALTONASTIGENS MARQUESS OF HONEY</t>
  </si>
  <si>
    <t>SE30599/2016</t>
  </si>
  <si>
    <t>ALTONASTIGENS DUCHESS OF HONEY</t>
  </si>
  <si>
    <t>SE31079/2016</t>
  </si>
  <si>
    <t>FRIMODIG HIMINGLÄVA</t>
  </si>
  <si>
    <t>SE31080/2016</t>
  </si>
  <si>
    <t>FRIMODIG HNOSS</t>
  </si>
  <si>
    <t>SE31081/2016</t>
  </si>
  <si>
    <t>FRIMODIG HLÖKK</t>
  </si>
  <si>
    <t>SE31082/2016</t>
  </si>
  <si>
    <t>FRIMODIG HRÖNN</t>
  </si>
  <si>
    <t>SE31083/2016</t>
  </si>
  <si>
    <t>FRIMODIG BÅRA</t>
  </si>
  <si>
    <t>SE31084/2016</t>
  </si>
  <si>
    <t>FRIMODIG GNÅ</t>
  </si>
  <si>
    <t>SE31085/2016</t>
  </si>
  <si>
    <t>FRIMODIG ÄGIR</t>
  </si>
  <si>
    <t>SE31086/2016</t>
  </si>
  <si>
    <t>FRIMODIG LÅGE</t>
  </si>
  <si>
    <t>SE32403/2016</t>
  </si>
  <si>
    <t>DOMPTÖRERNA'S SMS TILL LEJONSKALLS</t>
  </si>
  <si>
    <t>SE32404/2016</t>
  </si>
  <si>
    <t>DOMPTÖRERNA'S OOPS VARFÖR INTE</t>
  </si>
  <si>
    <t>SE32405/2016</t>
  </si>
  <si>
    <t>DOMPTÖRERNA'S LOL ÅT ALLA</t>
  </si>
  <si>
    <t>SE32406/2016</t>
  </si>
  <si>
    <t>DOMPTÖRERNA'S TMI FÖR DIN SÄKERHET</t>
  </si>
  <si>
    <t>SE32407/2016</t>
  </si>
  <si>
    <t>DOMPTÖRERNA'S POK TILL RENÉ</t>
  </si>
  <si>
    <t>SE32696/2016</t>
  </si>
  <si>
    <t>GULLEFJUNS GROVTIMMER</t>
  </si>
  <si>
    <t>SE32697/2016</t>
  </si>
  <si>
    <t>GULLEFJUNS SNICKARGLÄDJE</t>
  </si>
  <si>
    <t>SE32698/2016</t>
  </si>
  <si>
    <t>GULLEFJUNS TVÅTUMFYRA</t>
  </si>
  <si>
    <t>SE32699/2016</t>
  </si>
  <si>
    <t>GULLEFJUNS PÄRLSPONT</t>
  </si>
  <si>
    <t>SE32700/2016</t>
  </si>
  <si>
    <t>GULLEFJUNS TEAK</t>
  </si>
  <si>
    <t>SE32701/2016</t>
  </si>
  <si>
    <t>GULLEFJUNS KUTTERSPÅN</t>
  </si>
  <si>
    <t>SE33066/2016</t>
  </si>
  <si>
    <t>LEONSKALL'S STUMBLING IN</t>
  </si>
  <si>
    <t>SE33540/2016</t>
  </si>
  <si>
    <t>MAMILI'S ZARAGON</t>
  </si>
  <si>
    <t>SE35160/2016</t>
  </si>
  <si>
    <t>SKORRES XCLUSIVE BAMSE DE LUX</t>
  </si>
  <si>
    <t>SE35161/2016</t>
  </si>
  <si>
    <t>SKORRES XCLUSIVE KENAI DE LUX</t>
  </si>
  <si>
    <t>SE35162/2016</t>
  </si>
  <si>
    <t>SKORRES XCLUSIVE XENIOS DE LUX</t>
  </si>
  <si>
    <t>SE35163/2016</t>
  </si>
  <si>
    <t>SKORRES XCLUSIVA TEKILA DE LUX</t>
  </si>
  <si>
    <t>SE35164/2016</t>
  </si>
  <si>
    <t>SKORRES XCLUSIVA XONIA DE LUX</t>
  </si>
  <si>
    <t>SE36302/2016</t>
  </si>
  <si>
    <t>MAMILI'S FJELDVANG KING</t>
  </si>
  <si>
    <t>SE36573/2016</t>
  </si>
  <si>
    <t>GOOD AKILOLA'S GAUCHO LION VOM STEI</t>
  </si>
  <si>
    <t>SE37240/2016</t>
  </si>
  <si>
    <t>DUVASGÅRDENS XELLENT XOTICA</t>
  </si>
  <si>
    <t>SE37241/2016</t>
  </si>
  <si>
    <t>DUVASGÅRDENS XEPERIA XITA</t>
  </si>
  <si>
    <t>SE37242/2016</t>
  </si>
  <si>
    <t>DUVASGÅRDENS XTRAVAGANTA XYNTIA</t>
  </si>
  <si>
    <t>SE37243/2016</t>
  </si>
  <si>
    <t>DUVASGÅRDENS XITING XANDRO</t>
  </si>
  <si>
    <t>SE37244/2016</t>
  </si>
  <si>
    <t>DUVASGÅRDENS XAMPLED XANTOS</t>
  </si>
  <si>
    <t>SE37245/2016</t>
  </si>
  <si>
    <t>DUVASGÅRDENS XROSSING X-MAN</t>
  </si>
  <si>
    <t>SE37246/2016</t>
  </si>
  <si>
    <t>DUVASGÅRDENS XPLOSIVE X</t>
  </si>
  <si>
    <t>SE40448/2016</t>
  </si>
  <si>
    <t>GEP'S BIG BEAR'S THE HOLY ONE</t>
  </si>
  <si>
    <t>SE40449/2016</t>
  </si>
  <si>
    <t>GEP'S BIG BEAR'S HE KEEPS WATCH</t>
  </si>
  <si>
    <t>SE40450/2016</t>
  </si>
  <si>
    <t>GEP'S BIG BEAR'S MOUNTAIN LION</t>
  </si>
  <si>
    <t>SE40451/2016</t>
  </si>
  <si>
    <t>GEP'S BIG BEAR'S GROWL OF A BEAR</t>
  </si>
  <si>
    <t>SE40452/2016</t>
  </si>
  <si>
    <t>GEP'S BIG BEAR'S FOREST HUNTER</t>
  </si>
  <si>
    <t>SE40453/2016</t>
  </si>
  <si>
    <t>GEP'S BIG BEAR'S WILDCAT</t>
  </si>
  <si>
    <t>SE40454/2016</t>
  </si>
  <si>
    <t>GEP'S BIG BEAR'S STAYS AT HOME</t>
  </si>
  <si>
    <t>SE40726/2016</t>
  </si>
  <si>
    <t>SJÖWILDAS HULKEN MARVELS HERO</t>
  </si>
  <si>
    <t>SE40727/2016</t>
  </si>
  <si>
    <t>SJÖWILDAS IRON MAN MARVELS HERO</t>
  </si>
  <si>
    <t>SE40728/2016</t>
  </si>
  <si>
    <t>SJÖWILDAS THOR MARVELS HERO</t>
  </si>
  <si>
    <t>SE40729/2016</t>
  </si>
  <si>
    <t>SJÖWILDAS BLACK WIDOW OF VADMAN</t>
  </si>
  <si>
    <t>SE41931/2016</t>
  </si>
  <si>
    <t>MILLIJOR'S YULKAN</t>
  </si>
  <si>
    <t>SE41932/2016</t>
  </si>
  <si>
    <t>MILLIJOR'S DUNDER</t>
  </si>
  <si>
    <t>SE41933/2016</t>
  </si>
  <si>
    <t>MILLIJOR'S TORNADO</t>
  </si>
  <si>
    <t>SE41934/2016</t>
  </si>
  <si>
    <t>MILLIJOR'S ORKAN</t>
  </si>
  <si>
    <t>SE41935/2016</t>
  </si>
  <si>
    <t>MILLIJOR'S CYKLON</t>
  </si>
  <si>
    <t>SE41936/2016</t>
  </si>
  <si>
    <t>MILLIJOR'S LAVA</t>
  </si>
  <si>
    <t>SE41937/2016</t>
  </si>
  <si>
    <t>MILLIJOR'S NORRSKEN</t>
  </si>
  <si>
    <t>SE41938/2016</t>
  </si>
  <si>
    <t>MILLIJOR'S ISBLOMMA</t>
  </si>
  <si>
    <t>SE41939/2016</t>
  </si>
  <si>
    <t>MILLIJOR'S ASKA</t>
  </si>
  <si>
    <t>SE41940/2016</t>
  </si>
  <si>
    <t>MILLIJOR'S FAUNA</t>
  </si>
  <si>
    <t>SE41941/2016</t>
  </si>
  <si>
    <t>MILLIJOR'S MILA</t>
  </si>
  <si>
    <t>SE41942/2016</t>
  </si>
  <si>
    <t>MILLIJOR'S FJÄLLFORS</t>
  </si>
  <si>
    <t>SE42728/2016</t>
  </si>
  <si>
    <t>KNATTEBERGA'S ELIT AVALUGG</t>
  </si>
  <si>
    <t>SE42729/2016</t>
  </si>
  <si>
    <t>KNATTEBERGA'S ELIT HOOPA</t>
  </si>
  <si>
    <t>SE42730/2016</t>
  </si>
  <si>
    <t>KNATTEBERGA'S ELIT NOIBAT</t>
  </si>
  <si>
    <t>SE42731/2016</t>
  </si>
  <si>
    <t>KNATTEBERGA'S ELIT NOIVERN</t>
  </si>
  <si>
    <t>SE42732/2016</t>
  </si>
  <si>
    <t>KNATTEBERGA'S ELIT VOLCANION</t>
  </si>
  <si>
    <t>SE42733/2016</t>
  </si>
  <si>
    <t>KNATTEBERGA'S ELIT YVELTAL</t>
  </si>
  <si>
    <t>SE42734/2016</t>
  </si>
  <si>
    <t>KNATTEBERGA'S ELIT ZYGARDE</t>
  </si>
  <si>
    <t>SE42735/2016</t>
  </si>
  <si>
    <t>KNATTEBERGA'S ELIT DIANCIE</t>
  </si>
  <si>
    <t>SE42736/2016</t>
  </si>
  <si>
    <t>KNATTEBERGA'S ELIT XERNEAS</t>
  </si>
  <si>
    <t>SE44101/2016</t>
  </si>
  <si>
    <t>HAGELSTORMEN'S SPANA IN MIRIAM</t>
  </si>
  <si>
    <t>SE44256/2016</t>
  </si>
  <si>
    <t>REMRÖD'S FERRARI TESTAROSSA</t>
  </si>
  <si>
    <t>SE45567/2016</t>
  </si>
  <si>
    <t>BÖLELEJONET CRYING WOLF</t>
  </si>
  <si>
    <t>SE45568/2016</t>
  </si>
  <si>
    <t>BÖLELEJONET NOTHING ELSE MATTERS</t>
  </si>
  <si>
    <t>SE45569/2016</t>
  </si>
  <si>
    <t>BÖLELEJONET SAIL ON SILVEBIRD</t>
  </si>
  <si>
    <t>SE45570/2016</t>
  </si>
  <si>
    <t>BÖLELEJONET HOPE HAS A PLACE</t>
  </si>
  <si>
    <t>SE45571/2016</t>
  </si>
  <si>
    <t>BÖLELEJONET ONCE YOU HAD GOLD</t>
  </si>
  <si>
    <t>SE45572/2016</t>
  </si>
  <si>
    <t>BÖLELEJONET AS TIME GOES BYE</t>
  </si>
  <si>
    <t>SE45573/2016</t>
  </si>
  <si>
    <t>BÖLELEJONET WHEN DOVES CRY</t>
  </si>
  <si>
    <t>SE45574/2016</t>
  </si>
  <si>
    <t>BÖLELEJONET LESS THAN A PEARL</t>
  </si>
  <si>
    <t>SE45575/2016</t>
  </si>
  <si>
    <t>BÖLELEJONET LITTLE RED CORVETTE</t>
  </si>
  <si>
    <t>SE45576/2016</t>
  </si>
  <si>
    <t>BÖLELEJONET PURPLE RAIN</t>
  </si>
  <si>
    <t>SE45577/2016</t>
  </si>
  <si>
    <t>CON-CORDELIAS SUNNY BOY</t>
  </si>
  <si>
    <t>SE45578/2016</t>
  </si>
  <si>
    <t>CON-CORDELIAS LUCKY STRIKE</t>
  </si>
  <si>
    <t>SE45579/2016</t>
  </si>
  <si>
    <t>CON-CORDELIAS LITTLE RED BEAR</t>
  </si>
  <si>
    <t>SE45580/2016</t>
  </si>
  <si>
    <t>CON-CORDELIAS SHINING DOLL</t>
  </si>
  <si>
    <t>SE45581/2016</t>
  </si>
  <si>
    <t>CON-CORDELIAS SUNRICE MORNING</t>
  </si>
  <si>
    <t>SE45582/2016</t>
  </si>
  <si>
    <t>CON-CORDELIAS SILVER DREAMS</t>
  </si>
  <si>
    <t>SE45583/2016</t>
  </si>
  <si>
    <t>CON-CORDELIAS MORNING LIGHT</t>
  </si>
  <si>
    <t>SE45807/2016</t>
  </si>
  <si>
    <t>MILLIJOR'S SMUGGLER</t>
  </si>
  <si>
    <t>SE45808/2016</t>
  </si>
  <si>
    <t>MILLIJOR'S STORSTRUT</t>
  </si>
  <si>
    <t>SE45809/2016</t>
  </si>
  <si>
    <t>MILLIJOR'S PIGGELIN</t>
  </si>
  <si>
    <t>SE45810/2016</t>
  </si>
  <si>
    <t>MILLIJOR'S TOP HAT</t>
  </si>
  <si>
    <t>SE45811/2016</t>
  </si>
  <si>
    <t>MILLIJOR'S BUBBEL AKA JÖRDIS</t>
  </si>
  <si>
    <t>SE45812/2016</t>
  </si>
  <si>
    <t>MILLIJOR'S TWISTER</t>
  </si>
  <si>
    <t>SE47089/2016</t>
  </si>
  <si>
    <t>MAXIGOR MAKENA</t>
  </si>
  <si>
    <t>SE47507/2016</t>
  </si>
  <si>
    <t>ÖGONGLIMTENS MIRACLE OF LOVE</t>
  </si>
  <si>
    <t>SE47753/2016</t>
  </si>
  <si>
    <t>ZANKITA'S AYLA</t>
  </si>
  <si>
    <t>SE47754/2016</t>
  </si>
  <si>
    <t>ZANKITA'S ANGELIQUE</t>
  </si>
  <si>
    <t>SE47755/2016</t>
  </si>
  <si>
    <t>ZANKITA'S ALEXINDRA</t>
  </si>
  <si>
    <t>SE47756/2016</t>
  </si>
  <si>
    <t>ZANKITA'S ARIANNA</t>
  </si>
  <si>
    <t>SE47757/2016</t>
  </si>
  <si>
    <t>ZANKITA'S ARIZZA</t>
  </si>
  <si>
    <t>SE47758/2016</t>
  </si>
  <si>
    <t>ZANKITA'S AMAROQ</t>
  </si>
  <si>
    <t>SE47759/2016</t>
  </si>
  <si>
    <t>ZANKITA'S AMILOS</t>
  </si>
  <si>
    <t>SE47760/2016</t>
  </si>
  <si>
    <t>ZANKITA'S ARMANI</t>
  </si>
  <si>
    <t>SE47761/2016</t>
  </si>
  <si>
    <t>ZANKITA'S ALEJANDRO</t>
  </si>
  <si>
    <t>SE47762/2016</t>
  </si>
  <si>
    <t>ZANKITA'S AMOREZ</t>
  </si>
  <si>
    <t>SE47763/2016</t>
  </si>
  <si>
    <t>ZANKITA'S ADRIANO</t>
  </si>
  <si>
    <t>SE49578/2016</t>
  </si>
  <si>
    <t>LIONBROOK'S FLAWLESS FAYES</t>
  </si>
  <si>
    <t>SE49579/2016</t>
  </si>
  <si>
    <t>LIONBROOK'S FLAWLESS FRANCIS</t>
  </si>
  <si>
    <t>SE49580/2016</t>
  </si>
  <si>
    <t>LIONBROOK'S FLAWLESS FRITZ</t>
  </si>
  <si>
    <t>SE49581/2016</t>
  </si>
  <si>
    <t>LIONBROOK'S FLAWLESS FRODO</t>
  </si>
  <si>
    <t>SE49582/2016</t>
  </si>
  <si>
    <t>LIONBROOK'S FLAWLESS FAY</t>
  </si>
  <si>
    <t>SE49583/2016</t>
  </si>
  <si>
    <t>LIONBROOK'S FLAWLESS FAITH</t>
  </si>
  <si>
    <t>SE49584/2016</t>
  </si>
  <si>
    <t>LIONBROOK'S FLAWLESS FILIPPA</t>
  </si>
  <si>
    <t>SE49585/2016</t>
  </si>
  <si>
    <t>LIONBROOK'S FLAWLESS FELICITY</t>
  </si>
  <si>
    <t>SE49720/2016</t>
  </si>
  <si>
    <t>WILDERING'S DREAM ON</t>
  </si>
  <si>
    <t>SE49721/2016</t>
  </si>
  <si>
    <t>WILDERING'S MY DREAM</t>
  </si>
  <si>
    <t>SE49722/2016</t>
  </si>
  <si>
    <t>WILDERING'S DREAMS COME TRUE</t>
  </si>
  <si>
    <t>SE49723/2016</t>
  </si>
  <si>
    <t>WILDERING'S DREAM MAKER</t>
  </si>
  <si>
    <t>SE49724/2016</t>
  </si>
  <si>
    <t>WILDERING'S BEYOUND MY DREAMS</t>
  </si>
  <si>
    <t>SE49725/2016</t>
  </si>
  <si>
    <t>WILDERING'S DREAM CATCHER</t>
  </si>
  <si>
    <t>SE52502/2016</t>
  </si>
  <si>
    <t>ENDLESS EDENS CHIEF LITTLE BEAR</t>
  </si>
  <si>
    <t>SE52503/2016</t>
  </si>
  <si>
    <t>ENDLESS EDENS CHIEF LITTLE DOG</t>
  </si>
  <si>
    <t>SE52504/2016</t>
  </si>
  <si>
    <t>ENDLESS EDENS CHIEF LITTLE HAWK</t>
  </si>
  <si>
    <t>SE52505/2016</t>
  </si>
  <si>
    <t>ENDLESS EDENS CHIEF LITTLE RAVEN</t>
  </si>
  <si>
    <t>SE52506/2016</t>
  </si>
  <si>
    <t>ENDLESS EDENS CHIEF LITTLE BUFFALO</t>
  </si>
  <si>
    <t>SE52507/2016</t>
  </si>
  <si>
    <t>ENDLESS EDENS CHIEF LITTLE BULL</t>
  </si>
  <si>
    <t>SE52508/2016</t>
  </si>
  <si>
    <t>ENDLESS EDENS CHIEF LITTLE GRIZZLY</t>
  </si>
  <si>
    <t>SE52509/2016</t>
  </si>
  <si>
    <t>ENDLESS EDENS CHIEF LITTLE WOLF</t>
  </si>
  <si>
    <t>SE52510/2016</t>
  </si>
  <si>
    <t>ENDLESS EDENS CHIEF LITTLE EAGLE</t>
  </si>
  <si>
    <t>SE52511/2016</t>
  </si>
  <si>
    <t>ENDLESS EDENS CHIEF LITTLE HORSE</t>
  </si>
  <si>
    <t>SE52512/2016</t>
  </si>
  <si>
    <t>ENDLESS EDENS LITTLE RED FOX</t>
  </si>
  <si>
    <t>SE52513/2016</t>
  </si>
  <si>
    <t>ENDLESS EDENS LITTLE BRIGHT STAR</t>
  </si>
  <si>
    <t>SE52514/2016</t>
  </si>
  <si>
    <t>JÄRNSLUND'S CRYSTAL COZY CASPER</t>
  </si>
  <si>
    <t>SE52515/2016</t>
  </si>
  <si>
    <t>JÄRNSLUND'S CRYSTAL COZY CHIPPEN</t>
  </si>
  <si>
    <t>SE52516/2016</t>
  </si>
  <si>
    <t>JÄRNSLUND'S CRYSTAL COZY CASTRO</t>
  </si>
  <si>
    <t>SE52517/2016</t>
  </si>
  <si>
    <t>JÄRNSLUND'S CRYSTAL COZY CARMEN</t>
  </si>
  <si>
    <t>SE52518/2016</t>
  </si>
  <si>
    <t>JÄRNSLUND'S CRYSTAL COZY CINA</t>
  </si>
  <si>
    <t>SE52519/2016</t>
  </si>
  <si>
    <t>JÄRNSLUND'S CRYSTAL COZY CHAKIRA</t>
  </si>
  <si>
    <t>SE52520/2016</t>
  </si>
  <si>
    <t>JÄRNSLUND'S CRYSTAL COZY CHIWA</t>
  </si>
  <si>
    <t>SE52521/2016</t>
  </si>
  <si>
    <t>JÄRNSLUND'S CRYSTAL COZY CAJSA</t>
  </si>
  <si>
    <t>SE55502/2016</t>
  </si>
  <si>
    <t>WO-WO PRINCE LOVE YOU FOREVER</t>
  </si>
  <si>
    <t>SE55503/2016</t>
  </si>
  <si>
    <t>WO-WO PRINCE LOVE ME FOREVER</t>
  </si>
  <si>
    <t>SE55504/2016</t>
  </si>
  <si>
    <t>WO-WO PRINCE LOVE YOU ALWAYS</t>
  </si>
  <si>
    <t>SE55505/2016</t>
  </si>
  <si>
    <t>WO-WO PRINCESS LOVE YOU FOREVER</t>
  </si>
  <si>
    <t>SE55506/2016</t>
  </si>
  <si>
    <t>WO-WO PRINCESS LOVE ME FOREVER</t>
  </si>
  <si>
    <t>SE58462/2016</t>
  </si>
  <si>
    <t>UNIQUE DOGS GH ONE OF US</t>
  </si>
  <si>
    <t>SE58463/2016</t>
  </si>
  <si>
    <t>UNIQUE DOGS GH YESTERDAY</t>
  </si>
  <si>
    <t>SE58464/2016</t>
  </si>
  <si>
    <t>UNIQUE DOGS GH WALKING ON SUNSHINE</t>
  </si>
  <si>
    <t>SE58465/2016</t>
  </si>
  <si>
    <t>UNIQUE DOGS GH BURNING LOVE</t>
  </si>
  <si>
    <t>SE58466/2016</t>
  </si>
  <si>
    <t>UNIQUE DOGS GH MAMMA MIA</t>
  </si>
  <si>
    <t>SE58467/2016</t>
  </si>
  <si>
    <t>UNIQUE DOGS GH HUNGRY HEART</t>
  </si>
  <si>
    <t>SE58468/2016</t>
  </si>
  <si>
    <t>UNIQUE DOGS GH ALWAYS ON MY MIND</t>
  </si>
  <si>
    <t>MET.LEONB16815</t>
  </si>
  <si>
    <t>MEDVEBERGI MASZKOS KEISA KIRALYNÖ</t>
  </si>
  <si>
    <t>METLEONB168/18</t>
  </si>
  <si>
    <t>MEDVEBERGI MASZKOS KEISA KIRÁLYNÓ</t>
  </si>
  <si>
    <t>NHSB3017858</t>
  </si>
  <si>
    <t>JOLLY MESSED UP MARDI VH LEONHUUSKE</t>
  </si>
  <si>
    <t>NHSB3017859</t>
  </si>
  <si>
    <t>JOLLY BLOODY MARY V.H LEONHUUSKE</t>
  </si>
  <si>
    <t>NO37954/15</t>
  </si>
  <si>
    <t>SKJAERGAARDENS BAVARIOS DE MEE MOO</t>
  </si>
  <si>
    <t>RKF4405004</t>
  </si>
  <si>
    <t>LEMPILEIJONAN VELJENI LEIJONAMIELI</t>
  </si>
  <si>
    <t>SE10112/2016</t>
  </si>
  <si>
    <t>VILJANSHOF SICKEN KUNGSLEJONINNA</t>
  </si>
  <si>
    <t>SE10113/2016</t>
  </si>
  <si>
    <t>VILJANSHOF MED BULLER OCH BÅNG</t>
  </si>
  <si>
    <t>SE10114/2016</t>
  </si>
  <si>
    <t>VILJANSHOF EN STJÄRNA I HORISONTEN</t>
  </si>
  <si>
    <t>SE10115/2016</t>
  </si>
  <si>
    <t>VILJANSHOF BOMULL FÖR SJÄLEN</t>
  </si>
  <si>
    <t>SE10116/2016</t>
  </si>
  <si>
    <t>VILJANSHOF SKÄRGÅRDSPRINS</t>
  </si>
  <si>
    <t>SE10117/2016</t>
  </si>
  <si>
    <t>VILJANSHOF PRATKVARN</t>
  </si>
  <si>
    <t>SE10850/2016</t>
  </si>
  <si>
    <t>SJÖWILDAS THE ONE AND LONELY</t>
  </si>
  <si>
    <t>SE11170/2016</t>
  </si>
  <si>
    <t>FABLERNAS PRIO I</t>
  </si>
  <si>
    <t>SE11342/2016</t>
  </si>
  <si>
    <t>LEJONVINDEN'S FINA FEMININA</t>
  </si>
  <si>
    <t>SE11343/2016</t>
  </si>
  <si>
    <t>LEJONVINDEN'S FAGRA FRENJA</t>
  </si>
  <si>
    <t>SE11344/2016</t>
  </si>
  <si>
    <t>LEJONVINDEN'S FRÄNA FREDDIE</t>
  </si>
  <si>
    <t>SE11345/2016</t>
  </si>
  <si>
    <t>LEJONVINDEN'S FRODIGA FRASSE</t>
  </si>
  <si>
    <t>SE11346/2016</t>
  </si>
  <si>
    <t>LEJONVINDEN'S FINURLIGA FRANK</t>
  </si>
  <si>
    <t>SE11347/2016</t>
  </si>
  <si>
    <t>LEJONVINDEN'S FRÄSIGA FRIDOLF</t>
  </si>
  <si>
    <t>SE11348/2016</t>
  </si>
  <si>
    <t>LEJONVINDEN'S FANTASTISKA FERDINAND</t>
  </si>
  <si>
    <t>SE11349/2016</t>
  </si>
  <si>
    <t>LEJONVINDEN'S FLINKA FELIX</t>
  </si>
  <si>
    <t>SE11350/2016</t>
  </si>
  <si>
    <t>LEJONVINDEN'S FREJDIGA FRODO</t>
  </si>
  <si>
    <t>SE14247/2015</t>
  </si>
  <si>
    <t>SLOTTBLOMMANS JAX OF SAMCRO</t>
  </si>
  <si>
    <t>SE14248/2015</t>
  </si>
  <si>
    <t>SLOTTBLOMMANS OPIE OF SAMCRO</t>
  </si>
  <si>
    <t>SE14249/2015</t>
  </si>
  <si>
    <t>SLOTTBLOMMANS CHIBS OF SAMCRO</t>
  </si>
  <si>
    <t>SE14250/2015</t>
  </si>
  <si>
    <t>SLOTTBLOMMANS TARA OF CHARMING</t>
  </si>
  <si>
    <t>SE14251/2015</t>
  </si>
  <si>
    <t>SLOTTBLOMMANS LYLA OF CHARMING</t>
  </si>
  <si>
    <t>SE14252/2015</t>
  </si>
  <si>
    <t>SLOTTBLOMMANS DONNA OF CHARMING</t>
  </si>
  <si>
    <t>SE14253/2015</t>
  </si>
  <si>
    <t>SLOTTBLOMMANS WENDY OF CHARMING</t>
  </si>
  <si>
    <t>SE14413/2016</t>
  </si>
  <si>
    <t>FABLERNAS PEPPARKAKA</t>
  </si>
  <si>
    <t>SE14414/2016</t>
  </si>
  <si>
    <t>FABLERNAS IS TAPP</t>
  </si>
  <si>
    <t>SE14415/2016</t>
  </si>
  <si>
    <t>FABLERNAS RÖDROSETT</t>
  </si>
  <si>
    <t>SE14416/2016</t>
  </si>
  <si>
    <t>FABLERNAS SNÖFLINGA</t>
  </si>
  <si>
    <t>SE14417/2016</t>
  </si>
  <si>
    <t>FABLERNAS SNÖÄNGEL</t>
  </si>
  <si>
    <t>SE14418/2016</t>
  </si>
  <si>
    <t>FABLERNAS VINTER KYLA</t>
  </si>
  <si>
    <t>SE14419/2016</t>
  </si>
  <si>
    <t>FABLERNAS PEPPARKAKSGUBBEN</t>
  </si>
  <si>
    <t>SE14420/2016</t>
  </si>
  <si>
    <t>FABLERNAS SNÖGUBBEN</t>
  </si>
  <si>
    <t>SE14421/2016</t>
  </si>
  <si>
    <t>FABLERNAS VINTER FROST</t>
  </si>
  <si>
    <t>SE14422/2016</t>
  </si>
  <si>
    <t>FABLERNAS TIPP TAPP</t>
  </si>
  <si>
    <t>SE14423/2016</t>
  </si>
  <si>
    <t>FABLERNAS JULBOCK</t>
  </si>
  <si>
    <t>SE14678/2015</t>
  </si>
  <si>
    <t>LEJONVINDEN'S EXPLOSIVE</t>
  </si>
  <si>
    <t>SE14679/2015</t>
  </si>
  <si>
    <t>LEJONVINDEN'S EXTRA</t>
  </si>
  <si>
    <t>SE14680/2015</t>
  </si>
  <si>
    <t>LEJONVINDEN'S EXPRESSION</t>
  </si>
  <si>
    <t>SE14681/2015</t>
  </si>
  <si>
    <t>LEJONVINDEN'S EXPRESS</t>
  </si>
  <si>
    <t>SE14682/2015</t>
  </si>
  <si>
    <t>LEJONVINDEN'S ENOUGH</t>
  </si>
  <si>
    <t>SE14683/2015</t>
  </si>
  <si>
    <t>LEJONVINDEN'S EXTREM</t>
  </si>
  <si>
    <t>SE14684/2015</t>
  </si>
  <si>
    <t>LEJONVINDEN'S EAGLE</t>
  </si>
  <si>
    <t>SE17759/2015</t>
  </si>
  <si>
    <t>SJAMAN'S MICKAEL</t>
  </si>
  <si>
    <t>SE17760/2015</t>
  </si>
  <si>
    <t>SJAMAN'S JERMAINE</t>
  </si>
  <si>
    <t>SE17761/2015</t>
  </si>
  <si>
    <t>SJAMAN'S JANET</t>
  </si>
  <si>
    <t>SE17762/2015</t>
  </si>
  <si>
    <t>SJAMAN'S LATOYA</t>
  </si>
  <si>
    <t>SE18950/2016</t>
  </si>
  <si>
    <t>JÄRNSLUND'S BENITA</t>
  </si>
  <si>
    <t>SE18951/2016</t>
  </si>
  <si>
    <t>JÄRNSLUND'S BENSON</t>
  </si>
  <si>
    <t>SE18952/2016</t>
  </si>
  <si>
    <t>JÄRNSLUND'S BOBBO</t>
  </si>
  <si>
    <t>SE18953/2016</t>
  </si>
  <si>
    <t>JÄRNSLUND'S BAMSE</t>
  </si>
  <si>
    <t>SE20568/2015</t>
  </si>
  <si>
    <t>KNOCKANDO'S YIN THE MOON OF MÓR</t>
  </si>
  <si>
    <t>SE20569/2015</t>
  </si>
  <si>
    <t>KNOCKANDO'S YIN THE NIGHT OF TOLNA</t>
  </si>
  <si>
    <t>SE20570/2015</t>
  </si>
  <si>
    <t>KNOCKANDO'S YIN TIGER OF VILLANY</t>
  </si>
  <si>
    <t>SE20571/2015</t>
  </si>
  <si>
    <t>KNOCKANDO'S YANG SUN OF CSONGRAD</t>
  </si>
  <si>
    <t>SE20572/2015</t>
  </si>
  <si>
    <t>KNOCKANDO'S YANG FIRE IN KUNSÁG</t>
  </si>
  <si>
    <t>SE20573/2015</t>
  </si>
  <si>
    <t>KNOCKANDO'S YANG DRAGON OF ASZAR</t>
  </si>
  <si>
    <t>SE20574/2015</t>
  </si>
  <si>
    <t>KNOCKANDO'S YANG THE RIVER OF HAJOS</t>
  </si>
  <si>
    <t>SE20575/2015</t>
  </si>
  <si>
    <t>KNOCKANDO'S YANG HOT AS SOMLÓ</t>
  </si>
  <si>
    <t>SE21486/2015</t>
  </si>
  <si>
    <t>NALLEÄNGENS PISCO</t>
  </si>
  <si>
    <t>SE21490/2015</t>
  </si>
  <si>
    <t>FABLERNAS HJÄRTE GULL</t>
  </si>
  <si>
    <t>SE21491/2015</t>
  </si>
  <si>
    <t>FABLERNAS HJÄRTE GRYN</t>
  </si>
  <si>
    <t>SE21492/2015</t>
  </si>
  <si>
    <t>FABLERNAS GULD HJÄRTA</t>
  </si>
  <si>
    <t>SE21493/2015</t>
  </si>
  <si>
    <t>FABLERNAS RARA HJÄRTANES</t>
  </si>
  <si>
    <t>SE21494/2015</t>
  </si>
  <si>
    <t>FABLERNAS LILLA HJÄRTE KROSSARE</t>
  </si>
  <si>
    <t>SE21495/2015</t>
  </si>
  <si>
    <t>FABLERNAS HJÄRTA FÖR KÄRLEK</t>
  </si>
  <si>
    <t>SE21496/2015</t>
  </si>
  <si>
    <t>FABLERNAS MED KÄRLEK I HJÄRTAT</t>
  </si>
  <si>
    <t>SE21497/2015</t>
  </si>
  <si>
    <t>FABLERNAS VALD AV HJÄRTAT</t>
  </si>
  <si>
    <t>SE22100/2015</t>
  </si>
  <si>
    <t>SKORRES WALTER</t>
  </si>
  <si>
    <t>SE22101/2015</t>
  </si>
  <si>
    <t>SKORRES WARG WERUM</t>
  </si>
  <si>
    <t>SE22102/2015</t>
  </si>
  <si>
    <t>SKORRES WILMER</t>
  </si>
  <si>
    <t>SE22103/2015</t>
  </si>
  <si>
    <t>SKORRES WILGOT</t>
  </si>
  <si>
    <t>SE22104/2015</t>
  </si>
  <si>
    <t>SKORRES WATANZIE</t>
  </si>
  <si>
    <t>SE22105/2015</t>
  </si>
  <si>
    <t>SKORRES WERA</t>
  </si>
  <si>
    <t>SE22106/2015</t>
  </si>
  <si>
    <t>SKORRES WESAGA</t>
  </si>
  <si>
    <t>SE26264/2015</t>
  </si>
  <si>
    <t>LIONBROOK'S DARLING OF DESTINY</t>
  </si>
  <si>
    <t>SE26265/2015</t>
  </si>
  <si>
    <t>LIONBROOK'S DREAM OF DESTINY</t>
  </si>
  <si>
    <t>SE26266/2015</t>
  </si>
  <si>
    <t>LIONBROOK'S DESIGN OF DESTINY</t>
  </si>
  <si>
    <t>SE26267/2015</t>
  </si>
  <si>
    <t>LIONBROOK'S DYNAMITE OF DESTINY</t>
  </si>
  <si>
    <t>SE26268/2015</t>
  </si>
  <si>
    <t>LIONBROOK'S DOLLAR OF DESTINY</t>
  </si>
  <si>
    <t>SE26269/2015</t>
  </si>
  <si>
    <t>LIONBROOK'S DRAGON OF DESTINY</t>
  </si>
  <si>
    <t>SE26270/2015</t>
  </si>
  <si>
    <t>LIONBROOK'S DEAMON OF DESTINY</t>
  </si>
  <si>
    <t>SE26271/2015</t>
  </si>
  <si>
    <t>DUVASGÅRDENS VILLE VADUVILLE</t>
  </si>
  <si>
    <t>SE26272/2015</t>
  </si>
  <si>
    <t>DUVASGÅRDENS VICKE VIRE</t>
  </si>
  <si>
    <t>SE26273/2015</t>
  </si>
  <si>
    <t>DUVASGÅRDENS VIDAR VIKING</t>
  </si>
  <si>
    <t>SE26274/2015</t>
  </si>
  <si>
    <t>DUVASGÅRDENS VICTORY VON VINTER</t>
  </si>
  <si>
    <t>SE26275/2015</t>
  </si>
  <si>
    <t>DUVASGÅRDENS VITA VARGA</t>
  </si>
  <si>
    <t>SE26276/2015</t>
  </si>
  <si>
    <t>DUVASGÅRDENS VIEWING VERA</t>
  </si>
  <si>
    <t>SE26277/2015</t>
  </si>
  <si>
    <t>DUVASGÅRDENS VILJAS VINNI</t>
  </si>
  <si>
    <t>SE26865/2015</t>
  </si>
  <si>
    <t>UNIQUE DOGS THE PERFECT PINK</t>
  </si>
  <si>
    <t>SE28237/2015</t>
  </si>
  <si>
    <t>LEONSKALL'S ROYAL FLUSH FOUR U</t>
  </si>
  <si>
    <t>SE28238/2015</t>
  </si>
  <si>
    <t>LEONSKALL'S ROYAL KING FOUR U</t>
  </si>
  <si>
    <t>SE28239/2015</t>
  </si>
  <si>
    <t>LEONSKALL'S ROYAL STRAIGHT FLUSH</t>
  </si>
  <si>
    <t>SE28240/2015</t>
  </si>
  <si>
    <t>LEONSKALL'S ROYAL ACE FOUR U</t>
  </si>
  <si>
    <t>SE28241/2015</t>
  </si>
  <si>
    <t>LEONSKALL'S ROYAL QUEEN FOUR U</t>
  </si>
  <si>
    <t>SE28242/2015</t>
  </si>
  <si>
    <t>LEONSKALL'S ROYAL DIAMONDS FOUR U</t>
  </si>
  <si>
    <t>SE32466/2015</t>
  </si>
  <si>
    <t>DRAGONGÅRDENS DEAR BOY</t>
  </si>
  <si>
    <t>SE32467/2015</t>
  </si>
  <si>
    <t>DRAGONGÅRDENS BROMANCE</t>
  </si>
  <si>
    <t>SE32468/2015</t>
  </si>
  <si>
    <t>DRAGONGÅRDENS HEY BROTHER</t>
  </si>
  <si>
    <t>SE32469/2015</t>
  </si>
  <si>
    <t>DRAGONGÅRDENS ADDICTED TO YOU</t>
  </si>
  <si>
    <t>SE32470/2015</t>
  </si>
  <si>
    <t>DRAGONGÅRDENS I COULD BE THE ONE</t>
  </si>
  <si>
    <t>SE32471/2015</t>
  </si>
  <si>
    <t>DRAGONGÅRDENS WAITING FOR LOVE</t>
  </si>
  <si>
    <t>SE32472/2015</t>
  </si>
  <si>
    <t>DRAGONGÅRDENS STREET DANCER</t>
  </si>
  <si>
    <t>SE32473/2015</t>
  </si>
  <si>
    <t>DRAGONGÅRDENS WAKE ME UP</t>
  </si>
  <si>
    <t>SE32474/2015</t>
  </si>
  <si>
    <t>DRAGONGÅRDENS YOU MAKE ME</t>
  </si>
  <si>
    <t>SE33269/2015</t>
  </si>
  <si>
    <t>GEP'S BIG BEAR'S CRAWLING CUB</t>
  </si>
  <si>
    <t>SE33270/2015</t>
  </si>
  <si>
    <t>GEP'S BIG BEAR'S LITTEL BIG MAN</t>
  </si>
  <si>
    <t>SE33271/2015</t>
  </si>
  <si>
    <t>GEP'S BIG BEAR'S CROW FOOT</t>
  </si>
  <si>
    <t>SE33272/2015</t>
  </si>
  <si>
    <t>GEP'S BIG BEAR'S RAIN IN THE FACE</t>
  </si>
  <si>
    <t>SE33273/2015</t>
  </si>
  <si>
    <t>GEP'S BIG BEAR'S POW WOW</t>
  </si>
  <si>
    <t>SE33274/2015</t>
  </si>
  <si>
    <t>GEP'S BIG BEAR'S SMILES A LOT</t>
  </si>
  <si>
    <t>SE33275/2015</t>
  </si>
  <si>
    <t>GEP'S BIG BEAR'S SHOOTING STAR</t>
  </si>
  <si>
    <t>SE37448/2015</t>
  </si>
  <si>
    <t>CABLE-GUY</t>
  </si>
  <si>
    <t>SE37449/2015</t>
  </si>
  <si>
    <t>FIRE-BEAST</t>
  </si>
  <si>
    <t>SE37450/2015</t>
  </si>
  <si>
    <t>CANDY-CRUSCH</t>
  </si>
  <si>
    <t>SE37451/2015</t>
  </si>
  <si>
    <t>SUGAR-PIE</t>
  </si>
  <si>
    <t>SE37452/2015</t>
  </si>
  <si>
    <t>GOING-FOR-GOLD</t>
  </si>
  <si>
    <t>SE37453/2015</t>
  </si>
  <si>
    <t>GUARDIAN-ANGEL</t>
  </si>
  <si>
    <t>SE44243/2015</t>
  </si>
  <si>
    <t>WILDERING'S FAIRYTALE</t>
  </si>
  <si>
    <t>SE44579/2015</t>
  </si>
  <si>
    <t>BÖLELEJONET ZOLO ZURVIVER</t>
  </si>
  <si>
    <t>SE47562/2015</t>
  </si>
  <si>
    <t>BÖLELEJONET ALWAYS AT YOUR SIDE</t>
  </si>
  <si>
    <t>SE47563/2015</t>
  </si>
  <si>
    <t>BÖLELEJONET ALWAYS THE FIRST BOY</t>
  </si>
  <si>
    <t>SE47564/2015</t>
  </si>
  <si>
    <t>BÖLELEJONET ALWAYS A COOL FELLOW</t>
  </si>
  <si>
    <t>SE47565/2015</t>
  </si>
  <si>
    <t>BÖLELEJONET ALWAYS A TRUE HERO</t>
  </si>
  <si>
    <t>SE47566/2015</t>
  </si>
  <si>
    <t>BÖLELEJONET ALL FOR THE PATCHA</t>
  </si>
  <si>
    <t>SE47567/2015</t>
  </si>
  <si>
    <t>BÖLELEJONET ALL X-TRA IS FOR ME</t>
  </si>
  <si>
    <t>SE47568/2015</t>
  </si>
  <si>
    <t>BÖLELEJONET ALL THAT SHE WANTS</t>
  </si>
  <si>
    <t>SE47569/2015</t>
  </si>
  <si>
    <t>BÖLELEJONET ALL OVER THE FACE</t>
  </si>
  <si>
    <t>SE48322/2015</t>
  </si>
  <si>
    <t>KNICKERBOCKERS TACKLAR HÅRT</t>
  </si>
  <si>
    <t>SE48323/2015</t>
  </si>
  <si>
    <t>KNICKERBOCKERS HATTRICK</t>
  </si>
  <si>
    <t>SE48324/2015</t>
  </si>
  <si>
    <t>KNICKERBOCKERS PÅ HAL IS</t>
  </si>
  <si>
    <t>SE48325/2015</t>
  </si>
  <si>
    <t>KNICKERBOCKERS POWERBREAK</t>
  </si>
  <si>
    <t>SE48326/2015</t>
  </si>
  <si>
    <t>KNICKERBOCKERS THE GREAT ONE</t>
  </si>
  <si>
    <t>SE48327/2015</t>
  </si>
  <si>
    <t>KNICKERBOCKERS ISPRINSESSA</t>
  </si>
  <si>
    <t>SE48328/2015</t>
  </si>
  <si>
    <t>KNICKERBOCKERS OWN THE MOMENT</t>
  </si>
  <si>
    <t>SE48329/2015</t>
  </si>
  <si>
    <t>KNICKERBOCKERS TIME OUT</t>
  </si>
  <si>
    <t>SE48795/2015</t>
  </si>
  <si>
    <t>KNICKERBOCKERS FROM HEAVEN SENT</t>
  </si>
  <si>
    <t>SE48796/2015</t>
  </si>
  <si>
    <t>KNICKERBOCKERS FROM HEAVEN WITHLOVE</t>
  </si>
  <si>
    <t>SE48797/2015</t>
  </si>
  <si>
    <t>KNICKERBOCKERS PENNIES FROM HEAVEN</t>
  </si>
  <si>
    <t>SE48798/2015</t>
  </si>
  <si>
    <t>KNICKERBOCKERS LOVE FROM HEAVEN</t>
  </si>
  <si>
    <t>SE48799/2015</t>
  </si>
  <si>
    <t>KNICKERBOCKERS GIFT FROM HEAVEN</t>
  </si>
  <si>
    <t>SE48800/2015</t>
  </si>
  <si>
    <t>KNICKERBOCKERS FAR FROM HEAVEN</t>
  </si>
  <si>
    <t>SE48801/2015</t>
  </si>
  <si>
    <t>KNICKERBOCKERS STAR FROM HEAVEN</t>
  </si>
  <si>
    <t>SE49078/2015</t>
  </si>
  <si>
    <t>KNATTEBERGA'S MIDSOMMARDRÖM</t>
  </si>
  <si>
    <t>SE49079/2015</t>
  </si>
  <si>
    <t>KNATTEBERGA'S MIDSOMMARKRANS</t>
  </si>
  <si>
    <t>SE49080/2015</t>
  </si>
  <si>
    <t>KNATTEBERGA'S MIDSOMMARNATT</t>
  </si>
  <si>
    <t>SE49081/2015</t>
  </si>
  <si>
    <t>KNATTEBERGA'S MIDSOMMARNUBBE</t>
  </si>
  <si>
    <t>SE49082/2015</t>
  </si>
  <si>
    <t>KNATTEBERGA'S MIDSOMMARSTÅNG</t>
  </si>
  <si>
    <t>SE49083/2015</t>
  </si>
  <si>
    <t>KNATTEBERGA'S MIDSOMMARBLOMSTER</t>
  </si>
  <si>
    <t>SE49084/2015</t>
  </si>
  <si>
    <t>KNATTEBERGA'S MIDSOMMARDANS</t>
  </si>
  <si>
    <t>SE49983/2015</t>
  </si>
  <si>
    <t>LEJONHJÄRTA COCO CHANEL</t>
  </si>
  <si>
    <t>SE49984/2015</t>
  </si>
  <si>
    <t>LEJONHJÄRTA CALVIN KLEIN</t>
  </si>
  <si>
    <t>SE49985/2015</t>
  </si>
  <si>
    <t>LEJONHJÄRTA CHRISTIAN DIOR</t>
  </si>
  <si>
    <t>SE49986/2015</t>
  </si>
  <si>
    <t>LEJONHJÄRTA CHEAP MONDAY</t>
  </si>
  <si>
    <t>SE49987/2015</t>
  </si>
  <si>
    <t>LEJONHJÄRTA CAVALLI ROBERTO</t>
  </si>
  <si>
    <t>SE49988/2015</t>
  </si>
  <si>
    <t>LEJONHJÄRTA CHRISTIAN LOUBOUTIN</t>
  </si>
  <si>
    <t>SE50332/2015</t>
  </si>
  <si>
    <t>FAITHFUL AMIGO EAU DE PRADA</t>
  </si>
  <si>
    <t>SE51147/2015</t>
  </si>
  <si>
    <t>MEDVEBERGI MASZKOS KHALEESI</t>
  </si>
  <si>
    <t>SE53180/2015</t>
  </si>
  <si>
    <t>ÖGONFRÖJDENS FATIMA</t>
  </si>
  <si>
    <t>SE53181/2015</t>
  </si>
  <si>
    <t>ÖGONFRÖJDENS FANNY</t>
  </si>
  <si>
    <t>SE53813/2015</t>
  </si>
  <si>
    <t>SANDIANA'S TAKE A CHANCE ON ME</t>
  </si>
  <si>
    <t>SE53814/2015</t>
  </si>
  <si>
    <t>SANDIANA'S DANCING QUEEN</t>
  </si>
  <si>
    <t>SE53815/2015</t>
  </si>
  <si>
    <t>SANDIANA'S MAMMA MIA</t>
  </si>
  <si>
    <t>SE54985/2015</t>
  </si>
  <si>
    <t>DRAGONGÅRDENS ONE STEP AT A TIME</t>
  </si>
  <si>
    <t>SE54986/2015</t>
  </si>
  <si>
    <t>DRAGONGÅRDENS ONE WING</t>
  </si>
  <si>
    <t>SE54987/2015</t>
  </si>
  <si>
    <t>DRAGONGÅRDENS JUST FOR THE RECORD</t>
  </si>
  <si>
    <t>SE54988/2015</t>
  </si>
  <si>
    <t>DRAGONGÅRDENS NOW YOU TELL ME</t>
  </si>
  <si>
    <t>SE54989/2015</t>
  </si>
  <si>
    <t>DRAGONGÅRDENS WORTH THE WAIT</t>
  </si>
  <si>
    <t>SE54990/2015</t>
  </si>
  <si>
    <t>DRAGONGÅRDENS GOTA ART OF LOVE</t>
  </si>
  <si>
    <t>SE54991/2015</t>
  </si>
  <si>
    <t>DRAGONGÅRDENS IT TAKES MORE</t>
  </si>
  <si>
    <t>SE54992/2015</t>
  </si>
  <si>
    <t>DRAGONGÅRDENS THIS IS ME NOW</t>
  </si>
  <si>
    <t>SE56055/2015</t>
  </si>
  <si>
    <t>AMOR-IKARUS LEO VOM JERICHOWER LAND</t>
  </si>
  <si>
    <t>NO33520/14</t>
  </si>
  <si>
    <t>MAMILI'S WHAT YOU SEE WHAT YOU GET</t>
  </si>
  <si>
    <t>NO35929/14</t>
  </si>
  <si>
    <t>SKJAERGAARDENS DIE ANOTHER DAY 007</t>
  </si>
  <si>
    <t>RKF4066532</t>
  </si>
  <si>
    <t>JEDEON-BAILOO DE LA LEGEND DU CHENE</t>
  </si>
  <si>
    <t>SE12017/2015</t>
  </si>
  <si>
    <t>FIVA'S ZOKRATES</t>
  </si>
  <si>
    <t>SE14479/2015</t>
  </si>
  <si>
    <t>KNATTEBERGA'S NEW YEAR AYDIN</t>
  </si>
  <si>
    <t>SE14480/2015</t>
  </si>
  <si>
    <t>KNATTEBERGA'S NEW YEAR BADRANI</t>
  </si>
  <si>
    <t>SE14481/2015</t>
  </si>
  <si>
    <t>KNATTEBERGA'S NEW YEAR BAHRAM</t>
  </si>
  <si>
    <t>SE14482/2015</t>
  </si>
  <si>
    <t>KNATTEBERGA'S NEW YEAR GÜNES</t>
  </si>
  <si>
    <t>SE14483/2015</t>
  </si>
  <si>
    <t>KNATTEBERGA'S NEW YEAR AFTAB</t>
  </si>
  <si>
    <t>SE14484/2015</t>
  </si>
  <si>
    <t>KNATTEBERGA'S NEW YEAR AYNUR</t>
  </si>
  <si>
    <t>SE14485/2015</t>
  </si>
  <si>
    <t>KNATTEBERGA'S NEW YEAR BEYAN</t>
  </si>
  <si>
    <t>SE14486/2015</t>
  </si>
  <si>
    <t>KNATTEBERGA'S NEW YEAR FERESHTEH</t>
  </si>
  <si>
    <t>SE14487/2015</t>
  </si>
  <si>
    <t>KNATTEBERGA'S NEW YEAR HIKARI</t>
  </si>
  <si>
    <t>SE15377/2014</t>
  </si>
  <si>
    <t>KUSTKÄRANS BORN TO BE A PRINCESS</t>
  </si>
  <si>
    <t>SE15716/2017</t>
  </si>
  <si>
    <t>RADIANT JEWEL VOM KITZSTEINHORN</t>
  </si>
  <si>
    <t>SE15726/2014</t>
  </si>
  <si>
    <t>KNICKERBOCKERS LIME PEPPER</t>
  </si>
  <si>
    <t>SE15727/2014</t>
  </si>
  <si>
    <t>KNICKERBOCKERS BLACK PEPPER</t>
  </si>
  <si>
    <t>SE15728/2014</t>
  </si>
  <si>
    <t>KNICKERBOCKERS LEMON GRASS</t>
  </si>
  <si>
    <t>SE15729/2014</t>
  </si>
  <si>
    <t>KNICKERBOCKERS CHILI CHIPOTLE</t>
  </si>
  <si>
    <t>SE15730/2014</t>
  </si>
  <si>
    <t>KNICKERBOCKERS CURRY BOMBAY</t>
  </si>
  <si>
    <t>SE15731/2014</t>
  </si>
  <si>
    <t>KNICKERBOCKERS HOT MIX</t>
  </si>
  <si>
    <t>SE15732/2014</t>
  </si>
  <si>
    <t>KNICKERBOCKERS CHIMMICHURRI</t>
  </si>
  <si>
    <t>SE15733/2014</t>
  </si>
  <si>
    <t>KNICKERBOCKERS PIRI PIRI</t>
  </si>
  <si>
    <t>SE15734/2014</t>
  </si>
  <si>
    <t>KNICKERBOCKERS SWEET CHILI</t>
  </si>
  <si>
    <t>SE15735/2014</t>
  </si>
  <si>
    <t>KNICKERBOCKERS TIKKA MASALA</t>
  </si>
  <si>
    <t>SE15736/2014</t>
  </si>
  <si>
    <t>KNICKERBOCKERS SPICY CAYENNE</t>
  </si>
  <si>
    <t>SE18059/2014</t>
  </si>
  <si>
    <t>MOHINHI'S QUANTO OF QUALITY</t>
  </si>
  <si>
    <t>SE18060/2014</t>
  </si>
  <si>
    <t>MOHINHI'S QUATTRO OF QUALITY</t>
  </si>
  <si>
    <t>SE18061/2014</t>
  </si>
  <si>
    <t>MOHINHI'S QUICKSILVER OF QUALITY</t>
  </si>
  <si>
    <t>SE18434/2014</t>
  </si>
  <si>
    <t>DRAGONGÅRDENS DREAM BOY</t>
  </si>
  <si>
    <t>SE18435/2014</t>
  </si>
  <si>
    <t>DRAGONGÅRDENS KEEP THE DREAM ALIVE</t>
  </si>
  <si>
    <t>SE18436/2014</t>
  </si>
  <si>
    <t>DRAGONGÅRDENS ITALIAN DREAM</t>
  </si>
  <si>
    <t>SE18437/2014</t>
  </si>
  <si>
    <t>DRAGONGÅRDENS PERFECT DREAM</t>
  </si>
  <si>
    <t>SE18438/2014</t>
  </si>
  <si>
    <t>DRAGONGÅRDENS JUST A DREAM</t>
  </si>
  <si>
    <t>SE18439/2014</t>
  </si>
  <si>
    <t>DRAGONGÅRDENS A DREAM FOR ME</t>
  </si>
  <si>
    <t>SE18440/2014</t>
  </si>
  <si>
    <t>DRAGONGÅRDENS I HAD A DREAM</t>
  </si>
  <si>
    <t>SE18441/2014</t>
  </si>
  <si>
    <t>DRAGONGÅRDENS HEAVENLY DREAM</t>
  </si>
  <si>
    <t>SE18442/2014</t>
  </si>
  <si>
    <t>DRAGONGÅRDENS DREAM GIRL</t>
  </si>
  <si>
    <t>SE18443/2014</t>
  </si>
  <si>
    <t>DRAGONGÅRDENS SWEET DREAM</t>
  </si>
  <si>
    <t>SE18685/2014</t>
  </si>
  <si>
    <t>AMALEONS D'ARAMIS</t>
  </si>
  <si>
    <t>SE18686/2014</t>
  </si>
  <si>
    <t>AMALEONS D'ATHOS</t>
  </si>
  <si>
    <t>SE18687/2014</t>
  </si>
  <si>
    <t>AMALEONS D'PORTHOS</t>
  </si>
  <si>
    <t>SE21998/2014</t>
  </si>
  <si>
    <t>MAMILI'S WHITE DIAMOND 4 YAKS</t>
  </si>
  <si>
    <t>SE25425/2014</t>
  </si>
  <si>
    <t>BÖLELEJONET XOXO AV TAAVI</t>
  </si>
  <si>
    <t>SE25426/2014</t>
  </si>
  <si>
    <t>BÖLELEJONET XOLO AV TAAVI</t>
  </si>
  <si>
    <t>SE25427/2014</t>
  </si>
  <si>
    <t>BÖLELEJONET XTREME ELVIS AV TAAVI</t>
  </si>
  <si>
    <t>SE25428/2014</t>
  </si>
  <si>
    <t>BÖLELEJONET XL MELVIN AV TAAVI</t>
  </si>
  <si>
    <t>SE25429/2014</t>
  </si>
  <si>
    <t>BÖLELEJONET XANTANA AV TAAVI</t>
  </si>
  <si>
    <t>SE26718/2014</t>
  </si>
  <si>
    <t>KNATTEBERGA'S DANSKA TOP MODEL</t>
  </si>
  <si>
    <t>SE26719/2014</t>
  </si>
  <si>
    <t>KNATTEBERGA'S SUPER MODEL</t>
  </si>
  <si>
    <t>SE26720/2014</t>
  </si>
  <si>
    <t>KNATTEBERGA'S TOP MODEL</t>
  </si>
  <si>
    <t>SE27067/2014</t>
  </si>
  <si>
    <t>SJÖWILDAS A HOLE LOT OF ROSIE</t>
  </si>
  <si>
    <t>SE27068/2014</t>
  </si>
  <si>
    <t>SJÖWILDAS AT THE GATE'S</t>
  </si>
  <si>
    <t>SE27069/2014</t>
  </si>
  <si>
    <t>SJÖWILDAS IN FLAME'S</t>
  </si>
  <si>
    <t>SE27070/2014</t>
  </si>
  <si>
    <t>SJÖWILDAS EDGE OF SANITY</t>
  </si>
  <si>
    <t>SE27071/2014</t>
  </si>
  <si>
    <t>SJÖWILDAS TYP O NEGATIVE</t>
  </si>
  <si>
    <t>SE29407/2014</t>
  </si>
  <si>
    <t>FABLERNAS PAPPA PÅ BURK</t>
  </si>
  <si>
    <t>SE29408/2014</t>
  </si>
  <si>
    <t>FABLERNAS V SJUFEM MED SPIK</t>
  </si>
  <si>
    <t>SE29409/2014</t>
  </si>
  <si>
    <t>FABLERNAS ETT X TVÅ MED VINST</t>
  </si>
  <si>
    <t>SE29410/2014</t>
  </si>
  <si>
    <t>FABLERNAS ETT X TVÅ MED ODDS</t>
  </si>
  <si>
    <t>SE29411/2014</t>
  </si>
  <si>
    <t>FABLERNAS ETT X TVÅ MED UTDELNING</t>
  </si>
  <si>
    <t>SE29739/2014</t>
  </si>
  <si>
    <t>SPADDALENS DREAMCATCHER</t>
  </si>
  <si>
    <t>SE29740/2014</t>
  </si>
  <si>
    <t>SPADDALENS HOKUS POKUS</t>
  </si>
  <si>
    <t>SE29741/2014</t>
  </si>
  <si>
    <t>SPADDALENS FAIRYTAIL</t>
  </si>
  <si>
    <t>SE29742/2014</t>
  </si>
  <si>
    <t>SPADDALENS MYSTIQUE</t>
  </si>
  <si>
    <t>SE29743/2014</t>
  </si>
  <si>
    <t>SPADDALENS DEJA VU</t>
  </si>
  <si>
    <t>SE29744/2014</t>
  </si>
  <si>
    <t>SPADDALENS ABRACADABRA</t>
  </si>
  <si>
    <t>SE29745/2014</t>
  </si>
  <si>
    <t>SPADDALENS MAGIC</t>
  </si>
  <si>
    <t>SE29746/2014</t>
  </si>
  <si>
    <t>SPADDALENS CARPE DIEM</t>
  </si>
  <si>
    <t>SE29747/2014</t>
  </si>
  <si>
    <t>DRAGONGÅRDENS EXPRESS YOURSELF</t>
  </si>
  <si>
    <t>SE29748/2014</t>
  </si>
  <si>
    <t>DRAGONGÅRDENS MILES AWAY</t>
  </si>
  <si>
    <t>SE29749/2014</t>
  </si>
  <si>
    <t>DRAGONGÅRDENS EASY RIDE</t>
  </si>
  <si>
    <t>SE29750/2014</t>
  </si>
  <si>
    <t>DRAGONGÅRDENS LIKE IT OR NOT</t>
  </si>
  <si>
    <t>SE29751/2014</t>
  </si>
  <si>
    <t>DRAGONGÅRDENS THIEF OF HEART</t>
  </si>
  <si>
    <t>SE29752/2014</t>
  </si>
  <si>
    <t>DRAGONGÅRDENS GIRL GONE WILD</t>
  </si>
  <si>
    <t>SE29753/2014</t>
  </si>
  <si>
    <t>DRAGONGÅRDENS FORBIDDEN LOVE</t>
  </si>
  <si>
    <t>SE29754/2014</t>
  </si>
  <si>
    <t>DRAGONGÅRDENS BEDTIME STORY</t>
  </si>
  <si>
    <t>SE29755/2014</t>
  </si>
  <si>
    <t>DRAGONGÅRDENS MATERIAL GIRL</t>
  </si>
  <si>
    <t>SE29756/2014</t>
  </si>
  <si>
    <t>DRAGONGÅRDENS JUSTIFY MY LOVE</t>
  </si>
  <si>
    <t>SE29757/2014</t>
  </si>
  <si>
    <t>DRAGONGÅRDENS VOGUE</t>
  </si>
  <si>
    <t>SE29758/2014</t>
  </si>
  <si>
    <t>DRAGONGÅRDENS LIKA A PRAYER</t>
  </si>
  <si>
    <t>SE36382/2014</t>
  </si>
  <si>
    <t>DRÖMBJÖRNENS FINA FATIMA</t>
  </si>
  <si>
    <t>SE36383/2014</t>
  </si>
  <si>
    <t>DRÖMBJÖRNENS FINA FAWNE</t>
  </si>
  <si>
    <t>SE36527/2014</t>
  </si>
  <si>
    <t>LIONGATE'S LAST ONE</t>
  </si>
  <si>
    <t>SE38056/2014</t>
  </si>
  <si>
    <t>HELLCAT'S YAMAHA PHAZER</t>
  </si>
  <si>
    <t>SE38057/2014</t>
  </si>
  <si>
    <t>HELLCAT'S YAMAHA NYTRO</t>
  </si>
  <si>
    <t>SE38058/2014</t>
  </si>
  <si>
    <t>HELLCAT'S YAMAHA VIKING</t>
  </si>
  <si>
    <t>SE38059/2014</t>
  </si>
  <si>
    <t>HELLCAT'S YAMAHA EXCITER</t>
  </si>
  <si>
    <t>SE38060/2014</t>
  </si>
  <si>
    <t>HELLCAT'S YAMAHA VIPER</t>
  </si>
  <si>
    <t>SE38061/2014</t>
  </si>
  <si>
    <t>HELLCAT'S YAMAHA V-MAX</t>
  </si>
  <si>
    <t>SE38062/2014</t>
  </si>
  <si>
    <t>HELLCAT'S YAMAHA VENTURE</t>
  </si>
  <si>
    <t>SE38063/2014</t>
  </si>
  <si>
    <t>HELLCAT'S YAMAHA ENTICER</t>
  </si>
  <si>
    <t>SE39200/2014</t>
  </si>
  <si>
    <t>LIONBROOK'S COMMANDER OF CREATIVITY</t>
  </si>
  <si>
    <t>SE39201/2014</t>
  </si>
  <si>
    <t>LIONBROOK'S CUPID OF CREATIVITY</t>
  </si>
  <si>
    <t>SE39202/2014</t>
  </si>
  <si>
    <t>LIONBROOK'S CHAMPION OF CREATIVITY</t>
  </si>
  <si>
    <t>SE39203/2014</t>
  </si>
  <si>
    <t>LIONBROOK'S CAPTAIN OF CREATIVITY</t>
  </si>
  <si>
    <t>SE39204/2014</t>
  </si>
  <si>
    <t>LIONBROOK'S CLOVER OF CREATIVITY</t>
  </si>
  <si>
    <t>SE39205/2014</t>
  </si>
  <si>
    <t>LIONBROOK'S CHARM OF CREATIVITY</t>
  </si>
  <si>
    <t>SE44352/2014</t>
  </si>
  <si>
    <t>LEJONHJÄRTA BÖND</t>
  </si>
  <si>
    <t>SE44353/2014</t>
  </si>
  <si>
    <t>LEJONHJÄRTA BRYNHILD</t>
  </si>
  <si>
    <t>SE44354/2014</t>
  </si>
  <si>
    <t>LEJONHJÄRTA BRAGE</t>
  </si>
  <si>
    <t>SE44355/2014</t>
  </si>
  <si>
    <t>LEJONHJÄRTA BURE</t>
  </si>
  <si>
    <t>SE44356/2014</t>
  </si>
  <si>
    <t>LEJONHJÄRTA BESTLA</t>
  </si>
  <si>
    <t>SE44357/2014</t>
  </si>
  <si>
    <t>LEJONHJÄRTA BYGGVIR</t>
  </si>
  <si>
    <t>SE44358/2014</t>
  </si>
  <si>
    <t>LEJONHJÄRTA BALDER</t>
  </si>
  <si>
    <t>SE44359/2014</t>
  </si>
  <si>
    <t>LEJONHJÄRTA BROKK</t>
  </si>
  <si>
    <t>SE46264/2014</t>
  </si>
  <si>
    <t>MILLIJOR'S FESTINA LENTE</t>
  </si>
  <si>
    <t>SE46265/2014</t>
  </si>
  <si>
    <t>MILLIJOR'S FARNA</t>
  </si>
  <si>
    <t>SE46266/2014</t>
  </si>
  <si>
    <t>MILLIJOR'S ADELIS</t>
  </si>
  <si>
    <t>SE46267/2014</t>
  </si>
  <si>
    <t>MILLIJOR'S VESTA</t>
  </si>
  <si>
    <t>SE46268/2014</t>
  </si>
  <si>
    <t>MILLIJOR'S MEL</t>
  </si>
  <si>
    <t>SE46269/2014</t>
  </si>
  <si>
    <t>MILLIJOR'S SOLAS</t>
  </si>
  <si>
    <t>SE46270/2014</t>
  </si>
  <si>
    <t>MILLIJOR'S AMO</t>
  </si>
  <si>
    <t>SE46271/2014</t>
  </si>
  <si>
    <t>MILLIJOR'S DRIGO</t>
  </si>
  <si>
    <t>SE46272/2014</t>
  </si>
  <si>
    <t>MILLIJOR'S ERGO</t>
  </si>
  <si>
    <t>SE46273/2014</t>
  </si>
  <si>
    <t>MILLIJOR'S CAUDA</t>
  </si>
  <si>
    <t>SE46274/2014</t>
  </si>
  <si>
    <t>MILLIJOR'S PRIMUS</t>
  </si>
  <si>
    <t>SE46275/2014</t>
  </si>
  <si>
    <t>MILLIJOR'S MARE</t>
  </si>
  <si>
    <t>SE47036/2014</t>
  </si>
  <si>
    <t>SHIMANI'S HEJ H HEAVY METAL</t>
  </si>
  <si>
    <t>SE47037/2014</t>
  </si>
  <si>
    <t>SHIMANI'S HEJ H BLACK METAL</t>
  </si>
  <si>
    <t>SE47038/2014</t>
  </si>
  <si>
    <t>SHIMANI'S HEJ H ROCKA BILLY</t>
  </si>
  <si>
    <t>SE47039/2014</t>
  </si>
  <si>
    <t>SHIMANI'S HEJ H REGGAE</t>
  </si>
  <si>
    <t>SE47040/2014</t>
  </si>
  <si>
    <t>SHIMANI'S HEJ H ROCKN' ROLL</t>
  </si>
  <si>
    <t>SE47041/2014</t>
  </si>
  <si>
    <t>SHIMANI'S HEJ H HIP HOP</t>
  </si>
  <si>
    <t>SE47042/2014</t>
  </si>
  <si>
    <t>SHIMANI'S HEJ H CAN CAN</t>
  </si>
  <si>
    <t>SE47043/2014</t>
  </si>
  <si>
    <t>SHIMANI'S HEJ H ACAPELLA</t>
  </si>
  <si>
    <t>SE48095/2014</t>
  </si>
  <si>
    <t>LEODAL'S EXCLUSIVE EDITION</t>
  </si>
  <si>
    <t>SE48096/2014</t>
  </si>
  <si>
    <t>LEODAL'S EXCLUSIVE ESCALADE</t>
  </si>
  <si>
    <t>SE48097/2014</t>
  </si>
  <si>
    <t>LEODAL'S EXCLUSIVE EMPEROR</t>
  </si>
  <si>
    <t>SE48098/2014</t>
  </si>
  <si>
    <t>LEODAL'S EXCLUSIVE EMPRESS</t>
  </si>
  <si>
    <t>SE48099/2014</t>
  </si>
  <si>
    <t>LEODAL'S EXCLUSIVE ELITA</t>
  </si>
  <si>
    <t>SE48100/2014</t>
  </si>
  <si>
    <t>LEODAL'S EXCLUSIVE ECLIPSE</t>
  </si>
  <si>
    <t>SE49217/2014</t>
  </si>
  <si>
    <t>BESAROON MIHAIL</t>
  </si>
  <si>
    <t>SE51413/2014</t>
  </si>
  <si>
    <t>JÄRNSLUND'S AMBER</t>
  </si>
  <si>
    <t>SE51414/2014</t>
  </si>
  <si>
    <t>JÄRNSLUND'S ANTON</t>
  </si>
  <si>
    <t>SE51415/2014</t>
  </si>
  <si>
    <t>JÄRNSLUND'S ALLAN</t>
  </si>
  <si>
    <t>SE51416/2014</t>
  </si>
  <si>
    <t>JÄRNSLUND'S ARNE</t>
  </si>
  <si>
    <t>SE51417/2014</t>
  </si>
  <si>
    <t>JÄRNSLUND'S ASSLAN</t>
  </si>
  <si>
    <t>SE51418/2014</t>
  </si>
  <si>
    <t>JÄRNSLUND'S ADAM</t>
  </si>
  <si>
    <t>SE51419/2014</t>
  </si>
  <si>
    <t>JÄRNSLUND'S ATLAS</t>
  </si>
  <si>
    <t>SE51420/2014</t>
  </si>
  <si>
    <t>JÄRNSLUND'S ASTERIX</t>
  </si>
  <si>
    <t>SE51421/2014</t>
  </si>
  <si>
    <t>JÄRNSLUND'S ATOS</t>
  </si>
  <si>
    <t>SE51422/2014</t>
  </si>
  <si>
    <t>JÄRNSLUND'S ASTON</t>
  </si>
  <si>
    <t>SE51690/2014</t>
  </si>
  <si>
    <t>BÖLELEJONET YANINA OF NEW LOVE</t>
  </si>
  <si>
    <t>SE51691/2014</t>
  </si>
  <si>
    <t>BÖLELEJONET YENTA OF NEW LOVE</t>
  </si>
  <si>
    <t>SE51692/2014</t>
  </si>
  <si>
    <t>BÖLELEJONET YAZZ OF NEW LOVE</t>
  </si>
  <si>
    <t>SE51693/2014</t>
  </si>
  <si>
    <t>BÖLELEJONET YAYYA OF NEW LOVE</t>
  </si>
  <si>
    <t>SE51694/2014</t>
  </si>
  <si>
    <t>BÖLELEJONET YONNA OF NEW LOVE</t>
  </si>
  <si>
    <t>SE53363/2014</t>
  </si>
  <si>
    <t>LEONSKALL'S QUEEN OF QUALITY</t>
  </si>
  <si>
    <t>SE53364/2014</t>
  </si>
  <si>
    <t>LEONSKALL'S QUILA OF QUALITY</t>
  </si>
  <si>
    <t>SE53365/2014</t>
  </si>
  <si>
    <t>LEONSKALL'S QUEENBEE OF QUALITY</t>
  </si>
  <si>
    <t>SE53366/2014</t>
  </si>
  <si>
    <t>LEONSKALL'S QUIZ OF QUALITY</t>
  </si>
  <si>
    <t>SE53367/2014</t>
  </si>
  <si>
    <t>LEONSKALL'S QUANDO OF QUALITY</t>
  </si>
  <si>
    <t>SE54460/2014</t>
  </si>
  <si>
    <t>ALEOMAS FIRST GUY FOR US</t>
  </si>
  <si>
    <t>SE55051/2014</t>
  </si>
  <si>
    <t>KNATTEBERGA'S HALOWEEN BETELGEUSE</t>
  </si>
  <si>
    <t>SE55052/2014</t>
  </si>
  <si>
    <t>KNATTEBERGA'S HALOWEEN GHOST</t>
  </si>
  <si>
    <t>SE55053/2014</t>
  </si>
  <si>
    <t>KNATTEBERGA'S HALOWEEN CANDY</t>
  </si>
  <si>
    <t>SE55054/2014</t>
  </si>
  <si>
    <t>KNATTEBERGA'S HALOWEEN GIFT</t>
  </si>
  <si>
    <t>SE55055/2014</t>
  </si>
  <si>
    <t>KNATTEBERGA'S HALOWEEN PUMPKIN</t>
  </si>
  <si>
    <t>SE56835/2014</t>
  </si>
  <si>
    <t>SANDIANA'S BORN TO BE ALIVE</t>
  </si>
  <si>
    <t>SE58118/2014</t>
  </si>
  <si>
    <t>VILLMOBACKENS LUFSEN</t>
  </si>
  <si>
    <t>SE58119/2014</t>
  </si>
  <si>
    <t>VILLMOBACKENS LADY</t>
  </si>
  <si>
    <t>SE58549/2014</t>
  </si>
  <si>
    <t>HAGELSTORMEN'S COZY AS HELL</t>
  </si>
  <si>
    <t>SE58550/2014</t>
  </si>
  <si>
    <t>HAGELSTORMEN'S COZY ONE</t>
  </si>
  <si>
    <t>SE58551/2014</t>
  </si>
  <si>
    <t>HAGELSTORMEN'S COZY AND HOT</t>
  </si>
  <si>
    <t>SE59544/2014</t>
  </si>
  <si>
    <t>ÖGONGLIMTENS LILY OF THE VALLEY</t>
  </si>
  <si>
    <t>SE59545/2014</t>
  </si>
  <si>
    <t>ÖGONGLIMTENS BOHEMIAN RHAPSODY</t>
  </si>
  <si>
    <t>SE59546/2014</t>
  </si>
  <si>
    <t>ÖGONGLIMTENS BARCELONA</t>
  </si>
  <si>
    <t>SE59547/2014</t>
  </si>
  <si>
    <t>ÖGONGLIMTENS I WANT TO BREAK FREE</t>
  </si>
  <si>
    <t>SE59548/2014</t>
  </si>
  <si>
    <t>ÖGONGLIMTENS NO ONE BUT YOU</t>
  </si>
  <si>
    <t>SE59549/2014</t>
  </si>
  <si>
    <t>ÖGONGLIMTENS THE GREAT PRETENDER</t>
  </si>
  <si>
    <t>SE59550/2014</t>
  </si>
  <si>
    <t>ÖGONGLIMTENS THE SHOW MUST GO ON</t>
  </si>
  <si>
    <t>SE59551/2014</t>
  </si>
  <si>
    <t>ÖGONGLIMTENS A KIND OF MAGIC</t>
  </si>
  <si>
    <t>SE59552/2014</t>
  </si>
  <si>
    <t>ÖGONGLIMTENS WE WILL ROCK YOU</t>
  </si>
  <si>
    <t>SE59946/2014</t>
  </si>
  <si>
    <t>ZIR OZZY'S CHARMED PIPER</t>
  </si>
  <si>
    <t>SE59947/2014</t>
  </si>
  <si>
    <t>ZIR OZZY'S CHARMED PHOEBE</t>
  </si>
  <si>
    <t>SE59948/2014</t>
  </si>
  <si>
    <t>ZIR OZZY'S CHARMED PRUE</t>
  </si>
  <si>
    <t>SE59949/2014</t>
  </si>
  <si>
    <t>SJÖWILDAS CAN'T FIGHT THE MOONLIGHT</t>
  </si>
  <si>
    <t>SE59950/2014</t>
  </si>
  <si>
    <t>SJÖWILDAS MOONCHILD</t>
  </si>
  <si>
    <t>SE59951/2014</t>
  </si>
  <si>
    <t>SJÖWILDAS MR MOONLIGHT</t>
  </si>
  <si>
    <t>SE59952/2014</t>
  </si>
  <si>
    <t>SJÖWILDAS BARK AT THE MOON</t>
  </si>
  <si>
    <t>SE59953/2014</t>
  </si>
  <si>
    <t>SJÖWILDAS MOONSHADOW</t>
  </si>
  <si>
    <t>SE59954/2014</t>
  </si>
  <si>
    <t>SJÖWILDAS DANCING IN THE MOONLIGHT</t>
  </si>
  <si>
    <t>SE59955/2014</t>
  </si>
  <si>
    <t>SJÖWILDAS MOONDANCER</t>
  </si>
  <si>
    <t>SE59956/2014</t>
  </si>
  <si>
    <t>SJÖWILDAS RED ABSINT IS DA SHIT</t>
  </si>
  <si>
    <t>NO31846/14</t>
  </si>
  <si>
    <t>SKJAERGAARDENS MSTAR TROISGROS</t>
  </si>
  <si>
    <t>SE12691/2014</t>
  </si>
  <si>
    <t>FAIRYTROLL'S SUGAR PIE</t>
  </si>
  <si>
    <t>SE12692/2014</t>
  </si>
  <si>
    <t>FAIRYTROLL'S SUGAR HONEY</t>
  </si>
  <si>
    <t>SE18347/2013</t>
  </si>
  <si>
    <t>VARGBITEN'S BETTAN</t>
  </si>
  <si>
    <t>SE18688/2014</t>
  </si>
  <si>
    <t>LEMPILEIJONAN ITSE KATEUDENPISTOS</t>
  </si>
  <si>
    <t>SE19731/2013</t>
  </si>
  <si>
    <t>KNATTEBERGA'S EUROVISIONS LAS VEGAS</t>
  </si>
  <si>
    <t>SE19732/2013</t>
  </si>
  <si>
    <t>KNATTEBERGA'S EUROVISIONS SATELITT</t>
  </si>
  <si>
    <t>SE19733/2013</t>
  </si>
  <si>
    <t>KNATTEBERGA'S EUROVISIONS WATERLOO</t>
  </si>
  <si>
    <t>SE19734/2013</t>
  </si>
  <si>
    <t>KNATTEBERGA'S EUROVISIONS AUGUSTIN</t>
  </si>
  <si>
    <t>SE19735/2013</t>
  </si>
  <si>
    <t>KNATTEBERGA'S EUROVISIONS EUPHORIA</t>
  </si>
  <si>
    <t>SE20071/2013</t>
  </si>
  <si>
    <t>VILLMOBACKENS KRONAN</t>
  </si>
  <si>
    <t>SE20072/2013</t>
  </si>
  <si>
    <t>VILLMOBACKENS KORNELIUS</t>
  </si>
  <si>
    <t>SE20073/2013</t>
  </si>
  <si>
    <t>VILLMOBACKENS KASANOVA</t>
  </si>
  <si>
    <t>SE20074/2013</t>
  </si>
  <si>
    <t>VILLMOBACKENS KRISTALL</t>
  </si>
  <si>
    <t>SE20075/2013</t>
  </si>
  <si>
    <t>VILLMOBACKENS KONFEKT</t>
  </si>
  <si>
    <t>SE20076/2013</t>
  </si>
  <si>
    <t>VILLMOBACKENS KIWI</t>
  </si>
  <si>
    <t>SE20077/2013</t>
  </si>
  <si>
    <t>VILLMOBACKENS KITTY</t>
  </si>
  <si>
    <t>SE20078/2013</t>
  </si>
  <si>
    <t>VILLMOBACKENS KAILA</t>
  </si>
  <si>
    <t>SE20314/2013</t>
  </si>
  <si>
    <t>DRAGONGÅRDENS CAPTAIN MORGAN</t>
  </si>
  <si>
    <t>SE20315/2013</t>
  </si>
  <si>
    <t>DRAGONGÅRDENS BACARDI BREEZER</t>
  </si>
  <si>
    <t>SE20316/2013</t>
  </si>
  <si>
    <t>DRAGONGÅRDENS RUM RUNNER</t>
  </si>
  <si>
    <t>SE20317/2013</t>
  </si>
  <si>
    <t>DRAGONGÅRDENS DRY MARTINI</t>
  </si>
  <si>
    <t>SE20318/2013</t>
  </si>
  <si>
    <t>DRAGONGÅRDENS GALLIANO BULL</t>
  </si>
  <si>
    <t>SE20319/2013</t>
  </si>
  <si>
    <t>DRAGONGÅRDENS KAHLUA</t>
  </si>
  <si>
    <t>SE20320/2013</t>
  </si>
  <si>
    <t>DRAGONGÅRDENS PINA COLADA</t>
  </si>
  <si>
    <t>SE20321/2013</t>
  </si>
  <si>
    <t>DRAGONGÅRDENS BLOODY MARY</t>
  </si>
  <si>
    <t>SE20322/2013</t>
  </si>
  <si>
    <t>DRAGONGÅRDENS TEQUILA SUNRISE</t>
  </si>
  <si>
    <t>SE21361/2013</t>
  </si>
  <si>
    <t>DRÖMBJÖRNENS EXKLUSIVA ESMERALDA</t>
  </si>
  <si>
    <t>SE21362/2013</t>
  </si>
  <si>
    <t>DRÖMBJÖRNENS EXKLUSIVA ESTER</t>
  </si>
  <si>
    <t>SE22559/2013</t>
  </si>
  <si>
    <t>VILJANSHOF VÅRÄLVA AF NORDEN</t>
  </si>
  <si>
    <t>SE22560/2013</t>
  </si>
  <si>
    <t>VILJANSHOF VÅRVITTRA AF NORDEN</t>
  </si>
  <si>
    <t>SE22561/2013</t>
  </si>
  <si>
    <t>VILJANSHOF VÅRLYCKA AF NORDEN</t>
  </si>
  <si>
    <t>SE22562/2013</t>
  </si>
  <si>
    <t>VILJANSHOF VÅRVIDE AF NORDEN</t>
  </si>
  <si>
    <t>SE22563/2013</t>
  </si>
  <si>
    <t>VILJANSHOF VÅRELD AF NORDEN</t>
  </si>
  <si>
    <t>SE22564/2013</t>
  </si>
  <si>
    <t>VILJANSHOF VÅRKRAFT AF NORDEN</t>
  </si>
  <si>
    <t>SE22565/2013</t>
  </si>
  <si>
    <t>VILJANSHOF VÅRFORS AF NORDEN</t>
  </si>
  <si>
    <t>SE25008/2014</t>
  </si>
  <si>
    <t>NAMUPALAN RETURN TO ME</t>
  </si>
  <si>
    <t>SE25237/2013</t>
  </si>
  <si>
    <t>ALTONASTIGENS AMETIST</t>
  </si>
  <si>
    <t>SE25238/2013</t>
  </si>
  <si>
    <t>ALTONASTIGENS DIAMANT</t>
  </si>
  <si>
    <t>SE25239/2013</t>
  </si>
  <si>
    <t>ALTONASTIGENS BERYLL</t>
  </si>
  <si>
    <t>SE25240/2013</t>
  </si>
  <si>
    <t>ALTONASTIGENS RUBIN</t>
  </si>
  <si>
    <t>SE25241/2013</t>
  </si>
  <si>
    <t>ALTONASTIGENS SAFIR</t>
  </si>
  <si>
    <t>SE25242/2013</t>
  </si>
  <si>
    <t>ALTONASTIGENS SMARAGD</t>
  </si>
  <si>
    <t>SE25243/2013</t>
  </si>
  <si>
    <t>ALTONASTIGENS OPAL</t>
  </si>
  <si>
    <t>SE28008/2013</t>
  </si>
  <si>
    <t>GULLEFJUNS DRÄNG</t>
  </si>
  <si>
    <t>SE28009/2013</t>
  </si>
  <si>
    <t>GULLEFJUNS PIGA</t>
  </si>
  <si>
    <t>SE29165/2013</t>
  </si>
  <si>
    <t>FABLERNAS SPÖKAR PÅ WO-WO</t>
  </si>
  <si>
    <t>SE29166/2013</t>
  </si>
  <si>
    <t>FABLERNAS SPÖKET ALLA VILL SE</t>
  </si>
  <si>
    <t>SE29167/2013</t>
  </si>
  <si>
    <t>FABLERNAS SPÖKAR SJÖVILT</t>
  </si>
  <si>
    <t>SE29168/2013</t>
  </si>
  <si>
    <t>FABLERNAS SPÖKAR HOS JUNHAGER</t>
  </si>
  <si>
    <t>SE29169/2013</t>
  </si>
  <si>
    <t>FABLERNAS SPÖKAR PÅ VILMOBACKENS</t>
  </si>
  <si>
    <t>SE29170/2013</t>
  </si>
  <si>
    <t>FABLERNAS SPÖKAR HOS RANDAU</t>
  </si>
  <si>
    <t>SE29171/2013</t>
  </si>
  <si>
    <t>FABLERNAS SPÖKET I HAGELSTORM</t>
  </si>
  <si>
    <t>SE29303/2013</t>
  </si>
  <si>
    <t>LIONBROOK'S BERONJA OF BONANZA</t>
  </si>
  <si>
    <t>SE29608/2013</t>
  </si>
  <si>
    <t>KNICKERBOCKERS PÅ STYVA LINAN</t>
  </si>
  <si>
    <t>SE29609/2013</t>
  </si>
  <si>
    <t>KNICKERBOCKERS MED FLAGGAN I TOPP</t>
  </si>
  <si>
    <t>SE29610/2013</t>
  </si>
  <si>
    <t>KNICKERBOCKERS SVART SOM SYNDEN</t>
  </si>
  <si>
    <t>SE29611/2013</t>
  </si>
  <si>
    <t>KNICKERBOCKERS GLAD I HATTEN</t>
  </si>
  <si>
    <t>SE29612/2013</t>
  </si>
  <si>
    <t>KNICKERBOCKERS SÖT SOM SOCKER</t>
  </si>
  <si>
    <t>SE29613/2013</t>
  </si>
  <si>
    <t>KNICKERBOCKERS I ETT NÖTSKAL</t>
  </si>
  <si>
    <t>SE29614/2013</t>
  </si>
  <si>
    <t>KNICKERBOCKERS LURAD PÅ KONFEKTEN</t>
  </si>
  <si>
    <t>SE30160/2013</t>
  </si>
  <si>
    <t>BÖLELEJONET VOM HOKUTO</t>
  </si>
  <si>
    <t>SE30161/2013</t>
  </si>
  <si>
    <t>BÖLELEJONET VOSSCO</t>
  </si>
  <si>
    <t>SE30162/2013</t>
  </si>
  <si>
    <t>BÖLELEJONET VALKYRIA</t>
  </si>
  <si>
    <t>SE30163/2013</t>
  </si>
  <si>
    <t>BÖLELEJONET VACKERPACKA</t>
  </si>
  <si>
    <t>SE33524/2013</t>
  </si>
  <si>
    <t>LEONSKALL'S PAWNEE POWER</t>
  </si>
  <si>
    <t>SE33525/2013</t>
  </si>
  <si>
    <t>LEONSKALL'S POWER PARTY PINGLA</t>
  </si>
  <si>
    <t>SE33526/2013</t>
  </si>
  <si>
    <t>LEONSKALL'S PEAK POWER</t>
  </si>
  <si>
    <t>SE33527/2013</t>
  </si>
  <si>
    <t>LEONSKALL'S PANSAR POWER</t>
  </si>
  <si>
    <t>SE33528/2013</t>
  </si>
  <si>
    <t>LEONSKALL'S PERFECT POWER</t>
  </si>
  <si>
    <t>SE33529/2013</t>
  </si>
  <si>
    <t>LEONSKALL'S PAW POWER</t>
  </si>
  <si>
    <t>SE33530/2013</t>
  </si>
  <si>
    <t>LEONSKALL'S PEACE FULL POWER</t>
  </si>
  <si>
    <t>SE33531/2013</t>
  </si>
  <si>
    <t>LEONSKALL'S POWER POINT</t>
  </si>
  <si>
    <t>SE33875/2015</t>
  </si>
  <si>
    <t>FIVA'S XANDAN</t>
  </si>
  <si>
    <t>SE37013/2013</t>
  </si>
  <si>
    <t>FABLERNAS IT'S GOODNESS</t>
  </si>
  <si>
    <t>SE37014/2013</t>
  </si>
  <si>
    <t>FABLERNAS TALK ABOUT GOODNESS</t>
  </si>
  <si>
    <t>SE37015/2013</t>
  </si>
  <si>
    <t>FABLERNAS GOODNESS FROM CREATION</t>
  </si>
  <si>
    <t>SE37016/2013</t>
  </si>
  <si>
    <t>FABLERNAS GOODNESS OF CREATION</t>
  </si>
  <si>
    <t>SE37017/2013</t>
  </si>
  <si>
    <t>ENDLESS EDENS GIVE ME YOUR LOVE</t>
  </si>
  <si>
    <t>SE37018/2013</t>
  </si>
  <si>
    <t>ENDLESS EDENS THE BEST OF MY LOVE</t>
  </si>
  <si>
    <t>SE37019/2013</t>
  </si>
  <si>
    <t>ENDLESS EDENS I NEED YOUR LOVE</t>
  </si>
  <si>
    <t>SE37020/2013</t>
  </si>
  <si>
    <t>ENDLESS EDENS WHAT ABOUT LOVE</t>
  </si>
  <si>
    <t>SE37021/2013</t>
  </si>
  <si>
    <t>ENDLESS EDENS BURNING FOR LOVE</t>
  </si>
  <si>
    <t>SE37022/2013</t>
  </si>
  <si>
    <t>ENDLESS EDENS I FEED YOU MY LOVE</t>
  </si>
  <si>
    <t>SE37023/2013</t>
  </si>
  <si>
    <t>ENDLESS EDENS LIGHT YEARS OF LOVE</t>
  </si>
  <si>
    <t>SE37024/2013</t>
  </si>
  <si>
    <t>ENDLESS EDENS SOMEBODY TO LOVE</t>
  </si>
  <si>
    <t>SE37025/2013</t>
  </si>
  <si>
    <t>ENDLESS EDENS I STOLE YOUR LOVE</t>
  </si>
  <si>
    <t>SE39199/2013</t>
  </si>
  <si>
    <t>LEJONLYCKANS HAPPY FABULOUS GUY</t>
  </si>
  <si>
    <t>SE39200/2013</t>
  </si>
  <si>
    <t>LEJONLYCKANS HAPPY FANTASTIC GUY</t>
  </si>
  <si>
    <t>SE39201/2013</t>
  </si>
  <si>
    <t>LEJONLYCKANS HAPPY AMAZING GUY</t>
  </si>
  <si>
    <t>SE39202/2013</t>
  </si>
  <si>
    <t>LEJONLYCKANS HAPPY MAGNIFICENT GUY</t>
  </si>
  <si>
    <t>SE39203/2013</t>
  </si>
  <si>
    <t>LEJONLYCKANS HAPPY MIRACULOUS GUY</t>
  </si>
  <si>
    <t>SE39204/2013</t>
  </si>
  <si>
    <t>LEJONLYCKANS HAPPY WONDERFUL GIRL</t>
  </si>
  <si>
    <t>SE39205/2013</t>
  </si>
  <si>
    <t>LEJONLYCKANS HAPPY GORGEOUS GIRL</t>
  </si>
  <si>
    <t>SE39206/2013</t>
  </si>
  <si>
    <t>LEJONLYCKANS HAPPY SPECTACULAR GIRL</t>
  </si>
  <si>
    <t>SE39207/2013</t>
  </si>
  <si>
    <t>LEJONLYCKANS HAPPY BEAUTIFUL GIRL</t>
  </si>
  <si>
    <t>SE40217/2013</t>
  </si>
  <si>
    <t>DRAGONGÅRDENS WONDERMAN</t>
  </si>
  <si>
    <t>SE40218/2013</t>
  </si>
  <si>
    <t>DRAGONGÅRDENS WILD ONE</t>
  </si>
  <si>
    <t>SE40219/2013</t>
  </si>
  <si>
    <t>DRAGONGÅRDENS GOOD FEELING</t>
  </si>
  <si>
    <t>SE40220/2013</t>
  </si>
  <si>
    <t>DRAGONGÅRDENS EUPHORIA</t>
  </si>
  <si>
    <t>SE40221/2013</t>
  </si>
  <si>
    <t>DRAGONGÅRDENS WE FOUND LOVE</t>
  </si>
  <si>
    <t>SE40222/2013</t>
  </si>
  <si>
    <t>DRAGONGÅRDENS JUST A KISS</t>
  </si>
  <si>
    <t>SE40223/2013</t>
  </si>
  <si>
    <t>DRAGONGÅRDENS LIVE MY LIFE</t>
  </si>
  <si>
    <t>SE40711/2013</t>
  </si>
  <si>
    <t>CON-CORDELIAS HOW DARE YOU</t>
  </si>
  <si>
    <t>SE40712/2013</t>
  </si>
  <si>
    <t>CON-CORDELIAS DARK EYES</t>
  </si>
  <si>
    <t>SE40713/2013</t>
  </si>
  <si>
    <t>CON-CORDELIAS FRIEND FOR LIFE</t>
  </si>
  <si>
    <t>SE40714/2013</t>
  </si>
  <si>
    <t>CON-CORDELIAS TAKING SOME TIME</t>
  </si>
  <si>
    <t>SE40715/2013</t>
  </si>
  <si>
    <t>CON-CORDELIAS ABSOLUTELY ME</t>
  </si>
  <si>
    <t>SE40716/2013</t>
  </si>
  <si>
    <t>CON-CORDELIAS WHAT A BONUS</t>
  </si>
  <si>
    <t>SE40717/2013</t>
  </si>
  <si>
    <t>CON-CORDELIAS SO FAR SO GOOD</t>
  </si>
  <si>
    <t>SE40718/2013</t>
  </si>
  <si>
    <t>CON-CORDELIAS NOW AND FOREVER</t>
  </si>
  <si>
    <t>SE42893/2013</t>
  </si>
  <si>
    <t>ÖGONGLIMTENS STREETS OF PHILADELPHI</t>
  </si>
  <si>
    <t>SE47052/2013</t>
  </si>
  <si>
    <t>BOYZONE'S FROM A JACK TO A KING</t>
  </si>
  <si>
    <t>SE47053/2013</t>
  </si>
  <si>
    <t>BOYZONE'S A BIG HUNK O' LOVE</t>
  </si>
  <si>
    <t>SE47054/2013</t>
  </si>
  <si>
    <t>BOYZONE'S DEVIL IN DISGUISE</t>
  </si>
  <si>
    <t>SE47055/2013</t>
  </si>
  <si>
    <t>BOYZONE'S PLAYING FOR KEEPS</t>
  </si>
  <si>
    <t>SE47056/2013</t>
  </si>
  <si>
    <t>BOYZONE'S UNCHAINED MELODY</t>
  </si>
  <si>
    <t>SE47057/2013</t>
  </si>
  <si>
    <t>BOYZONE'S RETURN TO SENDER</t>
  </si>
  <si>
    <t>SE47058/2013</t>
  </si>
  <si>
    <t>BOYZONE'S THAT'S ALL RIGHT MAMA</t>
  </si>
  <si>
    <t>SE47218/2013</t>
  </si>
  <si>
    <t>DUVASGÅRDENS URS UNIC</t>
  </si>
  <si>
    <t>SE47219/2013</t>
  </si>
  <si>
    <t>DUVASGÅRDENS ULTIMATE USKO</t>
  </si>
  <si>
    <t>SE47220/2013</t>
  </si>
  <si>
    <t>DUVASGÅRDENS UNIVERSAL UTHAS</t>
  </si>
  <si>
    <t>SE47221/2013</t>
  </si>
  <si>
    <t>DUVASGÅRDENS URAX UNO</t>
  </si>
  <si>
    <t>SE47222/2013</t>
  </si>
  <si>
    <t>DUVASGÅRDENS UNIQUE URTICIA</t>
  </si>
  <si>
    <t>SE49638/2013</t>
  </si>
  <si>
    <t>LEJONVINDEN'S DROSTE</t>
  </si>
  <si>
    <t>SE49639/2013</t>
  </si>
  <si>
    <t>LEJONVINDEN'S DIVA</t>
  </si>
  <si>
    <t>SE49640/2013</t>
  </si>
  <si>
    <t>LEJONVINDEN'S DRAMA</t>
  </si>
  <si>
    <t>SE49641/2013</t>
  </si>
  <si>
    <t>LEJONVINDEN'S DIMMA</t>
  </si>
  <si>
    <t>SE49642/2013</t>
  </si>
  <si>
    <t>LEJONVINDEN'S DROPPE</t>
  </si>
  <si>
    <t>SE51827/2013</t>
  </si>
  <si>
    <t>SJÖWILDAS ALEXZ B XOXO GOSSIP GIRL</t>
  </si>
  <si>
    <t>SE51828/2013</t>
  </si>
  <si>
    <t>SJÖWILDAS ELIN W XOXO GOSSIP GIRL</t>
  </si>
  <si>
    <t>SE51829/2013</t>
  </si>
  <si>
    <t>SJÖWILDAS MADDE C XOXO GOSSIP GIRL</t>
  </si>
  <si>
    <t>SE51830/2013</t>
  </si>
  <si>
    <t>SJÖWILDAS LOLLO F XOXO GOSSIP GIRL</t>
  </si>
  <si>
    <t>SE51831/2013</t>
  </si>
  <si>
    <t>SJÖWILDAS JENNY G XOXO GOSSIP GIRL</t>
  </si>
  <si>
    <t>SE51832/2013</t>
  </si>
  <si>
    <t>SJÖWILDAS SARA B XOXO GOSSIP GIRL</t>
  </si>
  <si>
    <t>SE51833/2013</t>
  </si>
  <si>
    <t>SJÖWILDAS EROS</t>
  </si>
  <si>
    <t>SE51834/2013</t>
  </si>
  <si>
    <t>SJÖWILDAS KOSTA KOSING</t>
  </si>
  <si>
    <t>SE51835/2013</t>
  </si>
  <si>
    <t>CUREMIDAS CHOICE OF OBSESSION</t>
  </si>
  <si>
    <t>SE52246/2013</t>
  </si>
  <si>
    <t>FABLERNAS UPPFÖDARENS HEMLIGA VAPEN</t>
  </si>
  <si>
    <t>SE52247/2013</t>
  </si>
  <si>
    <t>FABLERNAS STRIDSHEMLIGA VAPEN</t>
  </si>
  <si>
    <t>SE52248/2013</t>
  </si>
  <si>
    <t>FABLERNAS SUPERDUPER HEMLIGA VAPEN</t>
  </si>
  <si>
    <t>SE52249/2013</t>
  </si>
  <si>
    <t>FABLERNAS HEMLIGA VAPEN</t>
  </si>
  <si>
    <t>SE52250/2013</t>
  </si>
  <si>
    <t>FABLERNAS SOLDATENS HEMLIGA VAPEN</t>
  </si>
  <si>
    <t>SE52251/2013</t>
  </si>
  <si>
    <t>FABLERNAS TOPPEN HEMLIGA VAPEN</t>
  </si>
  <si>
    <t>SE53433/2013</t>
  </si>
  <si>
    <t>MILLIJOR'S ROYAL ESKIL</t>
  </si>
  <si>
    <t>SE53434/2013</t>
  </si>
  <si>
    <t>MILLIJOR'S ROYAL ELIAS</t>
  </si>
  <si>
    <t>SE53435/2013</t>
  </si>
  <si>
    <t>MILLIJOR'S ROYAL ESTER</t>
  </si>
  <si>
    <t>SE53436/2013</t>
  </si>
  <si>
    <t>MILLIJOR'S ROYAL ELSA</t>
  </si>
  <si>
    <t>SE53437/2013</t>
  </si>
  <si>
    <t>TEQIMBO'Z CRAZY'S LITTLE LOVE XO</t>
  </si>
  <si>
    <t>SE53438/2013</t>
  </si>
  <si>
    <t>TEQIMBO'Z CRAZY'S LITTLE HOPE XO</t>
  </si>
  <si>
    <t>SE53439/2013</t>
  </si>
  <si>
    <t>TEQIMBO'Z CRAZY'S LITTLE JOY XO</t>
  </si>
  <si>
    <t>SE53440/2013</t>
  </si>
  <si>
    <t>TEQIMBO'Z CRAZY'S LITTLE GLOW XO</t>
  </si>
  <si>
    <t>SE53441/2013</t>
  </si>
  <si>
    <t>TEQIMBO'Z CRAZY'S LITTLE DESTINY XO</t>
  </si>
  <si>
    <t>SE57839/2013</t>
  </si>
  <si>
    <t>KNOCKANDO'S XO CAMUS EVITA ELEGANCE</t>
  </si>
  <si>
    <t>SE57840/2013</t>
  </si>
  <si>
    <t>KNOCKANDO'S XO TESSERON EXCEPTION</t>
  </si>
  <si>
    <t>SE57841/2013</t>
  </si>
  <si>
    <t>KNOCKANDO'S XO DE LUZE FINE</t>
  </si>
  <si>
    <t>SE57842/2013</t>
  </si>
  <si>
    <t>KNOCKANDO'S XO MARTELL CREATION</t>
  </si>
  <si>
    <t>SE57843/2013</t>
  </si>
  <si>
    <t>KNOCKANDO'S XO MEUKOW GOLD PANTHER</t>
  </si>
  <si>
    <t>SE57844/2013</t>
  </si>
  <si>
    <t>KNOCKANDO'S XO OTARD GOLD</t>
  </si>
  <si>
    <t>SE57845/2013</t>
  </si>
  <si>
    <t>KNOCKANDO'S XO LE REVISEUR EXTRA</t>
  </si>
  <si>
    <t>SE57846/2013</t>
  </si>
  <si>
    <t>KNOCKANDO'S XO DELAMAIN CHRISTMAS</t>
  </si>
  <si>
    <t>SE57847/2013</t>
  </si>
  <si>
    <t>KNOCKANDO'S XO HENNESY RARE</t>
  </si>
  <si>
    <t>SE57848/2013</t>
  </si>
  <si>
    <t>KNOCKANDO'S XO PARK EXTRA GRANDE</t>
  </si>
  <si>
    <t>SE57849/2013</t>
  </si>
  <si>
    <t>KNOCKANDO'S XO IMPERIAL LUCKY</t>
  </si>
  <si>
    <t>SE57850/2013</t>
  </si>
  <si>
    <t>KNOCKANDO'S XO REMY MARTIN</t>
  </si>
  <si>
    <t>SE57854/2013</t>
  </si>
  <si>
    <t>VALLONBYGDENS DREAM LOVER</t>
  </si>
  <si>
    <t>VDH/DLZB26132</t>
  </si>
  <si>
    <t>NEWLOOK-NABUCCO LÖWE VOM BERNBURGER</t>
  </si>
  <si>
    <t>DK00802/2013</t>
  </si>
  <si>
    <t>STAR OF REGULUS' SWEET CHILD O MINE</t>
  </si>
  <si>
    <t>EST03644/12</t>
  </si>
  <si>
    <t>CARDAMINE'S CARIBBA</t>
  </si>
  <si>
    <t>FI26066/12</t>
  </si>
  <si>
    <t>KINGLORDS MISS JASMINE</t>
  </si>
  <si>
    <t>FI40817/12</t>
  </si>
  <si>
    <t>FOREST SKIPPER'S DON FORTUNA</t>
  </si>
  <si>
    <t>FI49134/12</t>
  </si>
  <si>
    <t>MAXIGOR MORISSETTE</t>
  </si>
  <si>
    <t>FI51900/12</t>
  </si>
  <si>
    <t>ANN'S LIONS BLACK DIAMOND</t>
  </si>
  <si>
    <t>FI52753/12</t>
  </si>
  <si>
    <t>CARDAMINE'S CAPTAIN MORGAN</t>
  </si>
  <si>
    <t>FI58056/12</t>
  </si>
  <si>
    <t>NAMUPALAN BLING KISS TO BONNIE</t>
  </si>
  <si>
    <t>FI58059/12</t>
  </si>
  <si>
    <t>NAMUPALAN BLING ENVY LADDIE</t>
  </si>
  <si>
    <t>NO33292/13</t>
  </si>
  <si>
    <t>SKJAERGAARDENS DRUMMER BOY AT XMAS</t>
  </si>
  <si>
    <t>NO33300/13</t>
  </si>
  <si>
    <t>SKJAERGAARDENS MERRY MERRY XMAS</t>
  </si>
  <si>
    <t>NO33301/13</t>
  </si>
  <si>
    <t>SKJAERGAARDENS THANK GOD ITS XMAS</t>
  </si>
  <si>
    <t>SE10304/2013</t>
  </si>
  <si>
    <t>MOHINHI'S PERFECT PEARL OF POLARIS</t>
  </si>
  <si>
    <t>SE11840/2013</t>
  </si>
  <si>
    <t>SCHERZO AGER TRIFOLIUM</t>
  </si>
  <si>
    <t>SE12140/2013</t>
  </si>
  <si>
    <t>AMALEONS CHRISTMAS JOY</t>
  </si>
  <si>
    <t>SE12141/2013</t>
  </si>
  <si>
    <t>AMALEONS CHRISTMAS STAR</t>
  </si>
  <si>
    <t>SE12142/2013</t>
  </si>
  <si>
    <t>AMALEONS CHRISTMAS WISH</t>
  </si>
  <si>
    <t>SE12143/2013</t>
  </si>
  <si>
    <t>AMALEONS CHRISTMAS CALIMERO</t>
  </si>
  <si>
    <t>SE12144/2013</t>
  </si>
  <si>
    <t>AMALEONS CHRISTMAS DREAM</t>
  </si>
  <si>
    <t>SE12145/2013</t>
  </si>
  <si>
    <t>AMALEONS CHRISTMAS BELL</t>
  </si>
  <si>
    <t>SE12146/2013</t>
  </si>
  <si>
    <t>AMALEONS CHRISTMAS WONDER</t>
  </si>
  <si>
    <t>SE13216/2013</t>
  </si>
  <si>
    <t>ZIR OZZY'S TIE FIGHTER</t>
  </si>
  <si>
    <t>SE13217/2013</t>
  </si>
  <si>
    <t>ZIR OZZY'S TIE INTERCEPTOR</t>
  </si>
  <si>
    <t>SE13218/2013</t>
  </si>
  <si>
    <t>ZIR OZZY'S TIE ADVANCED</t>
  </si>
  <si>
    <t>SE13219/2013</t>
  </si>
  <si>
    <t>ZIR OZZY'S TIE BOMBER</t>
  </si>
  <si>
    <t>SE13220/2013</t>
  </si>
  <si>
    <t>ZIR OZZY'S ROGUE SHADOW</t>
  </si>
  <si>
    <t>SE13221/2013</t>
  </si>
  <si>
    <t>ZIR OZZY'S STAR DESTROYER</t>
  </si>
  <si>
    <t>SE13222/2013</t>
  </si>
  <si>
    <t>ZIR OZZY'S NABOO STARFIGHTER</t>
  </si>
  <si>
    <t>SE13223/2013</t>
  </si>
  <si>
    <t>ZIR OZZY'S NABOO ROYAL STARSHIP</t>
  </si>
  <si>
    <t>SE13912/2013</t>
  </si>
  <si>
    <t>SONATA AGER TRIFOLIUM</t>
  </si>
  <si>
    <t>SE15466/2012</t>
  </si>
  <si>
    <t>LAQUETTAS OLE</t>
  </si>
  <si>
    <t>SE15467/2012</t>
  </si>
  <si>
    <t>LAQUETTAS DOLE</t>
  </si>
  <si>
    <t>SE15468/2012</t>
  </si>
  <si>
    <t>LAQUETTAS DOFF</t>
  </si>
  <si>
    <t>SE15469/2012</t>
  </si>
  <si>
    <t>LAQUETTAS KINKE</t>
  </si>
  <si>
    <t>SE15470/2012</t>
  </si>
  <si>
    <t>LAQUETTAS LANE</t>
  </si>
  <si>
    <t>SE15471/2012</t>
  </si>
  <si>
    <t>LAQUETTAS KOFF</t>
  </si>
  <si>
    <t>SE16355/2012</t>
  </si>
  <si>
    <t>KUSTKÄRANS FERRARI</t>
  </si>
  <si>
    <t>SE16356/2012</t>
  </si>
  <si>
    <t>KUSTKÄRANS YOUNGBLOOD</t>
  </si>
  <si>
    <t>SE16357/2012</t>
  </si>
  <si>
    <t>KUSTKÄRANS GILLETTE</t>
  </si>
  <si>
    <t>SE16358/2012</t>
  </si>
  <si>
    <t>KUSTKÄRANS LACOSTE</t>
  </si>
  <si>
    <t>SE16359/2012</t>
  </si>
  <si>
    <t>KUSTKÄRANS LANCOME</t>
  </si>
  <si>
    <t>SE16360/2012</t>
  </si>
  <si>
    <t>KUSTKÄRANS NIVEA</t>
  </si>
  <si>
    <t>SE16361/2012</t>
  </si>
  <si>
    <t>KUSTKÄRANS PUMA</t>
  </si>
  <si>
    <t>SE16362/2012</t>
  </si>
  <si>
    <t>KUSTKÄRANS LOREAL</t>
  </si>
  <si>
    <t>SE16363/2012</t>
  </si>
  <si>
    <t>KUSTKÄRANS OLAY</t>
  </si>
  <si>
    <t>SE16364/2012</t>
  </si>
  <si>
    <t>KUSTKÄRANS OLIV</t>
  </si>
  <si>
    <t>SE18473/2012</t>
  </si>
  <si>
    <t>KNATTEBERGA'S DREAM</t>
  </si>
  <si>
    <t>SE18760/2012</t>
  </si>
  <si>
    <t>MATHOAKA'S POWERFUL MOONSHINE</t>
  </si>
  <si>
    <t>SE18761/2012</t>
  </si>
  <si>
    <t>MATHOAKA'S MIGHTY MOONSHINE</t>
  </si>
  <si>
    <t>SE18762/2012</t>
  </si>
  <si>
    <t>MATHOAKA'S MAGIC MOONSHINE</t>
  </si>
  <si>
    <t>SE18763/2012</t>
  </si>
  <si>
    <t>MATHOAKA'S SUNSHINE IN YOUR EYES</t>
  </si>
  <si>
    <t>SE18764/2012</t>
  </si>
  <si>
    <t>MATHOAKA'S SUNSHINE IN YOUR HEART</t>
  </si>
  <si>
    <t>SE20446/2012</t>
  </si>
  <si>
    <t>ALTONASTIGENS OPTIMUS PRIME</t>
  </si>
  <si>
    <t>SE20447/2012</t>
  </si>
  <si>
    <t>ALTONASTIGENS MEGATRON</t>
  </si>
  <si>
    <t>SE20448/2012</t>
  </si>
  <si>
    <t>ALTONASTIGENS IRONHIDE</t>
  </si>
  <si>
    <t>SE20449/2012</t>
  </si>
  <si>
    <t>ALTONASTIGENS BARRICADE</t>
  </si>
  <si>
    <t>SE20450/2012</t>
  </si>
  <si>
    <t>ALTONASTIGENS BUMBLEBEE</t>
  </si>
  <si>
    <t>SE20451/2012</t>
  </si>
  <si>
    <t>ALTONASTIGENS SENTINAL</t>
  </si>
  <si>
    <t>SE20452/2012</t>
  </si>
  <si>
    <t>ALTONASTIGENS MUDFLAP</t>
  </si>
  <si>
    <t>SE20453/2012</t>
  </si>
  <si>
    <t>ALTONASTIGENS STAR SCREEM</t>
  </si>
  <si>
    <t>SE20454/2012</t>
  </si>
  <si>
    <t>ALTONASTIGENS WEELIE</t>
  </si>
  <si>
    <t>SE20455/2012</t>
  </si>
  <si>
    <t>ALTONASTIGENS SAND STORM</t>
  </si>
  <si>
    <t>SE20456/2012</t>
  </si>
  <si>
    <t>ALTONASTIGENS THE FALLEN</t>
  </si>
  <si>
    <t>SE20457/2012</t>
  </si>
  <si>
    <t>ALTONASTIGENS SOUND WAVE</t>
  </si>
  <si>
    <t>SE20458/2012</t>
  </si>
  <si>
    <t>BLÅ ROSEN'S LOVE IS IN THE AIR</t>
  </si>
  <si>
    <t>SE20459/2012</t>
  </si>
  <si>
    <t>BLÅ ROSEN'S LOVE TO YOU ALL</t>
  </si>
  <si>
    <t>SE20460/2012</t>
  </si>
  <si>
    <t>BLÅ ROSEN'S LOVE THE RIDE</t>
  </si>
  <si>
    <t>SE20461/2012</t>
  </si>
  <si>
    <t>BLÅ ROSEN'S LOVE IS ALL AROUND</t>
  </si>
  <si>
    <t>SE20462/2012</t>
  </si>
  <si>
    <t>BLÅ ROSEN'S LOVE GENERATION</t>
  </si>
  <si>
    <t>SE20463/2012</t>
  </si>
  <si>
    <t>BLÅ ROSEN'S LOVE ON TOP</t>
  </si>
  <si>
    <t>SE20464/2012</t>
  </si>
  <si>
    <t>BLÅ ROSEN'S LOVE STORY</t>
  </si>
  <si>
    <t>SE20465/2012</t>
  </si>
  <si>
    <t>BLÅ ROSEN'S LOVE YOU MORE</t>
  </si>
  <si>
    <t>SE20466/2012</t>
  </si>
  <si>
    <t>BLÅ ROSEN'S LOVE OF MY LIFE</t>
  </si>
  <si>
    <t>SE21794/2012</t>
  </si>
  <si>
    <t>LIONBROOK'S KNIGHT OT ATTENTION</t>
  </si>
  <si>
    <t>SE21795/2012</t>
  </si>
  <si>
    <t>MOHINHI'S ODEN THE ONE AND ONLY</t>
  </si>
  <si>
    <t>SE21796/2012</t>
  </si>
  <si>
    <t>MOHINHI'S OLYMPUS THE ONE AND ONLY</t>
  </si>
  <si>
    <t>SE21797/2012</t>
  </si>
  <si>
    <t>MOHINHI'S ORAKEL THE ONE AND ONLY</t>
  </si>
  <si>
    <t>SE21798/2012</t>
  </si>
  <si>
    <t>MOHINHI'S ORION THE ONE AND ONLY</t>
  </si>
  <si>
    <t>SE21799/2012</t>
  </si>
  <si>
    <t>MOHINHI'S ORKAN THE ONE AND ONLY</t>
  </si>
  <si>
    <t>SE21800/2012</t>
  </si>
  <si>
    <t>MOHINHI'S OTHELLO THE ONE AND ONLY</t>
  </si>
  <si>
    <t>SE25189/2012</t>
  </si>
  <si>
    <t>LEJONSHINES BLACK HEART</t>
  </si>
  <si>
    <t>SE25190/2012</t>
  </si>
  <si>
    <t>LEJONSHINES WHITE HUNTER</t>
  </si>
  <si>
    <t>SE25191/2012</t>
  </si>
  <si>
    <t>LEJONSHINES JOSEY WALES</t>
  </si>
  <si>
    <t>SE25192/2012</t>
  </si>
  <si>
    <t>LEJONSHINES DIRTY HARRY</t>
  </si>
  <si>
    <t>SE25193/2012</t>
  </si>
  <si>
    <t>LEJONSHINES ABSOLUTE POWER</t>
  </si>
  <si>
    <t>SE25194/2012</t>
  </si>
  <si>
    <t>LEJONSHINES PALE RIDER</t>
  </si>
  <si>
    <t>SE25195/2012</t>
  </si>
  <si>
    <t>LEJONSHINES CITY HEAT</t>
  </si>
  <si>
    <t>SE26228/2012</t>
  </si>
  <si>
    <t>SANDIANA'S CRASH BOOM BANG</t>
  </si>
  <si>
    <t>SE26229/2012</t>
  </si>
  <si>
    <t>SANDIANA'S HOW DO YOU DO</t>
  </si>
  <si>
    <t>SE26230/2012</t>
  </si>
  <si>
    <t>SANDIANA'S RUN TO YOU</t>
  </si>
  <si>
    <t>SE26231/2012</t>
  </si>
  <si>
    <t>SANDIANA'S PERFECT DAY</t>
  </si>
  <si>
    <t>SE26232/2012</t>
  </si>
  <si>
    <t>SANDIANA'S SPENDING MY TIME</t>
  </si>
  <si>
    <t>SE26233/2012</t>
  </si>
  <si>
    <t>SANDIANA'S NEVERENDING LOVE</t>
  </si>
  <si>
    <t>SE26234/2012</t>
  </si>
  <si>
    <t>SANDIANA'S LISTEN TO YOUR HEART</t>
  </si>
  <si>
    <t>SE26235/2012</t>
  </si>
  <si>
    <t>SANDIANA'S DRESSED FOR SUCCESS</t>
  </si>
  <si>
    <t>SE26236/2012</t>
  </si>
  <si>
    <t>SANDIANA'S ONE WISH</t>
  </si>
  <si>
    <t>SE26237/2012</t>
  </si>
  <si>
    <t>SANDIANA'S THE CENTER OF THE HEART</t>
  </si>
  <si>
    <t>SE26238/2012</t>
  </si>
  <si>
    <t>SANDIANA'S THE LOOK</t>
  </si>
  <si>
    <t>SE26518/2012</t>
  </si>
  <si>
    <t>NAMUPALAN YOU GO J J GIRL</t>
  </si>
  <si>
    <t>SE29718/2012</t>
  </si>
  <si>
    <t>HAGELSTORMEN'S MAISON DE CHAMPANGE</t>
  </si>
  <si>
    <t>SE29719/2012</t>
  </si>
  <si>
    <t>HAGELSTORMEN'S CHAMPANGE SHOWER</t>
  </si>
  <si>
    <t>SE29720/2012</t>
  </si>
  <si>
    <t>HAGELSTORMEN'S TASTY CHAMPAGNE</t>
  </si>
  <si>
    <t>SE29721/2012</t>
  </si>
  <si>
    <t>HAGELSTORMEN'S GOLDEN CHAMPANGE</t>
  </si>
  <si>
    <t>SE29722/2012</t>
  </si>
  <si>
    <t>HAGELSTORMEN'S SPARKLING CHAMPANGE</t>
  </si>
  <si>
    <t>SE29723/2012</t>
  </si>
  <si>
    <t>HAGELSTORMEN'S BUBBLY CHAMPANGE</t>
  </si>
  <si>
    <t>SE29724/2012</t>
  </si>
  <si>
    <t>HAGELSTORMEN'S SWEET CHAMPANGE</t>
  </si>
  <si>
    <t>SE31049/2012</t>
  </si>
  <si>
    <t>FABLERNAS IOOPROCENT LOVERS</t>
  </si>
  <si>
    <t>SE31050/2012</t>
  </si>
  <si>
    <t>FABLERNAS IOOPROCENTFUCKINGPERFECT</t>
  </si>
  <si>
    <t>SE31051/2012</t>
  </si>
  <si>
    <t>FABLERNAS IOOPROCENT EYECANDY</t>
  </si>
  <si>
    <t>SE31052/2012</t>
  </si>
  <si>
    <t>FABLERNAS IOOPROCENT DOG</t>
  </si>
  <si>
    <t>SE31053/2012</t>
  </si>
  <si>
    <t>FABLERNAS IOOPROCENT COOL</t>
  </si>
  <si>
    <t>SE31054/2012</t>
  </si>
  <si>
    <t>FABLERNAS IOOPROCENT LIKE IT A LOT</t>
  </si>
  <si>
    <t>SE31055/2012</t>
  </si>
  <si>
    <t>FABLERNAS IOOPROCENT SWEDISH</t>
  </si>
  <si>
    <t>SE31056/2012</t>
  </si>
  <si>
    <t>FABLERNAS IOOPROCENT FABLER</t>
  </si>
  <si>
    <t>SE32862/2012</t>
  </si>
  <si>
    <t>ENDLESS EDENS HOLD ME TIGHT</t>
  </si>
  <si>
    <t>SE32863/2012</t>
  </si>
  <si>
    <t>ENDLESS EDENS ROCK LIKE A HURRICANE</t>
  </si>
  <si>
    <t>SE32864/2012</t>
  </si>
  <si>
    <t>ENDLESS EDENS LIVING FOR TOMORROW</t>
  </si>
  <si>
    <t>SE32865/2012</t>
  </si>
  <si>
    <t>ENDLESS EDENS LIFE'S LIKE A RIVER</t>
  </si>
  <si>
    <t>SE32866/2012</t>
  </si>
  <si>
    <t>ENDLESS EDENS LADY STARLIGHT</t>
  </si>
  <si>
    <t>SE32867/2012</t>
  </si>
  <si>
    <t>ENDLESS EDENS WIND OF CHANGE</t>
  </si>
  <si>
    <t>SE34944/2012</t>
  </si>
  <si>
    <t>MILLIJOR'S BUSTER</t>
  </si>
  <si>
    <t>SE34945/2012</t>
  </si>
  <si>
    <t>MILLIJOR'S KNASEN</t>
  </si>
  <si>
    <t>SE34946/2012</t>
  </si>
  <si>
    <t>MILLIJOR'S STARLET</t>
  </si>
  <si>
    <t>SE34947/2012</t>
  </si>
  <si>
    <t>MILLIJOR'S WENDY</t>
  </si>
  <si>
    <t>SE34948/2012</t>
  </si>
  <si>
    <t>MILLIJOR'S OKEJ</t>
  </si>
  <si>
    <t>SE34949/2012</t>
  </si>
  <si>
    <t>MILLIJOR'S FRIDA</t>
  </si>
  <si>
    <t>SE35069/2012</t>
  </si>
  <si>
    <t>KINGLORDS MR DANDELION</t>
  </si>
  <si>
    <t>SE38926/2012</t>
  </si>
  <si>
    <t>FABLERNAS MIDSOMMAR BLOMMA</t>
  </si>
  <si>
    <t>SE40776/2012</t>
  </si>
  <si>
    <t>LA DOLCE LUNA'S DREAM PRETTY FOR ME</t>
  </si>
  <si>
    <t>SE40777/2012</t>
  </si>
  <si>
    <t>LA DOLCE LUNA'S DREAM PEARL FOR ME</t>
  </si>
  <si>
    <t>SE41674/2012</t>
  </si>
  <si>
    <t>KINGLORDS MISS ANGELICA</t>
  </si>
  <si>
    <t>SE42896/2012</t>
  </si>
  <si>
    <t>KNICKERBOCKERS SIR FRANCIS DRAKE</t>
  </si>
  <si>
    <t>SE42897/2012</t>
  </si>
  <si>
    <t>KNICKERBOCKERS JOHN MORRIS</t>
  </si>
  <si>
    <t>SE42898/2012</t>
  </si>
  <si>
    <t>KNICKERBOCKERS SJÖBUSA</t>
  </si>
  <si>
    <t>SE42899/2012</t>
  </si>
  <si>
    <t>KNICKERBOCKERS HOPPETOSSA</t>
  </si>
  <si>
    <t>SE42900/2012</t>
  </si>
  <si>
    <t>KNICKERBOCKERS SVARTA MALIN</t>
  </si>
  <si>
    <t>SE46676/2014</t>
  </si>
  <si>
    <t>SKJAERGAARDENS ALL I WANT 4 XMAS</t>
  </si>
  <si>
    <t>SE49950/2012</t>
  </si>
  <si>
    <t>KNOCKANDO'S WAIKATO QUINCYSON</t>
  </si>
  <si>
    <t>SE55150/2016</t>
  </si>
  <si>
    <t>SKJAERGAARDENS LONELY THIS XMAS</t>
  </si>
  <si>
    <t>SE56610/2012</t>
  </si>
  <si>
    <t>LEONSKALL'S OBELIX ON THE WAY</t>
  </si>
  <si>
    <t>SE56611/2012</t>
  </si>
  <si>
    <t>LEONSKALL'S ORLANDO ON THE WAY</t>
  </si>
  <si>
    <t>SE56612/2012</t>
  </si>
  <si>
    <t>LEONSKALL'S OCEON ON THE WAY</t>
  </si>
  <si>
    <t>SE56613/2012</t>
  </si>
  <si>
    <t>LEONSKALL'S ORKIDÉ ON THE WAY</t>
  </si>
  <si>
    <t>SE56614/2012</t>
  </si>
  <si>
    <t>LEONSKALL'S OLYMPIA ON THE WAY</t>
  </si>
  <si>
    <t>SE56615/2012</t>
  </si>
  <si>
    <t>LEONSKALL'S OPAL ON THE WAY</t>
  </si>
  <si>
    <t>SE56691/2012</t>
  </si>
  <si>
    <t>GEP'S BIG BEAR'S DANCES WITH WOLVES</t>
  </si>
  <si>
    <t>SE56801/2012</t>
  </si>
  <si>
    <t>HAGELSTORMEN'S ON THE ROAD AGAIN</t>
  </si>
  <si>
    <t>SE56802/2012</t>
  </si>
  <si>
    <t>HAGELSTORMEN'S ROAD RUNNER MAN</t>
  </si>
  <si>
    <t>SE56803/2012</t>
  </si>
  <si>
    <t>HAGELSTORMEN'S ROAD TRIP TO KAMAKAS</t>
  </si>
  <si>
    <t>SE56804/2012</t>
  </si>
  <si>
    <t>HAGELSTORMEN'S ROAD BACK HOME</t>
  </si>
  <si>
    <t>SE56805/2012</t>
  </si>
  <si>
    <t>HAGELSTORMEN'S ROAD TO FINDE LOVE</t>
  </si>
  <si>
    <t>SE56806/2012</t>
  </si>
  <si>
    <t>HAGELSTORMEN'S QUEEN OF THE ROAD</t>
  </si>
  <si>
    <t>SE60958/2012</t>
  </si>
  <si>
    <t>LEODAL'S DIAMOND DAGGER</t>
  </si>
  <si>
    <t>SE60959/2012</t>
  </si>
  <si>
    <t>LEODAL'S DIAMOND DASH</t>
  </si>
  <si>
    <t>SE60960/2012</t>
  </si>
  <si>
    <t>LEODAL'S DIAMOND DRAGON</t>
  </si>
  <si>
    <t>SE60961/2012</t>
  </si>
  <si>
    <t>LEODAL'S DIAMOND DIGGER</t>
  </si>
  <si>
    <t>SE60962/2012</t>
  </si>
  <si>
    <t>LEODAL'S DIAMOND DE LUX</t>
  </si>
  <si>
    <t>SE60963/2012</t>
  </si>
  <si>
    <t>LEODAL'S DIAMOND DAZZEL</t>
  </si>
  <si>
    <t>SE60964/2012</t>
  </si>
  <si>
    <t>LEODAL'S DIAMOND DREAM</t>
  </si>
  <si>
    <t>SE60965/2012</t>
  </si>
  <si>
    <t>LEODAL'S DIAMOND DELIGHT</t>
  </si>
  <si>
    <t>SE61644/2012</t>
  </si>
  <si>
    <t>NAMUPALAN BLING SMACK CHAP</t>
  </si>
  <si>
    <t>SE62393/2012</t>
  </si>
  <si>
    <t>LEJONKLIPPANS MIRACLE POIKA</t>
  </si>
  <si>
    <t>SE62394/2012</t>
  </si>
  <si>
    <t>LEJONKLIPPANS MIRACOLO RAGAZZA</t>
  </si>
  <si>
    <t>SE62395/2012</t>
  </si>
  <si>
    <t>LEJONKLIPPANS WUNDER MÄDCHEN</t>
  </si>
  <si>
    <t>SE62396/2012</t>
  </si>
  <si>
    <t>LEJONKLIPPANS MIRAKEL PIGE</t>
  </si>
  <si>
    <t>SE62397/2012</t>
  </si>
  <si>
    <t>LEJONKLIPPANS MIRAKEL RAMBO</t>
  </si>
  <si>
    <t>VDH/DLZB25169</t>
  </si>
  <si>
    <t>IKARUS OSKAR V D AIGNER-OBERMÜHLE</t>
  </si>
  <si>
    <t>VDH/DLZB25589</t>
  </si>
  <si>
    <t>CHYLANDYK FLEMMING COLJA</t>
  </si>
  <si>
    <t>FI17753/11</t>
  </si>
  <si>
    <t>KINGLORDS MR OCEAN SOUL</t>
  </si>
  <si>
    <t>FI21196/11</t>
  </si>
  <si>
    <t>KINGLORDS MR MAGNETIC FORCE</t>
  </si>
  <si>
    <t>LOF29075/5289</t>
  </si>
  <si>
    <t>GENKINI CARINI DU TEMPLE D'ARTEMIS</t>
  </si>
  <si>
    <t>METLEONB3699/11</t>
  </si>
  <si>
    <t>MEDVEBERGI MASZKOS EXCEL</t>
  </si>
  <si>
    <t>PKRII/109772</t>
  </si>
  <si>
    <t>ENJOY BIG BROTHER GINGER HEAVEN</t>
  </si>
  <si>
    <t>SE15999/2011</t>
  </si>
  <si>
    <t>VILJANSHOF LISTIG SOM EN RÄV</t>
  </si>
  <si>
    <t>SE16000/2011</t>
  </si>
  <si>
    <t>VILJANSHOF SKJUTEN UR EN KANON</t>
  </si>
  <si>
    <t>SE16001/2011</t>
  </si>
  <si>
    <t>VILJANSHOF KUSTEN ÄR KLAR</t>
  </si>
  <si>
    <t>SE16002/2011</t>
  </si>
  <si>
    <t>VILJANSHOF MED DUNDER OCH BRAK</t>
  </si>
  <si>
    <t>SE16003/2011</t>
  </si>
  <si>
    <t>VILJANSHOF SÅ ÄNDA IN I VASSEN</t>
  </si>
  <si>
    <t>SE16004/2011</t>
  </si>
  <si>
    <t>VILJANSHOF VILD OCH VACKER</t>
  </si>
  <si>
    <t>SE16005/2011</t>
  </si>
  <si>
    <t>VILJANSHOF HÄMNDEN ÄR LJUV</t>
  </si>
  <si>
    <t>SE27342/2011</t>
  </si>
  <si>
    <t>FABLERNAS OJOJOJ BIG GAMBLER</t>
  </si>
  <si>
    <t>SE27343/2011</t>
  </si>
  <si>
    <t>FABLERNAS OJOJOJ I AM A WINNER</t>
  </si>
  <si>
    <t>SE27344/2011</t>
  </si>
  <si>
    <t>FABLERNAS OJOJOJ OBS PGA SPECIELL</t>
  </si>
  <si>
    <t>SE27345/2011</t>
  </si>
  <si>
    <t>FABLERNAS OJOJOJ E-LÄNDE</t>
  </si>
  <si>
    <t>SE27346/2011</t>
  </si>
  <si>
    <t>FABLERNAS OJOJOJ O-KOLL</t>
  </si>
  <si>
    <t>SE27347/2011</t>
  </si>
  <si>
    <t>FABLERNAS OJOJOJ DO NOT FORGET ME</t>
  </si>
  <si>
    <t>SE27348/2011</t>
  </si>
  <si>
    <t>FABLERNAS OJOJOJ I LOVE YOU</t>
  </si>
  <si>
    <t>SE27349/2011</t>
  </si>
  <si>
    <t>FABLERNAS OJOJOJ MED ANDRA ORD</t>
  </si>
  <si>
    <t>SE29085/2011</t>
  </si>
  <si>
    <t>NEW LOVE VOM LÖWENGARTEN</t>
  </si>
  <si>
    <t>SE29957/2011</t>
  </si>
  <si>
    <t>VARGBITEN'S ALVINA</t>
  </si>
  <si>
    <t>SE29958/2011</t>
  </si>
  <si>
    <t>VARGBITEN'S AMBER</t>
  </si>
  <si>
    <t>SE29959/2011</t>
  </si>
  <si>
    <t>VARGBITEN'S ADINA</t>
  </si>
  <si>
    <t>SE29960/2011</t>
  </si>
  <si>
    <t>VARGBITEN'S ALDIN</t>
  </si>
  <si>
    <t>SE29961/2011</t>
  </si>
  <si>
    <t>VARGBITEN'S ADDE</t>
  </si>
  <si>
    <t>SE29962/2011</t>
  </si>
  <si>
    <t>VARGBITEN'S ASTELLO</t>
  </si>
  <si>
    <t>SE29963/2011</t>
  </si>
  <si>
    <t>VARGBITEN'S ALGOT</t>
  </si>
  <si>
    <t>SE29964/2011</t>
  </si>
  <si>
    <t>VARGBITEN'S ALFONZ</t>
  </si>
  <si>
    <t>SE38047/2011</t>
  </si>
  <si>
    <t>WÄNERLANDS NO-NO NICE</t>
  </si>
  <si>
    <t>SE38366/2011</t>
  </si>
  <si>
    <t>MILLIJOR'S BLÅKLOCKA</t>
  </si>
  <si>
    <t>SE38367/2011</t>
  </si>
  <si>
    <t>MILLIJOR'S SMÖRBLOMMA</t>
  </si>
  <si>
    <t>SE38368/2011</t>
  </si>
  <si>
    <t>MILLIJOR'S MANDELBLOMMA</t>
  </si>
  <si>
    <t>SE38369/2011</t>
  </si>
  <si>
    <t>MILLIJOR'S VITSIPPAN</t>
  </si>
  <si>
    <t>SE38370/2011</t>
  </si>
  <si>
    <t>MILLIJOR'S TUSSILAGO</t>
  </si>
  <si>
    <t>SE38371/2011</t>
  </si>
  <si>
    <t>MILLIJOR'S GULLVIVA</t>
  </si>
  <si>
    <t>SE38372/2011</t>
  </si>
  <si>
    <t>MILLIJOR'S BLÅSIPPA</t>
  </si>
  <si>
    <t>SE38373/2011</t>
  </si>
  <si>
    <t>MILLIJOR'S STYVMORSVIOL</t>
  </si>
  <si>
    <t>SE38723/2011</t>
  </si>
  <si>
    <t>ALTONASTIGENS SOMMARDAGG</t>
  </si>
  <si>
    <t>SE38724/2011</t>
  </si>
  <si>
    <t>ALTONASTIGENS SOMMARKVÄLL</t>
  </si>
  <si>
    <t>SE38725/2011</t>
  </si>
  <si>
    <t>ALTONASTIGENS SOMMARMORGON</t>
  </si>
  <si>
    <t>SE38726/2011</t>
  </si>
  <si>
    <t>ALTONASTIGENS SOMMARNATT</t>
  </si>
  <si>
    <t>SE38727/2011</t>
  </si>
  <si>
    <t>ALTONASTIGENS SOMMARSKYMNING</t>
  </si>
  <si>
    <t>SE38728/2011</t>
  </si>
  <si>
    <t>ALTONASTIGENS SOMMARHETTA</t>
  </si>
  <si>
    <t>SE38729/2011</t>
  </si>
  <si>
    <t>ALTONASTIGENS SOMMARÄNG</t>
  </si>
  <si>
    <t>SE38730/2011</t>
  </si>
  <si>
    <t>ALTONASTIGENS SOMMARBLOMMA</t>
  </si>
  <si>
    <t>SE38731/2011</t>
  </si>
  <si>
    <t>ALTONASTIGENS SOMMARGLÄDJE</t>
  </si>
  <si>
    <t>SE38732/2011</t>
  </si>
  <si>
    <t>ALTONASTIGENS SOMMARSOL</t>
  </si>
  <si>
    <t>SE38733/2011</t>
  </si>
  <si>
    <t>ALTONASTIGENS SOMMARSKRUD</t>
  </si>
  <si>
    <t>SE40624/2011</t>
  </si>
  <si>
    <t>WILDERING'S FORT KNOX GOLD RAIDERS</t>
  </si>
  <si>
    <t>SE40625/2011</t>
  </si>
  <si>
    <t>WILDERING'S GOLD FROM FORT KNOX</t>
  </si>
  <si>
    <t>SE40626/2011</t>
  </si>
  <si>
    <t>WILDERING'S HEART SAFE AS FORT KNOX</t>
  </si>
  <si>
    <t>SE40627/2011</t>
  </si>
  <si>
    <t>WILDERING'S AS SAFE AS FORT KNOX</t>
  </si>
  <si>
    <t>SE40628/2011</t>
  </si>
  <si>
    <t>WILDERING'S ROB PREY FROM FORT KNOX</t>
  </si>
  <si>
    <t>SE40629/2011</t>
  </si>
  <si>
    <t>WILDERING'S FORTKNOXLITTLEGOLDHEART</t>
  </si>
  <si>
    <t>SE43455/2011</t>
  </si>
  <si>
    <t>KNICKERBOCKERS TREMENDO XAVI</t>
  </si>
  <si>
    <t>SE43456/2011</t>
  </si>
  <si>
    <t>KNICKERBOCKERS GRANDIOSA FENOMENO</t>
  </si>
  <si>
    <t>SE43457/2011</t>
  </si>
  <si>
    <t>KNICKERBOCKERS FELIX ZAMORA</t>
  </si>
  <si>
    <t>SE43458/2011</t>
  </si>
  <si>
    <t>KNICKERBOCKERS IMPASIBLE KAKA</t>
  </si>
  <si>
    <t>SE43459/2011</t>
  </si>
  <si>
    <t>KNICKERBOCKERS CHICO EL NINO</t>
  </si>
  <si>
    <t>SE43460/2011</t>
  </si>
  <si>
    <t>KNICKERBOCKERS ESTUPENDO ZIZOU</t>
  </si>
  <si>
    <t>SE43461/2011</t>
  </si>
  <si>
    <t>KNICKERBOCKERS BRILLIANTE GARNNCHA</t>
  </si>
  <si>
    <t>SE44396/2011</t>
  </si>
  <si>
    <t>HELLCAT'S HEAVEN</t>
  </si>
  <si>
    <t>SE44397/2011</t>
  </si>
  <si>
    <t>HELLCAT'S DOUBLE DIAMOND</t>
  </si>
  <si>
    <t>SE44398/2011</t>
  </si>
  <si>
    <t>HELLCAT'S COBRA</t>
  </si>
  <si>
    <t>SE44399/2011</t>
  </si>
  <si>
    <t>HELLCAT'S NORRLANDS DYNAMIT</t>
  </si>
  <si>
    <t>SE44400/2011</t>
  </si>
  <si>
    <t>HELLCAT'S HELL</t>
  </si>
  <si>
    <t>SE44401/2011</t>
  </si>
  <si>
    <t>HELLCAT'S KILKENNY</t>
  </si>
  <si>
    <t>SE44402/2011</t>
  </si>
  <si>
    <t>HELLCAT'S CHILI BEER</t>
  </si>
  <si>
    <t>SE44403/2011</t>
  </si>
  <si>
    <t>HELLCAT'S DUFF</t>
  </si>
  <si>
    <t>SE45427/2011</t>
  </si>
  <si>
    <t>WILDERING'S OWN IT</t>
  </si>
  <si>
    <t>SE45981/2011</t>
  </si>
  <si>
    <t>GEP'S BIG BEAR'S LITTEL RAVEN</t>
  </si>
  <si>
    <t>SE47175/2011</t>
  </si>
  <si>
    <t>BOYZONE'S TWILIGHT ZONE</t>
  </si>
  <si>
    <t>SE48017/2011</t>
  </si>
  <si>
    <t>SHIMANI'S STRONG SONGAN</t>
  </si>
  <si>
    <t>SE48020/2011</t>
  </si>
  <si>
    <t>SHIMANI'S MAGICAL POWER WAKANDA</t>
  </si>
  <si>
    <t>SE51209/2011</t>
  </si>
  <si>
    <t>LEONSKALL'S NUMERA DRÖMBJÖRN</t>
  </si>
  <si>
    <t>SE51210/2011</t>
  </si>
  <si>
    <t>LEONSKALL'S NORDISKA DRÖMBJÖRN</t>
  </si>
  <si>
    <t>SE51211/2011</t>
  </si>
  <si>
    <t>LEONSKALL'S NÄPNA DRÖMBJÖRN</t>
  </si>
  <si>
    <t>SE51212/2011</t>
  </si>
  <si>
    <t>LEONSKALL'S NUTIDA DRÖMBJÖRN</t>
  </si>
  <si>
    <t>SE51533/2011</t>
  </si>
  <si>
    <t>WILDERING'S GO-AND-GO FOR THE WIN</t>
  </si>
  <si>
    <t>SE51534/2011</t>
  </si>
  <si>
    <t>WILDERING'S GO-AND-GO FOR SUCCESS</t>
  </si>
  <si>
    <t>SE51535/2011</t>
  </si>
  <si>
    <t>WILDERING'S GO-AND-GO TO FIND</t>
  </si>
  <si>
    <t>SE51536/2011</t>
  </si>
  <si>
    <t>WILDERING'S GO-AND-GO TO SEARCH</t>
  </si>
  <si>
    <t>SE51537/2011</t>
  </si>
  <si>
    <t>WILDERING'S GO-AND-GO TO BEEN SEEN</t>
  </si>
  <si>
    <t>SE51538/2011</t>
  </si>
  <si>
    <t>WILDERING'S GO-AND-GO FOR POWER</t>
  </si>
  <si>
    <t>SE52133/2011</t>
  </si>
  <si>
    <t>BÖLELEJONET ULTIMATE EDITION</t>
  </si>
  <si>
    <t>SE52134/2011</t>
  </si>
  <si>
    <t>BÖLELEJONET UNDER MY SKIN</t>
  </si>
  <si>
    <t>SE52135/2011</t>
  </si>
  <si>
    <t>BÖLELEJONET UP-AND-AWAY</t>
  </si>
  <si>
    <t>SE52136/2011</t>
  </si>
  <si>
    <t>BÖLELEJONET UP-TO-DATE</t>
  </si>
  <si>
    <t>SE52137/2011</t>
  </si>
  <si>
    <t>BÖLELEJONET UP-AND-COMING</t>
  </si>
  <si>
    <t>SE52138/2011</t>
  </si>
  <si>
    <t>BÖLELEJONET UP-TOWN-GIRL</t>
  </si>
  <si>
    <t>SE52139/2011</t>
  </si>
  <si>
    <t>BÖLELEJONET UP-SIDE-DOWN</t>
  </si>
  <si>
    <t>SE52140/2011</t>
  </si>
  <si>
    <t>BÖLELEJONET UP-IN-THE-CLOUDS</t>
  </si>
  <si>
    <t>SE52141/2011</t>
  </si>
  <si>
    <t>BÖLELEJONET UP-IN-THE-SKY</t>
  </si>
  <si>
    <t>SE52452/2011</t>
  </si>
  <si>
    <t>LEODAL'S CÁCERES</t>
  </si>
  <si>
    <t>SE52453/2011</t>
  </si>
  <si>
    <t>LEODAL'S CEYLON</t>
  </si>
  <si>
    <t>SE52454/2011</t>
  </si>
  <si>
    <t>LEODAL'S CINCINNATI</t>
  </si>
  <si>
    <t>SE52455/2011</t>
  </si>
  <si>
    <t>LEODAL'S CÁDIZ</t>
  </si>
  <si>
    <t>SE52456/2011</t>
  </si>
  <si>
    <t>LEODAL'S CATANIA</t>
  </si>
  <si>
    <t>SE53066/2011</t>
  </si>
  <si>
    <t>VILLMOBACKENS ISAK EFTER GO-AND-GO</t>
  </si>
  <si>
    <t>SE53067/2011</t>
  </si>
  <si>
    <t>VILLMOBACKENS INGO EFTER GO-AND-GO</t>
  </si>
  <si>
    <t>SE53068/2011</t>
  </si>
  <si>
    <t>VILLMOBACKENS IVAN EFTER GO-AND-GO</t>
  </si>
  <si>
    <t>SE53069/2011</t>
  </si>
  <si>
    <t>VILLMOBACKENS IRIS EFTER GO-AND-GO</t>
  </si>
  <si>
    <t>SE55232/2011</t>
  </si>
  <si>
    <t>MOHINHI'S NAGIMA OF NORTHERN NIGHT</t>
  </si>
  <si>
    <t>SE55236/2011</t>
  </si>
  <si>
    <t>DUVASGÅRDENS THEODORS TEDDY</t>
  </si>
  <si>
    <t>SE55237/2011</t>
  </si>
  <si>
    <t>DUVASGÅRDENS TOUCH TORNESCH</t>
  </si>
  <si>
    <t>SE55238/2011</t>
  </si>
  <si>
    <t>DUVASGÅRDENS TRUE TROPHY</t>
  </si>
  <si>
    <t>SE55239/2011</t>
  </si>
  <si>
    <t>DUVASGÅRDENS TOVAS TOULOUSE</t>
  </si>
  <si>
    <t>SE55240/2011</t>
  </si>
  <si>
    <t>DUVASGÅRDENS TAKE THELMA</t>
  </si>
  <si>
    <t>SE55241/2011</t>
  </si>
  <si>
    <t>DUVASGÅRDENS THINKABLE THEA</t>
  </si>
  <si>
    <t>SE55242/2011</t>
  </si>
  <si>
    <t>DUVASGÅRDENS TRENDY TWIGGY</t>
  </si>
  <si>
    <t>SE56059/2011</t>
  </si>
  <si>
    <t>YAKZ LORD BUTE</t>
  </si>
  <si>
    <t>SE56060/2011</t>
  </si>
  <si>
    <t>YAKZ NOEL GORDON</t>
  </si>
  <si>
    <t>SE56061/2011</t>
  </si>
  <si>
    <t>YAKZ A HAPPY THOUGHT</t>
  </si>
  <si>
    <t>SE58119/2011</t>
  </si>
  <si>
    <t>VARFÖRINTE LILL-COLUMBUS</t>
  </si>
  <si>
    <t>SE59163/2011</t>
  </si>
  <si>
    <t>ZIR OZZY'S COFFEE BLUE MOUNTAIN</t>
  </si>
  <si>
    <t>SE59562/2011</t>
  </si>
  <si>
    <t>SPADDALENS FAMOUS GROUSE</t>
  </si>
  <si>
    <t>SE59563/2011</t>
  </si>
  <si>
    <t>SPADDALENS BLACK GROUSE</t>
  </si>
  <si>
    <t>SE59564/2011</t>
  </si>
  <si>
    <t>SPADDALENS BLACK VELVET</t>
  </si>
  <si>
    <t>SE59565/2011</t>
  </si>
  <si>
    <t>SPADDALENS SNOW GROUSE</t>
  </si>
  <si>
    <t>SE59566/2011</t>
  </si>
  <si>
    <t>SPADDALENS CONNEMARA</t>
  </si>
  <si>
    <t>SE59567/2011</t>
  </si>
  <si>
    <t>SPADDALENS CHIVAS REGAL</t>
  </si>
  <si>
    <t>SE59568/2011</t>
  </si>
  <si>
    <t>SPADDALENS ISLAY MIST</t>
  </si>
  <si>
    <t>SE59569/2011</t>
  </si>
  <si>
    <t>SPADDALENS SMOKEHEAD</t>
  </si>
  <si>
    <t>SE60433/2011</t>
  </si>
  <si>
    <t>AMALEONS BLACK PEARL</t>
  </si>
  <si>
    <t>SE60434/2011</t>
  </si>
  <si>
    <t>AMALEONS BLACK CROWES</t>
  </si>
  <si>
    <t>SE60435/2011</t>
  </si>
  <si>
    <t>AMALEONS BLACK DIAMONDS</t>
  </si>
  <si>
    <t>SE60436/2011</t>
  </si>
  <si>
    <t>AMALEONS BLACK ROSE</t>
  </si>
  <si>
    <t>SE63277/2011</t>
  </si>
  <si>
    <t>LEJONVINDEN'S ÖGONSTEN</t>
  </si>
  <si>
    <t>SE63278/2011</t>
  </si>
  <si>
    <t>LEJONVINDEN'S ÖGONGLIMT</t>
  </si>
  <si>
    <t>SE63279/2011</t>
  </si>
  <si>
    <t>LEJONVINDEN'S ÖGONFRÖJD</t>
  </si>
  <si>
    <t>SE63280/2011</t>
  </si>
  <si>
    <t>LEJONVINDEN'S ÖGONBLICK</t>
  </si>
  <si>
    <t>SE63281/2011</t>
  </si>
  <si>
    <t>LEJONVINDEN'S ÖNSKEDRÖM</t>
  </si>
  <si>
    <t>SE63282/2011</t>
  </si>
  <si>
    <t>LEJONVINDEN'S ÖGONGODIS</t>
  </si>
  <si>
    <t>VDHDLZB24533</t>
  </si>
  <si>
    <t>COOL COMEBYE NASCH VOM VIETINGSHOF</t>
  </si>
  <si>
    <t>FI21372/10</t>
  </si>
  <si>
    <t>IRTOKARVAN PRINCE OSAMA</t>
  </si>
  <si>
    <t>FI46589/10</t>
  </si>
  <si>
    <t>LEMPILEIJONAN YKS GARVAGASA</t>
  </si>
  <si>
    <t>FI46590/10</t>
  </si>
  <si>
    <t>LEMPILEIJONAN YKS CUKLAACILMÄ</t>
  </si>
  <si>
    <t>NHSB2820300</t>
  </si>
  <si>
    <t>CHYLANDYK JOHNNY'S E-BOY</t>
  </si>
  <si>
    <t>NO60091/10</t>
  </si>
  <si>
    <t>ALDIBARA'S THE LAST ONE ON ICE</t>
  </si>
  <si>
    <t>NO60096/10</t>
  </si>
  <si>
    <t>MAMILI'S THE WINNER TAKES IT ALL</t>
  </si>
  <si>
    <t>SE15107/2010</t>
  </si>
  <si>
    <t>AMALEONS AEROSMITH</t>
  </si>
  <si>
    <t>SE15108/2010</t>
  </si>
  <si>
    <t>AMALEONS ALICE IN CHAIN</t>
  </si>
  <si>
    <t>SE15109/2010</t>
  </si>
  <si>
    <t>AMALEONS ALEXIA</t>
  </si>
  <si>
    <t>SE15110/2010</t>
  </si>
  <si>
    <t>AMALEONS ALDONOVA</t>
  </si>
  <si>
    <t>SE15111/2010</t>
  </si>
  <si>
    <t>AMALEONS AVALON</t>
  </si>
  <si>
    <t>SE17952/2011</t>
  </si>
  <si>
    <t>LIONGATE'S FANCY</t>
  </si>
  <si>
    <t>SE18096/2010</t>
  </si>
  <si>
    <t>KNICKERBOCKERS RUFSIGA RUBIN</t>
  </si>
  <si>
    <t>SE18309/2010</t>
  </si>
  <si>
    <t>LILLA ÄVENTYRETS GALILEO</t>
  </si>
  <si>
    <t>SE26861/2010</t>
  </si>
  <si>
    <t>LEONSKALL'S LIONKING</t>
  </si>
  <si>
    <t>SE28571/2010</t>
  </si>
  <si>
    <t>RACYSTAR IGNITION</t>
  </si>
  <si>
    <t>SE33691/2010</t>
  </si>
  <si>
    <t>ORAKELS FLAMING LAMBORGHINI</t>
  </si>
  <si>
    <t>SE38179/2010</t>
  </si>
  <si>
    <t>CON-CORDELIAS THE ONE AND ONLY</t>
  </si>
  <si>
    <t>SE38814/2010</t>
  </si>
  <si>
    <t>FABLERNAS MICHELIN GUBBEN</t>
  </si>
  <si>
    <t>SE42559/2010</t>
  </si>
  <si>
    <t>STRANDENS HEMULEN</t>
  </si>
  <si>
    <t>SE45601/2010</t>
  </si>
  <si>
    <t>BOYZONE'S CATCH ME IF YOU CAN</t>
  </si>
  <si>
    <t>SE45602/2010</t>
  </si>
  <si>
    <t>BOYZONE'S BACK TO THE FUTURE</t>
  </si>
  <si>
    <t>SE45603/2010</t>
  </si>
  <si>
    <t>BOYZONE'S GONE IN SIXTY SECONDS</t>
  </si>
  <si>
    <t>SE45604/2010</t>
  </si>
  <si>
    <t>BOYZONE'S GOOD WILL HUNTING</t>
  </si>
  <si>
    <t>SE45605/2010</t>
  </si>
  <si>
    <t>BOYZONE'S HAPPY FEET</t>
  </si>
  <si>
    <t>SE45606/2010</t>
  </si>
  <si>
    <t>BOYZONE'S TO FAST TO FURIOUS</t>
  </si>
  <si>
    <t>SE45607/2010</t>
  </si>
  <si>
    <t>BOYZONE'S RUNAWAY BRIDE</t>
  </si>
  <si>
    <t>SE45608/2010</t>
  </si>
  <si>
    <t>BOYZONE'S LITTLE MISS SUNSHINE</t>
  </si>
  <si>
    <t>SE45609/2010</t>
  </si>
  <si>
    <t>BOYZONE'S GONE WITH THE WIND</t>
  </si>
  <si>
    <t>SE45610/2010</t>
  </si>
  <si>
    <t>BOYZONE'S IN TO THE WILD</t>
  </si>
  <si>
    <t>SE45611/2010</t>
  </si>
  <si>
    <t>BOYZONE'S VANILLA SKY</t>
  </si>
  <si>
    <t>SE47456/2010</t>
  </si>
  <si>
    <t>DRAGONGÅRDENS RACKARUNGE</t>
  </si>
  <si>
    <t>SE52542/2010</t>
  </si>
  <si>
    <t>LEJONHJÄRTA AITHER</t>
  </si>
  <si>
    <t>SE52543/2010</t>
  </si>
  <si>
    <t>LEJONHJÄRTA ASOPOS</t>
  </si>
  <si>
    <t>SE52544/2010</t>
  </si>
  <si>
    <t>LEJONHJÄRTA APOLLON</t>
  </si>
  <si>
    <t>SE52545/2010</t>
  </si>
  <si>
    <t>LEJONHJÄRTA ATLAS</t>
  </si>
  <si>
    <t>SE52546/2010</t>
  </si>
  <si>
    <t>LEJONHJÄRTA ADONIS</t>
  </si>
  <si>
    <t>SE52547/2010</t>
  </si>
  <si>
    <t>LEJONHJÄRTA ACTAEA</t>
  </si>
  <si>
    <t>SE52548/2010</t>
  </si>
  <si>
    <t>LEJONHJÄRTA AUREGIA</t>
  </si>
  <si>
    <t>SE52549/2010</t>
  </si>
  <si>
    <t>LEJONHJÄRTA ACHELOUS</t>
  </si>
  <si>
    <t>SE52550/2010</t>
  </si>
  <si>
    <t>LEJONHJÄRTA ALKYONEUS</t>
  </si>
  <si>
    <t>SE52551/2010</t>
  </si>
  <si>
    <t>LEJONHJÄRTA ARES</t>
  </si>
  <si>
    <t>SE55468/2010</t>
  </si>
  <si>
    <t>LEJONVINDEN'S ZNYGGA ZEBBE</t>
  </si>
  <si>
    <t>SE55469/2010</t>
  </si>
  <si>
    <t>LEJONVINDEN'S ZNYGGA ZIMBA</t>
  </si>
  <si>
    <t>SE55470/2010</t>
  </si>
  <si>
    <t>LEJONVINDEN'S ZNYGGA ZAFIR</t>
  </si>
  <si>
    <t>SE55471/2010</t>
  </si>
  <si>
    <t>LEJONVINDEN'S ZNYGGA ZENITA</t>
  </si>
  <si>
    <t>SE55472/2010</t>
  </si>
  <si>
    <t>LEJONVINDEN'S ZNYGGA ZINDY</t>
  </si>
  <si>
    <t>SE55473/2010</t>
  </si>
  <si>
    <t>LEJONVINDEN'S ZNYGGA ZITA</t>
  </si>
  <si>
    <t>SE61445/2010</t>
  </si>
  <si>
    <t>LEODAL'S BALBOA</t>
  </si>
  <si>
    <t>SE61446/2010</t>
  </si>
  <si>
    <t>LEODAL'S BAI BANG</t>
  </si>
  <si>
    <t>SE61447/2010</t>
  </si>
  <si>
    <t>LEODAL'S BILBAO</t>
  </si>
  <si>
    <t>SE61448/2010</t>
  </si>
  <si>
    <t>LEODAL'S BELIZE</t>
  </si>
  <si>
    <t>SE63330/2010</t>
  </si>
  <si>
    <t>WÄNERLANDS LIONEZZ HEART</t>
  </si>
  <si>
    <t>SE63331/2010</t>
  </si>
  <si>
    <t>WÄNERLANDS LIONEZZ QUEEN</t>
  </si>
  <si>
    <t>SE63332/2010</t>
  </si>
  <si>
    <t>WÄNERLANDS LIONEZZ CHARM</t>
  </si>
  <si>
    <t>SE65194/2010</t>
  </si>
  <si>
    <t>BÖLELEJONET SURE YOU ARE MINE</t>
  </si>
  <si>
    <t>SE66431/2010</t>
  </si>
  <si>
    <t>LEJONKLIPPANS AMAZING HERITAGE</t>
  </si>
  <si>
    <t>VDHDLZB24226</t>
  </si>
  <si>
    <t>COOPER VOM NONNENWALD</t>
  </si>
  <si>
    <t>DK21759/2009</t>
  </si>
  <si>
    <t>KHAIMAS' CAMINO WIND</t>
  </si>
  <si>
    <t>NO58154/09</t>
  </si>
  <si>
    <t>ALDIBARA'S LONESOME TRAVELLER</t>
  </si>
  <si>
    <t>RKF2457796</t>
  </si>
  <si>
    <t>AMICUS OPTIMUS ANTONIUS</t>
  </si>
  <si>
    <t>S17966/2009</t>
  </si>
  <si>
    <t>BOYZONE'S COPYCAT</t>
  </si>
  <si>
    <t>S22667/2009</t>
  </si>
  <si>
    <t>VALLONBYGDENS CRAZY IN BEER</t>
  </si>
  <si>
    <t>S22668/2009</t>
  </si>
  <si>
    <t>VALLONBYGDENS CRAZY BOY</t>
  </si>
  <si>
    <t>S22669/2009</t>
  </si>
  <si>
    <t>VALLONBYGDENS CRAZY DREAM</t>
  </si>
  <si>
    <t>S22670/2009</t>
  </si>
  <si>
    <t>VALLONBYGDENS CRAZY FOR NOTHING</t>
  </si>
  <si>
    <t>S22671/2009</t>
  </si>
  <si>
    <t>VALLONBYGDENS CRAZY MIX</t>
  </si>
  <si>
    <t>S22672/2009</t>
  </si>
  <si>
    <t>VALLONBYGDENS CRAZY GIRL MDB SHIKU</t>
  </si>
  <si>
    <t>S23239/2009</t>
  </si>
  <si>
    <t>LILLA ÄVENTYRETS DACTIL</t>
  </si>
  <si>
    <t>S27917/2009</t>
  </si>
  <si>
    <t>DRÖMBJÖRNENS CANDY NOUGAT</t>
  </si>
  <si>
    <t>S27918/2009</t>
  </si>
  <si>
    <t>DRÖMBJÖRNENS CANDY SNICKERS</t>
  </si>
  <si>
    <t>S27919/2009</t>
  </si>
  <si>
    <t>DRÖMBJÖRNENS CANDY BOUNTY</t>
  </si>
  <si>
    <t>S27920/2009</t>
  </si>
  <si>
    <t>DRÖMBJÖRNENS CANDY DAIM</t>
  </si>
  <si>
    <t>S27921/2009</t>
  </si>
  <si>
    <t>DRÖMBJÖRNENS CANDY JAPP</t>
  </si>
  <si>
    <t>S27922/2009</t>
  </si>
  <si>
    <t>DRÖMBJÖRNENS CANDY CO-CO</t>
  </si>
  <si>
    <t>S27923/2009</t>
  </si>
  <si>
    <t>DRÖMBJÖRNENS CANDY TARRAGONA</t>
  </si>
  <si>
    <t>S27924/2009</t>
  </si>
  <si>
    <t>DRÖMBJÖRNENS CANDY POLLY</t>
  </si>
  <si>
    <t>S27925/2009</t>
  </si>
  <si>
    <t>DRÖMBJÖRNENS CANDY GEISHA</t>
  </si>
  <si>
    <t>S30478/2009</t>
  </si>
  <si>
    <t>LEONSKALL'S KIZZ ME CLAZ</t>
  </si>
  <si>
    <t>S30479/2009</t>
  </si>
  <si>
    <t>LEONSKALL'S KIZZ ME BAMSE</t>
  </si>
  <si>
    <t>S30480/2009</t>
  </si>
  <si>
    <t>LEONSKALL'S KIZZ ME BOBBO LINSLUS</t>
  </si>
  <si>
    <t>S30481/2009</t>
  </si>
  <si>
    <t>LEONSKALL'S KIZZ ME GOLIAT</t>
  </si>
  <si>
    <t>S30482/2009</t>
  </si>
  <si>
    <t>LEONSKALL'S KIZZ ME HUGO</t>
  </si>
  <si>
    <t>S30483/2009</t>
  </si>
  <si>
    <t>LEONSKALL'S KIZZ ME BEPPE</t>
  </si>
  <si>
    <t>S30484/2009</t>
  </si>
  <si>
    <t>LEONSKALL'S KIZZ ME ALBIN</t>
  </si>
  <si>
    <t>S30485/2009</t>
  </si>
  <si>
    <t>LEONSKALL'S KIZZ ME VIKTOR</t>
  </si>
  <si>
    <t>S30486/2009</t>
  </si>
  <si>
    <t>LEONSKALL'S KIZZ ME IZA</t>
  </si>
  <si>
    <t>S30487/2009</t>
  </si>
  <si>
    <t>LEONSKALL'S KIZZ ME ZARA</t>
  </si>
  <si>
    <t>S31615/2009</t>
  </si>
  <si>
    <t>LILLA ÄVENTYRETS EROS</t>
  </si>
  <si>
    <t>S31616/2009</t>
  </si>
  <si>
    <t>LILLA ÄVENTYRETS EPSILON</t>
  </si>
  <si>
    <t>S31617/2009</t>
  </si>
  <si>
    <t>LILLA ÄVENTYRETS EURYDIKE</t>
  </si>
  <si>
    <t>S31618/2009</t>
  </si>
  <si>
    <t>LILLA ÄVENTYRETS ELECTRA</t>
  </si>
  <si>
    <t>S31619/2009</t>
  </si>
  <si>
    <t>LILLA ÄVENTYRETS EUNIKE</t>
  </si>
  <si>
    <t>S31620/2009</t>
  </si>
  <si>
    <t>LILLA ÄVENTYRETS EUDORA</t>
  </si>
  <si>
    <t>S33129/2009</t>
  </si>
  <si>
    <t>LISTERLANDETSLEJON ATLAS</t>
  </si>
  <si>
    <t>S37255/2009</t>
  </si>
  <si>
    <t>GEP'S BIG BEAR'S WHITE WOLF</t>
  </si>
  <si>
    <t>S37262/2009</t>
  </si>
  <si>
    <t>GEP'S BIG BEAR'S WHITE PEARL</t>
  </si>
  <si>
    <t>S39712/2009</t>
  </si>
  <si>
    <t>LEJONVINDEN'S VÄNTAN TO TEDDYBEAR</t>
  </si>
  <si>
    <t>S44358/2009</t>
  </si>
  <si>
    <t>CON-CORDELIAS NATURAL BORN WINNER</t>
  </si>
  <si>
    <t>S47183/2009</t>
  </si>
  <si>
    <t>LEJONKLIPPANS ÄKKINEN UTAN H</t>
  </si>
  <si>
    <t>S58332/2009</t>
  </si>
  <si>
    <t>NATAQUEENIES AQUILA GIFT TO PAMELA</t>
  </si>
  <si>
    <t>S61210/2009</t>
  </si>
  <si>
    <t>ESHITA VON DER AIGNER-OBERMÜHLE</t>
  </si>
  <si>
    <t>S62445/2009</t>
  </si>
  <si>
    <t>VACKRA-HUND</t>
  </si>
  <si>
    <t>S62446/2009</t>
  </si>
  <si>
    <t>GOA-FLICKA</t>
  </si>
  <si>
    <t>S62447/2009</t>
  </si>
  <si>
    <t>THE-POWER</t>
  </si>
  <si>
    <t>S62448/2009</t>
  </si>
  <si>
    <t>TITT-UT</t>
  </si>
  <si>
    <t>S62449/2009</t>
  </si>
  <si>
    <t>GO-AND-GO</t>
  </si>
  <si>
    <t>S66246/2009</t>
  </si>
  <si>
    <t>LEJONVINDEN'S XTRA TO TEDDYBEAR</t>
  </si>
  <si>
    <t>S67088/2009</t>
  </si>
  <si>
    <t>KNOCKANDO'S WINTHER IN SONOMA</t>
  </si>
  <si>
    <t>S67089/2009</t>
  </si>
  <si>
    <t>KNOCKANDO'S WINTHER IN SALINAS</t>
  </si>
  <si>
    <t>S67090/2009</t>
  </si>
  <si>
    <t>KNOCKANDO'S WINTHER IN SANCERRA</t>
  </si>
  <si>
    <t>S67091/2009</t>
  </si>
  <si>
    <t>KNOCKANDO'S WINTHER IN ST GEORGES</t>
  </si>
  <si>
    <t>S67092/2009</t>
  </si>
  <si>
    <t>KNOCKANDO'S WINTHER IN ST GERVALS</t>
  </si>
  <si>
    <t>S67093/2009</t>
  </si>
  <si>
    <t>KNOCKANDO'S WINTHER IN ST LAURENT</t>
  </si>
  <si>
    <t>S67094/2009</t>
  </si>
  <si>
    <t>KNOCKANDO'S WINTHER IN ST NICOLAS</t>
  </si>
  <si>
    <t>S67095/2009</t>
  </si>
  <si>
    <t>KNOCKANDO'S WINTHER IN ST JOSEPH</t>
  </si>
  <si>
    <t>S67096/2009</t>
  </si>
  <si>
    <t>KNOCKANDO'S WINTHER IN ST JULIEN</t>
  </si>
  <si>
    <t>SE10162/2010</t>
  </si>
  <si>
    <t>KNATTEBERGA'S CHRISTMAS ANGEL</t>
  </si>
  <si>
    <t>SE10165/2010</t>
  </si>
  <si>
    <t>KNATTEBERGA'S CHRISTMAS PRINCESS</t>
  </si>
  <si>
    <t>SE12619/2010</t>
  </si>
  <si>
    <t>GEP'S BIG BEAR'S STORM EAGLE</t>
  </si>
  <si>
    <t>SE12713/2010</t>
  </si>
  <si>
    <t>LEJONVINDEN'S YUMMIE YAM YAM</t>
  </si>
  <si>
    <t>SE12714/2010</t>
  </si>
  <si>
    <t>LEJONVINDEN'S YUMMIE MINT KISS</t>
  </si>
  <si>
    <t>SE12715/2010</t>
  </si>
  <si>
    <t>LEJONVINDEN'S YUMMIE CHOCOLATE CHIP</t>
  </si>
  <si>
    <t>SE12716/2010</t>
  </si>
  <si>
    <t>LEJONVINDEN'S YUMMIE CANDY CANE</t>
  </si>
  <si>
    <t>SE12717/2010</t>
  </si>
  <si>
    <t>LEJONVINDEN'S YUMMIE TOFFEE</t>
  </si>
  <si>
    <t>SE12718/2010</t>
  </si>
  <si>
    <t>LEJONVINDEN'S YUMMIE TO DADDY</t>
  </si>
  <si>
    <t>SE12719/2010</t>
  </si>
  <si>
    <t>LEJONVINDEN'S YUMMIE BROWNIE</t>
  </si>
  <si>
    <t>SE14062/2010</t>
  </si>
  <si>
    <t>DRAGONGÅRDENS QRUMELUR AT XMAS</t>
  </si>
  <si>
    <t>SE14063/2010</t>
  </si>
  <si>
    <t>DRAGONGÅRDENS QVADRAT AT XMAS</t>
  </si>
  <si>
    <t>SE14064/2010</t>
  </si>
  <si>
    <t>DRAGONGÅRDENS QUBIQ AT XMAS</t>
  </si>
  <si>
    <t>SE14065/2010</t>
  </si>
  <si>
    <t>DRAGONGÅRDENS QUANTAS AT XMAS</t>
  </si>
  <si>
    <t>SE14066/2010</t>
  </si>
  <si>
    <t>DRAGONGÅRDENS QORNELIA AT XMAS</t>
  </si>
  <si>
    <t>SE14067/2010</t>
  </si>
  <si>
    <t>DRAGONGÅRDENS QORNELLE AT XMAS</t>
  </si>
  <si>
    <t>SE14068/2010</t>
  </si>
  <si>
    <t>DRAGONGÅRDENS QORINNE AT XMAS</t>
  </si>
  <si>
    <t>SE14069/2010</t>
  </si>
  <si>
    <t>DRAGONGÅRDENS QANASTA AT XMAS</t>
  </si>
  <si>
    <t>SE14070/2010</t>
  </si>
  <si>
    <t>DRAGONGÅRDENS QAVATINA AT XMAS</t>
  </si>
  <si>
    <t>SE14237/2010</t>
  </si>
  <si>
    <t>FAIRYTROLL'S X-MAS ELF ZOCCER</t>
  </si>
  <si>
    <t>SE14238/2010</t>
  </si>
  <si>
    <t>FAIRYTROLL'S X-MAS ELF ZUGAR</t>
  </si>
  <si>
    <t>N17825/08</t>
  </si>
  <si>
    <t>LÖVELIENS HERKULES VON UNKAS</t>
  </si>
  <si>
    <t>N17832/08</t>
  </si>
  <si>
    <t>LÖVELIENS HARMONY VON UNKAS</t>
  </si>
  <si>
    <t>S10797/2009</t>
  </si>
  <si>
    <t>KUSTKÄRANS ARIEL</t>
  </si>
  <si>
    <t>S12234/2009</t>
  </si>
  <si>
    <t>DRAGONGÅRDENS DIWA AT XMAS</t>
  </si>
  <si>
    <t>S16635/2008</t>
  </si>
  <si>
    <t>VILLMOBACKENS FRANZ JÄGER</t>
  </si>
  <si>
    <t>S16636/2008</t>
  </si>
  <si>
    <t>VILLMOBACKENS FAMILY GUY</t>
  </si>
  <si>
    <t>S16637/2008</t>
  </si>
  <si>
    <t>VILLMOBACKENS FOREST GUMP</t>
  </si>
  <si>
    <t>S16638/2008</t>
  </si>
  <si>
    <t>VILLMOBACKENS FIRST DAUGHTER</t>
  </si>
  <si>
    <t>S16639/2008</t>
  </si>
  <si>
    <t>VILLMOBACKENS FLASHDANCE</t>
  </si>
  <si>
    <t>S16640/2008</t>
  </si>
  <si>
    <t>VILLMOBACKENS FOLLEN ANGEL</t>
  </si>
  <si>
    <t>S16641/2008</t>
  </si>
  <si>
    <t>VILLMOBACKENS FOR YOUR EYES ONLY</t>
  </si>
  <si>
    <t>S16642/2008</t>
  </si>
  <si>
    <t>VILLMOBACKENS FEMME FATALE</t>
  </si>
  <si>
    <t>S16643/2008</t>
  </si>
  <si>
    <t>VILLMOBACKENS FOREVER YOUNG</t>
  </si>
  <si>
    <t>S16644/2008</t>
  </si>
  <si>
    <t>VILLMOBACKENS FRENCH KISS</t>
  </si>
  <si>
    <t>S19187/2008</t>
  </si>
  <si>
    <t>HELLCAT'S THE MEMORY REMAINS</t>
  </si>
  <si>
    <t>S24177/2008</t>
  </si>
  <si>
    <t>BÖLELEJONET NICE MR MARCUS</t>
  </si>
  <si>
    <t>S24178/2008</t>
  </si>
  <si>
    <t>BÖLELEJONET NERO-EURO-MIX</t>
  </si>
  <si>
    <t>S24179/2008</t>
  </si>
  <si>
    <t>BÖLELEJONET NAUGHTY BUT NICE</t>
  </si>
  <si>
    <t>S24180/2008</t>
  </si>
  <si>
    <t>BÖLELEJONET NILLA-RUNNING-NORTH</t>
  </si>
  <si>
    <t>S24181/2008</t>
  </si>
  <si>
    <t>BÖLELEJONET NOKIA</t>
  </si>
  <si>
    <t>S24182/2008</t>
  </si>
  <si>
    <t>BÖLELEJONET NINJA</t>
  </si>
  <si>
    <t>S24183/2008</t>
  </si>
  <si>
    <t>BÖLELEJONET NICKI</t>
  </si>
  <si>
    <t>S26021/2008</t>
  </si>
  <si>
    <t>DRAGONGÅRDENS CALYPSO DE CACIQUE</t>
  </si>
  <si>
    <t>S26022/2008</t>
  </si>
  <si>
    <t>DRAGONGÅRDENS CARACAS DE CACIQUE</t>
  </si>
  <si>
    <t>S26023/2008</t>
  </si>
  <si>
    <t>DRAGONGÅRDENS CARUSO DE CACIQUE</t>
  </si>
  <si>
    <t>S26024/2008</t>
  </si>
  <si>
    <t>DRAGONGÅRDENS CAYMAN DE CACIQUE</t>
  </si>
  <si>
    <t>S26025/2008</t>
  </si>
  <si>
    <t>DRAGONGÅRDENS CHIMBOTE DE CACIQUE</t>
  </si>
  <si>
    <t>S26026/2008</t>
  </si>
  <si>
    <t>DRAGONGÅRDENS CANCÚN DE CACIQUE</t>
  </si>
  <si>
    <t>S26027/2008</t>
  </si>
  <si>
    <t>DRAGONGÅRDENS CARTAGENA DE CACIQUE</t>
  </si>
  <si>
    <t>S26028/2008</t>
  </si>
  <si>
    <t>DRAGONGÅRDENS CASTILLA DE CACIQUE</t>
  </si>
  <si>
    <t>S26029/2008</t>
  </si>
  <si>
    <t>DRAGONGÅRDENS CAYENNE DE CACIQUE</t>
  </si>
  <si>
    <t>S26030/2008</t>
  </si>
  <si>
    <t>DRAGONGÅRDENS CORDOBA DE CACIQUE</t>
  </si>
  <si>
    <t>S30016/2008</t>
  </si>
  <si>
    <t>ALIZA</t>
  </si>
  <si>
    <t>S31089/2008</t>
  </si>
  <si>
    <t>KATLA CHARGDOTTIR AV EIK-SIN-HUS</t>
  </si>
  <si>
    <t>S32020/2008</t>
  </si>
  <si>
    <t>KNOCKANDO'S QMP QUINCY RED</t>
  </si>
  <si>
    <t>S32021/2008</t>
  </si>
  <si>
    <t>KNOCKANDO'S QMP QUILLON RED</t>
  </si>
  <si>
    <t>S32022/2008</t>
  </si>
  <si>
    <t>KNOCKANDO'S QMP QUEBEC RED</t>
  </si>
  <si>
    <t>S32023/2008</t>
  </si>
  <si>
    <t>KNOCKANDO'S QMP QUERETARO RED</t>
  </si>
  <si>
    <t>S32024/2008</t>
  </si>
  <si>
    <t>KNOCKANDO'S QMP QUATOURZE RED</t>
  </si>
  <si>
    <t>S32025/2008</t>
  </si>
  <si>
    <t>KNOCKANDO'S QMP QUARANTE RED</t>
  </si>
  <si>
    <t>S32026/2008</t>
  </si>
  <si>
    <t>KNOCKANDO'S QMP TROJA QIUCI RED</t>
  </si>
  <si>
    <t>S32027/2008</t>
  </si>
  <si>
    <t>KNOCKANDO'S QMP QUINTA RED</t>
  </si>
  <si>
    <t>S32028/2008</t>
  </si>
  <si>
    <t>KNOCKANDO'S QMP QUEENSLAND RED</t>
  </si>
  <si>
    <t>S34077/2008</t>
  </si>
  <si>
    <t>KUNGSLEJONETS ATTILA</t>
  </si>
  <si>
    <t>S39986/2008</t>
  </si>
  <si>
    <t>GRINDVAKTENS HIGH-MINDED GLH</t>
  </si>
  <si>
    <t>S42656/2008</t>
  </si>
  <si>
    <t>BÖLELEJONET OOPS SICKET-KAKMONSTER</t>
  </si>
  <si>
    <t>S44538/2008</t>
  </si>
  <si>
    <t>KNICKERBOCKERS DARK TRANQUILLITY</t>
  </si>
  <si>
    <t>S49541/2008</t>
  </si>
  <si>
    <t>RÖDA-RUBIN</t>
  </si>
  <si>
    <t>S50270/2008</t>
  </si>
  <si>
    <t>ARTEMIS BRIGANTIA</t>
  </si>
  <si>
    <t>S52738/2008</t>
  </si>
  <si>
    <t>LEJONVINDEN'S SMARAGD TO TEDDYBEAR</t>
  </si>
  <si>
    <t>S52739/2008</t>
  </si>
  <si>
    <t>LEJONVINDEN'S SAFIR TO TEDDYBEAR</t>
  </si>
  <si>
    <t>S54267/2008</t>
  </si>
  <si>
    <t>TEAMAIDES PRICILLA PRESLEY</t>
  </si>
  <si>
    <t>S60158/2008</t>
  </si>
  <si>
    <t>ALTONASTIGENS DARKEST LIGHT</t>
  </si>
  <si>
    <t>S60159/2008</t>
  </si>
  <si>
    <t>ALTONASTIGENS SOUNDLESS NOTES</t>
  </si>
  <si>
    <t>S60160/2008</t>
  </si>
  <si>
    <t>ALTONASTIGENS LITTLE GIANT</t>
  </si>
  <si>
    <t>S60161/2008</t>
  </si>
  <si>
    <t>ALTONASTIGENS CHARMING ARROGANCE</t>
  </si>
  <si>
    <t>S60162/2008</t>
  </si>
  <si>
    <t>ALTONASTIGENS REALISTIC IMAGINATION</t>
  </si>
  <si>
    <t>S60163/2008</t>
  </si>
  <si>
    <t>ALTONASTIGENS HEAVENLY NIGHTMARE</t>
  </si>
  <si>
    <t>S60164/2008</t>
  </si>
  <si>
    <t>ALTONASTIGENS SHAMELESS PRIDE</t>
  </si>
  <si>
    <t>S60165/2008</t>
  </si>
  <si>
    <t>ALTONASTIGENS HOTLESS CHILI</t>
  </si>
  <si>
    <t>S61777/2008</t>
  </si>
  <si>
    <t>ZIR OZZY'S HARMONIA AV TIBIA</t>
  </si>
  <si>
    <t>S62225/2008</t>
  </si>
  <si>
    <t>ENDLESS EDENS RAINBOW WARRIOR</t>
  </si>
  <si>
    <t>S62226/2008</t>
  </si>
  <si>
    <t>ENDLESS EDENS RAINBOW FIGHTER</t>
  </si>
  <si>
    <t>S62227/2008</t>
  </si>
  <si>
    <t>ENDLESS EDENS RAINBOW GUARDIEN</t>
  </si>
  <si>
    <t>S62228/2008</t>
  </si>
  <si>
    <t>ENDLESS EDENS RAINBOW STAR</t>
  </si>
  <si>
    <t>S62229/2008</t>
  </si>
  <si>
    <t>ENDLESS EDENS RAINBOW STARLIGHT</t>
  </si>
  <si>
    <t>S62230/2008</t>
  </si>
  <si>
    <t>ENDLESS EDENS RAINBOW STARSHINE</t>
  </si>
  <si>
    <t>S62231/2008</t>
  </si>
  <si>
    <t>ENDLESS EDENS RAINBOW STARFALL</t>
  </si>
  <si>
    <t>S68556/2008</t>
  </si>
  <si>
    <t>KHAIMAS' SATURDAY ZENITH</t>
  </si>
  <si>
    <t>FIN30381/08</t>
  </si>
  <si>
    <t>ANGEL VON BENSTEJN</t>
  </si>
  <si>
    <t>FIN48981/07</t>
  </si>
  <si>
    <t>KINGLORDS MISS THELMA</t>
  </si>
  <si>
    <t>S10539/2008</t>
  </si>
  <si>
    <t>MILLIJOR'S TANT GREDELIN</t>
  </si>
  <si>
    <t>S15086/2007</t>
  </si>
  <si>
    <t>AMAZING NOISY'S ATLAS</t>
  </si>
  <si>
    <t>S20748/2007</t>
  </si>
  <si>
    <t>ENDLESS EDENS RAIN</t>
  </si>
  <si>
    <t>S31016/2007</t>
  </si>
  <si>
    <t>RACYSTAR AURIGA</t>
  </si>
  <si>
    <t>S48834/2007</t>
  </si>
  <si>
    <t>LA DOLCE LUNA'S SUPERSHINE-ME</t>
  </si>
  <si>
    <t>S53274/2007</t>
  </si>
  <si>
    <t>GEP'S BIG BEAR'S PEACE</t>
  </si>
  <si>
    <t>S53275/2007</t>
  </si>
  <si>
    <t>GEP'S BIG BEAR'S UNDERSTANDING</t>
  </si>
  <si>
    <t>S53276/2007</t>
  </si>
  <si>
    <t>GEP'S BIG BEAR'S LOVE</t>
  </si>
  <si>
    <t>S53734/2007</t>
  </si>
  <si>
    <t>LEODAL'S ANGELIC AZAYA</t>
  </si>
  <si>
    <t>S56590/2007</t>
  </si>
  <si>
    <t>KNICKERBOCKERS HURTIGRUT AV ERON</t>
  </si>
  <si>
    <t>S59697/2007</t>
  </si>
  <si>
    <t>LEONSKALL'S IMMORTAL KING LATTE</t>
  </si>
  <si>
    <t>S62479/2007</t>
  </si>
  <si>
    <t>RUDBACKENS DIVA DELUXE</t>
  </si>
  <si>
    <t>S62942/2007</t>
  </si>
  <si>
    <t>FABLERNAS JUST GO FOR IT</t>
  </si>
  <si>
    <t>S64610/2007</t>
  </si>
  <si>
    <t>ZIR OZZY'S HKP SUPER PUMA</t>
  </si>
  <si>
    <t>S64611/2007</t>
  </si>
  <si>
    <t>ZIR OZZY'S HKP COAST GUARD</t>
  </si>
  <si>
    <t>S68288/2007</t>
  </si>
  <si>
    <t>SJÖWILDAS MISSY ELIOT</t>
  </si>
  <si>
    <t>FIN19369/06</t>
  </si>
  <si>
    <t>NAMUPALAN HOT GOSSIP</t>
  </si>
  <si>
    <t>FIN31203/06</t>
  </si>
  <si>
    <t>JELLONAAMAN HOT'N DREAM</t>
  </si>
  <si>
    <t>N06250/06</t>
  </si>
  <si>
    <t>MAMILI'S OBSESSION</t>
  </si>
  <si>
    <t>S33463/2006</t>
  </si>
  <si>
    <t>FURUDALENS BRIANNE</t>
  </si>
  <si>
    <t>S50853/2006</t>
  </si>
  <si>
    <t>ALTONASTIGENS BUGATTI</t>
  </si>
  <si>
    <t>S50854/2006</t>
  </si>
  <si>
    <t>ALTONASTIGENS BUICK</t>
  </si>
  <si>
    <t>S50855/2006</t>
  </si>
  <si>
    <t>ALTONASTIGENS KAISER</t>
  </si>
  <si>
    <t>S50856/2006</t>
  </si>
  <si>
    <t>ALTONASTIGENS FERRARI</t>
  </si>
  <si>
    <t>S50857/2006</t>
  </si>
  <si>
    <t>ALTONASTIGENS LAGONDA</t>
  </si>
  <si>
    <t>S50858/2006</t>
  </si>
  <si>
    <t>ALTONASTIGENS LOTUS</t>
  </si>
  <si>
    <t>S50859/2006</t>
  </si>
  <si>
    <t>ALTONASTIGENS MASERATI</t>
  </si>
  <si>
    <t>S50860/2006</t>
  </si>
  <si>
    <t>ALTONASTIGENS ROMA</t>
  </si>
  <si>
    <t>S50861/2006</t>
  </si>
  <si>
    <t>ALTONASTIGENS SUNBEAM</t>
  </si>
  <si>
    <t>S50862/2006</t>
  </si>
  <si>
    <t>ALTONASTIGENS TRIUMPH</t>
  </si>
  <si>
    <t>S55805/2006</t>
  </si>
  <si>
    <t>TEAMAIDES KLARK KENT</t>
  </si>
  <si>
    <t>S60393/2006</t>
  </si>
  <si>
    <t>KWENOBE BALFEN SHIKU</t>
  </si>
  <si>
    <t>S62182/2006</t>
  </si>
  <si>
    <t>INFINITO SULLE ORME DI ANTIGUA</t>
  </si>
  <si>
    <t>DK04654/2005</t>
  </si>
  <si>
    <t>TEAM LION'S CAVAN COOPER</t>
  </si>
  <si>
    <t>S17661/2005</t>
  </si>
  <si>
    <t>LEJONSHINES EDWARD TOOK</t>
  </si>
  <si>
    <t>S26707/2005</t>
  </si>
  <si>
    <t>LEONSKALL'S FAIRYLAND SPELLBOUND</t>
  </si>
  <si>
    <t>S26713/2005</t>
  </si>
  <si>
    <t>KUSBOLEJONET KARAMELL</t>
  </si>
  <si>
    <t>S53895/2005</t>
  </si>
  <si>
    <t>FABLERNAS YOUNG REBELL</t>
  </si>
  <si>
    <t>S53897/2005</t>
  </si>
  <si>
    <t>FABLERNAS NICE REBELL</t>
  </si>
  <si>
    <t>S58815/2005</t>
  </si>
  <si>
    <t>SJÖ BJÖRNENS DIVA-DI-LEVA</t>
  </si>
  <si>
    <t>S59222/2005</t>
  </si>
  <si>
    <t>LEJONKLIPPANS SMILLA SKEPPMORA</t>
  </si>
  <si>
    <t>S59610/2005</t>
  </si>
  <si>
    <t>ZIR OZZY'S STAYING ALIVE</t>
  </si>
  <si>
    <t>S59616/2005</t>
  </si>
  <si>
    <t>ZIR OZZY'S PRINCE OF DARKNESS</t>
  </si>
  <si>
    <t>S66602/2005</t>
  </si>
  <si>
    <t>LEJONSHINES DIVING BELL</t>
  </si>
  <si>
    <t>VDHDLZB20402</t>
  </si>
  <si>
    <t>COLJA POWER AUS DEM SUMPFLOCH</t>
  </si>
  <si>
    <t>VDHDLZB20698</t>
  </si>
  <si>
    <t>HOBIT LÖWE VON GUT EIFERSLOHN</t>
  </si>
  <si>
    <t>FIN41345/04</t>
  </si>
  <si>
    <t>KINGLORDS MR MAGNUS</t>
  </si>
  <si>
    <t>S14790/2005</t>
  </si>
  <si>
    <t>GALEVALA NOHEVA-TALVIKKI</t>
  </si>
  <si>
    <t>S21672/2004</t>
  </si>
  <si>
    <t>TEAMAIDES GLÄDJE GUMMA</t>
  </si>
  <si>
    <t>S21675/2004</t>
  </si>
  <si>
    <t>TEAMAIDES GÄSTRIKE GUTTEN</t>
  </si>
  <si>
    <t>S48289/2004</t>
  </si>
  <si>
    <t>TEAMAIDES HJÄLTEN HERO</t>
  </si>
  <si>
    <t>S55347/2004</t>
  </si>
  <si>
    <t>KUSBOLEJONET INTERESTING DREAM</t>
  </si>
  <si>
    <t>S56115/2004</t>
  </si>
  <si>
    <t>LEJONKLIPPANS PATRICIA</t>
  </si>
  <si>
    <t>N01851/04</t>
  </si>
  <si>
    <t>FREID IS GAY AV EIRABELSTONE</t>
  </si>
  <si>
    <t>NHSB2450046</t>
  </si>
  <si>
    <t>OBARDOU MC RUNA DES FRÉTILLONS</t>
  </si>
  <si>
    <t>S16866/2003</t>
  </si>
  <si>
    <t>TEAMAIDES EXQUISITE EEYORE</t>
  </si>
  <si>
    <t>S16867/2003</t>
  </si>
  <si>
    <t>TEAMAIDES ELEGANTE EMIL</t>
  </si>
  <si>
    <t>S16868/2003</t>
  </si>
  <si>
    <t>TEAMAIDES EMINENT ETHAN</t>
  </si>
  <si>
    <t>S16869/2003</t>
  </si>
  <si>
    <t>TEAMAIDES EXELLENTE EARL</t>
  </si>
  <si>
    <t>S16870/2003</t>
  </si>
  <si>
    <t>TEAMAIDES EXTRA ELEGANZIA</t>
  </si>
  <si>
    <t>S16871/2003</t>
  </si>
  <si>
    <t>TEAMAIDES ENDLESS EDEN</t>
  </si>
  <si>
    <t>S16872/2003</t>
  </si>
  <si>
    <t>TEAMAIDES ELLA ECLIPSE</t>
  </si>
  <si>
    <t>S16873/2003</t>
  </si>
  <si>
    <t>TEAMAIDES ESSIE ESTRELLA</t>
  </si>
  <si>
    <t>S16874/2003</t>
  </si>
  <si>
    <t>TEAMAIDES EXLUSIVE ENCHILADA</t>
  </si>
  <si>
    <t>S16875/2003</t>
  </si>
  <si>
    <t>TEAMAIDES EARNEST EMBRACE ESQ</t>
  </si>
  <si>
    <t>S26345/2003</t>
  </si>
  <si>
    <t>FABLERNAS MAGICA DE HEX</t>
  </si>
  <si>
    <t>S52460/2003</t>
  </si>
  <si>
    <t>DRAGONGÅRDENS JULIA</t>
  </si>
  <si>
    <t>S56145/2003</t>
  </si>
  <si>
    <t>GEP'S BIG BEAR'S BABY'S IN BLACK</t>
  </si>
  <si>
    <t>S65163/2003</t>
  </si>
  <si>
    <t>KNOCKANDO'S DONNA LEIA LOIRE</t>
  </si>
  <si>
    <t>S26045/2002</t>
  </si>
  <si>
    <t>GEP'S BIG BEAR'S DIZZY MISS LIZZY</t>
  </si>
  <si>
    <t>S60238/2002</t>
  </si>
  <si>
    <t>LEJONKLIPPANS KOSTA MED K</t>
  </si>
  <si>
    <t>N08400/01</t>
  </si>
  <si>
    <t>SKJAERGAARDENS COOL INDIGO</t>
  </si>
  <si>
    <t>S46382/2001</t>
  </si>
  <si>
    <t>FABLERNAS NALLE-PUH</t>
  </si>
  <si>
    <t>S51531/2001</t>
  </si>
  <si>
    <t>MATHOAKA'S EIHWAZ AV RUNA</t>
  </si>
  <si>
    <t>2013</t>
  </si>
  <si>
    <t>2014</t>
  </si>
  <si>
    <t>2010</t>
  </si>
  <si>
    <t>2007</t>
  </si>
  <si>
    <t>S15088/2007</t>
  </si>
  <si>
    <t>AMAZING NOISY'S ZEKE</t>
  </si>
  <si>
    <t>2009</t>
  </si>
  <si>
    <t>2002</t>
  </si>
  <si>
    <t>2008</t>
  </si>
  <si>
    <t>2006</t>
  </si>
  <si>
    <t>S39052/2004</t>
  </si>
  <si>
    <t>DOMPTÖRERNA'S HERMIONEGRENGER</t>
  </si>
  <si>
    <t>2004</t>
  </si>
  <si>
    <t>2017</t>
  </si>
  <si>
    <t>2022</t>
  </si>
  <si>
    <t>2025</t>
  </si>
  <si>
    <t>2026</t>
  </si>
  <si>
    <t>2012</t>
  </si>
  <si>
    <t>2016</t>
  </si>
  <si>
    <t>2021</t>
  </si>
  <si>
    <t>2015</t>
  </si>
  <si>
    <t>2011</t>
  </si>
  <si>
    <t>2019</t>
  </si>
  <si>
    <t>SE39156/2019</t>
  </si>
  <si>
    <t>KNATTEBERGA'S AT LAST IT HAPPENED</t>
  </si>
  <si>
    <t>SE39157/2019</t>
  </si>
  <si>
    <t>KNATTEBERGA'S BACK ON TRACK</t>
  </si>
  <si>
    <t>SE39158/2019</t>
  </si>
  <si>
    <t>KNATTEBERGA'S DID IT AGAIN</t>
  </si>
  <si>
    <t>SE39159/2019</t>
  </si>
  <si>
    <t>KNATTEBERGA'S NEVER GIVE UP</t>
  </si>
  <si>
    <t>SE39160/2019</t>
  </si>
  <si>
    <t>KNATTEBERGA'S THIRD TIME LUCKY</t>
  </si>
  <si>
    <t>SE47167/2011</t>
  </si>
  <si>
    <t>BOYZONE'S RUNNING FREE</t>
  </si>
  <si>
    <t>SE47168/2011</t>
  </si>
  <si>
    <t>BOYZONE'S HALLOWED BE THY NAME</t>
  </si>
  <si>
    <t>SE47169/2011</t>
  </si>
  <si>
    <t>BOYZONE'S FLIGHT OF ICARUS</t>
  </si>
  <si>
    <t>SE47170/2011</t>
  </si>
  <si>
    <t>BOYZONE'S HOLY SMOKE</t>
  </si>
  <si>
    <t>SE47171/2011</t>
  </si>
  <si>
    <t>BOYZONE'S ACES HIGH</t>
  </si>
  <si>
    <t>SE47172/2011</t>
  </si>
  <si>
    <t>BOYZONE'S MOTHER OF MERCY</t>
  </si>
  <si>
    <t>SE47173/2011</t>
  </si>
  <si>
    <t>BOYZONE'S WILDEST DREAMS</t>
  </si>
  <si>
    <t>SE47174/2011</t>
  </si>
  <si>
    <t>BOYZONE'S IRON MAIDEN</t>
  </si>
  <si>
    <t>2018</t>
  </si>
  <si>
    <t>2001</t>
  </si>
  <si>
    <t>S53893/2005</t>
  </si>
  <si>
    <t>FABLERNAS VERY CHARMING REBELL</t>
  </si>
  <si>
    <t>2005</t>
  </si>
  <si>
    <t>S53894/2005</t>
  </si>
  <si>
    <t>FABLERNAS VERY CUTE REBELL</t>
  </si>
  <si>
    <t>S53896/2005</t>
  </si>
  <si>
    <t>FABLERNAS LOVED REBELL</t>
  </si>
  <si>
    <t>S53898/2005</t>
  </si>
  <si>
    <t>FABLERNAS WILD REBELL</t>
  </si>
  <si>
    <t>S53899/2005</t>
  </si>
  <si>
    <t>FABLERNAS MENACING REBELL</t>
  </si>
  <si>
    <t>S53900/2005</t>
  </si>
  <si>
    <t>FABLERNAS CHALLENGING REBELL</t>
  </si>
  <si>
    <t>S55002/2005</t>
  </si>
  <si>
    <t>FABLERNAS CHEEKY REBELL</t>
  </si>
  <si>
    <t>2003</t>
  </si>
  <si>
    <t>SE42992/2010</t>
  </si>
  <si>
    <t>KNOCKANDO'S ROYAL TOSCANA EXCLUSIVE</t>
  </si>
  <si>
    <t>SE42993/2010</t>
  </si>
  <si>
    <t>KNOCKANDO'S ROYAL TOKAJI EXCLUSIVE</t>
  </si>
  <si>
    <t>2023</t>
  </si>
  <si>
    <t>2020</t>
  </si>
  <si>
    <t>NO61158/22</t>
  </si>
  <si>
    <t>WEST LEOPAWS EMOTIONS</t>
  </si>
  <si>
    <t>S12230/2009</t>
  </si>
  <si>
    <t>DRAGONGÅRDENS DARWIN AT XMAS</t>
  </si>
  <si>
    <t>S12231/2009</t>
  </si>
  <si>
    <t>DRAGONGÅRDENS DARTAGNAN AT XMAS</t>
  </si>
  <si>
    <t>S12232/2009</t>
  </si>
  <si>
    <t>DRAGONGÅRDENS DEXTER AT XMAS</t>
  </si>
  <si>
    <t>S12233/2009</t>
  </si>
  <si>
    <t>DRAGONGÅRDENS DEAN AT XMAS</t>
  </si>
  <si>
    <t>S12235/2009</t>
  </si>
  <si>
    <t>DRAGONGÅRDENS DANUTAH AT XMAS</t>
  </si>
  <si>
    <t>S12236/2009</t>
  </si>
  <si>
    <t>DRAGONGÅRDENS DEBORAH AT XMAS</t>
  </si>
  <si>
    <t>S12237/2009</t>
  </si>
  <si>
    <t>DRAGONGÅRDENS DONATELLA AT XMAS</t>
  </si>
  <si>
    <t>S12238/2009</t>
  </si>
  <si>
    <t>DRAGONGÅRDENS DAPHNE AT XMAS</t>
  </si>
  <si>
    <t>S12239/2009</t>
  </si>
  <si>
    <t>DRAGONGÅRDENS DELILAH AT XMAS</t>
  </si>
  <si>
    <t>2024</t>
  </si>
  <si>
    <t>EST-04289/22</t>
  </si>
  <si>
    <t>VANITZA JETRO</t>
  </si>
  <si>
    <t>SE13853/2026</t>
  </si>
  <si>
    <t>SKULLSAM'S OTROLIGA ORKAN</t>
  </si>
  <si>
    <t>SE13854/2026</t>
  </si>
  <si>
    <t>SKULLSAM'S OTROLIGA OZZY</t>
  </si>
  <si>
    <t>SE13855/2026</t>
  </si>
  <si>
    <t>SKULLSAM'S OTROLIGA OBOY</t>
  </si>
  <si>
    <t>SE13856/2026</t>
  </si>
  <si>
    <t>SKULLSAM'S OTROLIGA OFELIA</t>
  </si>
  <si>
    <t>SE13857/2026</t>
  </si>
  <si>
    <t>SKULLSAM'S OTROLIGA ORANGE</t>
  </si>
  <si>
    <t>SE13858/2026</t>
  </si>
  <si>
    <t>SKULLSAM'S OTROLIGA OLIWIA</t>
  </si>
  <si>
    <t>SE13859/2026</t>
  </si>
  <si>
    <t>SKULLSAM'S OTROLIGA OTHILIA</t>
  </si>
  <si>
    <t>SE30538/2019</t>
  </si>
  <si>
    <t>WINTERHART-WEISSGOLD KELLY KRYSTAL</t>
  </si>
  <si>
    <t>SE34244/2025</t>
  </si>
  <si>
    <t>WEST LEOPAWS GENTLE ON MY MIND</t>
  </si>
  <si>
    <t>SE47485/2024</t>
  </si>
  <si>
    <t>VANITZA LOVE &amp; SURPRISE LIZZY</t>
  </si>
  <si>
    <t>Nej</t>
  </si>
  <si>
    <t>Ja</t>
  </si>
  <si>
    <t>SE21312/2024</t>
  </si>
  <si>
    <t>WEST LEOPAWS FOREVER NORDIC STORM</t>
  </si>
  <si>
    <t>SE45327/2025</t>
  </si>
  <si>
    <t>BESAROON FLAVIUS</t>
  </si>
  <si>
    <t>NO33307/24</t>
  </si>
  <si>
    <t>SLÅTTVIKA'S WINTERWONDERLAND BAMSO</t>
  </si>
  <si>
    <t>NO41637/18</t>
  </si>
  <si>
    <t>DINAMY'S CINDERELLA</t>
  </si>
  <si>
    <t>NO50572/22</t>
  </si>
  <si>
    <t>MIRKINDERS CLOVER KING</t>
  </si>
  <si>
    <t>NO59314/18</t>
  </si>
  <si>
    <t>WEST LEOPAWS WD FIGHT THE POWER</t>
  </si>
  <si>
    <t>SE41264/2018</t>
  </si>
  <si>
    <t>DINAMY'S CHEVY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</si>
</sst>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00000000"/>
    <numFmt numFmtId="165" formatCode="0.0"/>
    <numFmt numFmtId="166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B050"/>
      </left>
      <right/>
      <top style="thin">
        <color rgb="FF00B050"/>
      </top>
      <bottom/>
      <diagonal/>
    </border>
    <border>
      <left/>
      <right/>
      <top style="thin">
        <color rgb="FF00B050"/>
      </top>
      <bottom/>
      <diagonal/>
    </border>
    <border>
      <left/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/>
      <top/>
      <bottom style="thin">
        <color rgb="FF00B050"/>
      </bottom>
      <diagonal/>
    </border>
    <border>
      <left/>
      <right style="thin">
        <color rgb="FF00B050"/>
      </right>
      <top style="thin">
        <color rgb="FF00B050"/>
      </top>
      <bottom style="thin">
        <color rgb="FF00B050"/>
      </bottom>
      <diagonal/>
    </border>
    <border>
      <left/>
      <right/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 style="thin">
        <color rgb="FF00B050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rgb="FF00B050"/>
      </bottom>
      <diagonal/>
    </border>
    <border>
      <left/>
      <right style="thin">
        <color rgb="FF00B050"/>
      </right>
      <top/>
      <bottom style="thin">
        <color rgb="FF00B050"/>
      </bottom>
      <diagonal/>
    </border>
    <border>
      <left style="thick">
        <color rgb="FF00B050"/>
      </left>
      <right style="thick">
        <color rgb="FF00B050"/>
      </right>
      <top style="thin">
        <color rgb="FF00B050"/>
      </top>
      <bottom style="thick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ck">
        <color rgb="FF00B050"/>
      </left>
      <right style="thick">
        <color rgb="FF00B050"/>
      </right>
      <top style="thick">
        <color rgb="FF00B050"/>
      </top>
      <bottom style="thin">
        <color rgb="FF00B050"/>
      </bottom>
      <diagonal/>
    </border>
  </borders>
  <cellStyleXfs count="2">
    <xf numFmtId="0" fontId="0" fillId="0" borderId="0"/>
    <xf numFmtId="0" fontId="5" fillId="0" borderId="0"/>
  </cellStyleXfs>
  <cellXfs count="60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13" xfId="0" applyBorder="1" applyAlignment="1" applyProtection="1">
      <alignment horizontal="left" vertical="center"/>
      <protection locked="0"/>
    </xf>
    <xf numFmtId="49" fontId="0" fillId="3" borderId="13" xfId="0" applyNumberFormat="1" applyFill="1" applyBorder="1" applyAlignment="1" applyProtection="1">
      <alignment vertical="center"/>
      <protection locked="0"/>
    </xf>
    <xf numFmtId="49" fontId="0" fillId="2" borderId="8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vertical="top"/>
    </xf>
    <xf numFmtId="0" fontId="3" fillId="3" borderId="0" xfId="0" applyFont="1" applyFill="1" applyAlignment="1">
      <alignment vertical="top"/>
    </xf>
    <xf numFmtId="0" fontId="0" fillId="3" borderId="0" xfId="0" applyFill="1" applyAlignment="1">
      <alignment horizontal="center"/>
    </xf>
    <xf numFmtId="0" fontId="0" fillId="0" borderId="0" xfId="0" applyAlignment="1">
      <alignment vertical="top"/>
    </xf>
    <xf numFmtId="0" fontId="2" fillId="3" borderId="0" xfId="0" applyFont="1" applyFill="1"/>
    <xf numFmtId="0" fontId="4" fillId="3" borderId="0" xfId="0" applyFont="1" applyFill="1" applyAlignment="1">
      <alignment horizontal="right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165" fontId="0" fillId="3" borderId="7" xfId="0" applyNumberFormat="1" applyFill="1" applyBorder="1" applyAlignment="1">
      <alignment horizontal="center" vertical="center"/>
    </xf>
    <xf numFmtId="165" fontId="0" fillId="3" borderId="6" xfId="0" applyNumberFormat="1" applyFill="1" applyBorder="1" applyAlignment="1">
      <alignment horizontal="center" vertical="center"/>
    </xf>
    <xf numFmtId="165" fontId="0" fillId="3" borderId="5" xfId="0" applyNumberFormat="1" applyFill="1" applyBorder="1" applyAlignment="1">
      <alignment horizontal="center" vertical="center"/>
    </xf>
    <xf numFmtId="0" fontId="0" fillId="3" borderId="11" xfId="0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/>
    </xf>
    <xf numFmtId="2" fontId="0" fillId="3" borderId="7" xfId="0" applyNumberFormat="1" applyFill="1" applyBorder="1" applyAlignment="1">
      <alignment horizontal="center" vertical="center"/>
    </xf>
    <xf numFmtId="2" fontId="0" fillId="3" borderId="6" xfId="0" applyNumberFormat="1" applyFill="1" applyBorder="1" applyAlignment="1">
      <alignment horizontal="center" vertical="center"/>
    </xf>
    <xf numFmtId="2" fontId="0" fillId="3" borderId="5" xfId="0" applyNumberFormat="1" applyFill="1" applyBorder="1" applyAlignment="1">
      <alignment horizontal="center" vertical="center"/>
    </xf>
    <xf numFmtId="164" fontId="0" fillId="0" borderId="0" xfId="0" applyNumberFormat="1"/>
    <xf numFmtId="0" fontId="2" fillId="0" borderId="0" xfId="0" applyFont="1"/>
    <xf numFmtId="0" fontId="0" fillId="3" borderId="0" xfId="0" applyFill="1" applyAlignment="1">
      <alignment vertical="center"/>
    </xf>
    <xf numFmtId="2" fontId="0" fillId="3" borderId="0" xfId="0" applyNumberFormat="1" applyFill="1" applyAlignment="1">
      <alignment horizontal="center" vertical="top"/>
    </xf>
    <xf numFmtId="0" fontId="0" fillId="3" borderId="0" xfId="0" applyFill="1" applyAlignment="1">
      <alignment horizontal="center" vertical="center"/>
    </xf>
    <xf numFmtId="0" fontId="2" fillId="3" borderId="0" xfId="0" applyFont="1" applyFill="1" applyAlignment="1">
      <alignment vertical="center" wrapText="1"/>
    </xf>
    <xf numFmtId="0" fontId="1" fillId="2" borderId="12" xfId="0" applyFont="1" applyFill="1" applyBorder="1" applyAlignment="1">
      <alignment horizontal="right" vertical="center"/>
    </xf>
    <xf numFmtId="0" fontId="0" fillId="3" borderId="7" xfId="0" applyFill="1" applyBorder="1"/>
    <xf numFmtId="2" fontId="0" fillId="3" borderId="6" xfId="0" applyNumberFormat="1" applyFill="1" applyBorder="1" applyAlignment="1">
      <alignment horizontal="center"/>
    </xf>
    <xf numFmtId="2" fontId="0" fillId="3" borderId="5" xfId="0" applyNumberFormat="1" applyFill="1" applyBorder="1" applyAlignment="1">
      <alignment horizontal="center"/>
    </xf>
    <xf numFmtId="0" fontId="0" fillId="3" borderId="1" xfId="0" applyFill="1" applyBorder="1"/>
    <xf numFmtId="2" fontId="0" fillId="3" borderId="2" xfId="0" applyNumberFormat="1" applyFill="1" applyBorder="1" applyAlignment="1">
      <alignment horizontal="center"/>
    </xf>
    <xf numFmtId="2" fontId="0" fillId="3" borderId="3" xfId="0" applyNumberFormat="1" applyFill="1" applyBorder="1" applyAlignment="1">
      <alignment horizontal="center"/>
    </xf>
    <xf numFmtId="0" fontId="0" fillId="3" borderId="4" xfId="0" applyFill="1" applyBorder="1"/>
    <xf numFmtId="2" fontId="0" fillId="3" borderId="9" xfId="0" applyNumberFormat="1" applyFill="1" applyBorder="1" applyAlignment="1">
      <alignment horizontal="center"/>
    </xf>
    <xf numFmtId="2" fontId="0" fillId="3" borderId="10" xfId="0" applyNumberFormat="1" applyFill="1" applyBorder="1" applyAlignment="1">
      <alignment horizontal="center"/>
    </xf>
    <xf numFmtId="165" fontId="0" fillId="2" borderId="0" xfId="0" applyNumberFormat="1" applyFill="1" applyAlignment="1">
      <alignment horizontal="center" wrapText="1"/>
    </xf>
    <xf numFmtId="165" fontId="0" fillId="2" borderId="8" xfId="0" applyNumberFormat="1" applyFill="1" applyBorder="1" applyAlignment="1">
      <alignment horizontal="center" wrapText="1"/>
    </xf>
    <xf numFmtId="2" fontId="0" fillId="2" borderId="0" xfId="0" applyNumberFormat="1" applyFill="1" applyAlignment="1">
      <alignment horizontal="center" wrapText="1"/>
    </xf>
    <xf numFmtId="2" fontId="0" fillId="2" borderId="8" xfId="0" applyNumberFormat="1" applyFill="1" applyBorder="1" applyAlignment="1">
      <alignment horizontal="center" wrapText="1"/>
    </xf>
    <xf numFmtId="165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6" fillId="3" borderId="0" xfId="0" applyFont="1" applyFill="1" applyAlignment="1">
      <alignment vertical="top"/>
    </xf>
    <xf numFmtId="2" fontId="7" fillId="3" borderId="0" xfId="0" applyNumberFormat="1" applyFont="1" applyFill="1" applyAlignment="1">
      <alignment horizontal="right" vertical="center"/>
    </xf>
    <xf numFmtId="166" fontId="0" fillId="3" borderId="6" xfId="0" applyNumberFormat="1" applyFill="1" applyBorder="1" applyAlignment="1">
      <alignment horizontal="center"/>
    </xf>
    <xf numFmtId="166" fontId="0" fillId="3" borderId="5" xfId="0" applyNumberFormat="1" applyFill="1" applyBorder="1" applyAlignment="1">
      <alignment horizontal="center"/>
    </xf>
    <xf numFmtId="0" fontId="2" fillId="3" borderId="0" xfId="0" applyFont="1" applyFill="1" applyAlignment="1">
      <alignment horizontal="left" vertical="center" wrapText="1"/>
    </xf>
    <xf numFmtId="2" fontId="6" fillId="3" borderId="0" xfId="0" applyNumberFormat="1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165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49" fontId="0" fillId="2" borderId="0" xfId="0" applyNumberFormat="1" applyFill="1" applyAlignment="1"/>
    <xf numFmtId="0" fontId="0" fillId="0" borderId="0" xfId="0" applyAlignment="1"/>
  </cellXfs>
  <cellStyles count="2">
    <cellStyle name="Normal" xfId="0" builtinId="0"/>
    <cellStyle name="Normal 2" xfId="1" xr:uid="{A57D491E-26C5-4421-8280-377949F28DD9}"/>
  </cellStyles>
  <dxfs count="15">
    <dxf>
      <font>
        <color rgb="FF000000"/>
      </font>
      <numFmt numFmtId="2" formatCode="0.00"/>
      <alignment horizontal="center" vertical="bottom" textRotation="0" wrapText="0" indent="0" justifyLastLine="0" shrinkToFit="0" readingOrder="0"/>
      <protection locked="0" hidden="0"/>
    </dxf>
    <dxf>
      <font>
        <color rgb="FF000000"/>
      </font>
      <numFmt numFmtId="2" formatCode="0.00"/>
      <alignment horizontal="center" vertical="bottom" textRotation="0" wrapText="0" indent="0" justifyLastLine="0" shrinkToFit="0" readingOrder="0"/>
    </dxf>
    <dxf>
      <font>
        <color rgb="FF000000"/>
      </font>
      <numFmt numFmtId="2" formatCode="0.00"/>
      <alignment horizontal="center" vertical="bottom" textRotation="0" wrapText="0" indent="0" justifyLastLine="0" shrinkToFit="0" readingOrder="0"/>
    </dxf>
    <dxf>
      <font>
        <color rgb="FF000000"/>
      </font>
      <numFmt numFmtId="2" formatCode="0.00"/>
      <alignment horizontal="center" vertical="bottom" textRotation="0" wrapText="0" indent="0" justifyLastLine="0" shrinkToFit="0" readingOrder="0"/>
    </dxf>
    <dxf>
      <font>
        <color rgb="FF000000"/>
      </font>
      <numFmt numFmtId="165" formatCode="0.0"/>
      <alignment horizontal="center" vertical="bottom" textRotation="0" wrapText="0" indent="0" justifyLastLine="0" shrinkToFit="0" readingOrder="0"/>
    </dxf>
    <dxf>
      <font>
        <color rgb="FF000000"/>
      </font>
      <numFmt numFmtId="165" formatCode="0.0"/>
      <alignment horizontal="center" vertical="bottom" textRotation="0" wrapText="0" indent="0" justifyLastLine="0" shrinkToFit="0" readingOrder="0"/>
    </dxf>
    <dxf>
      <font>
        <color rgb="FF000000"/>
      </font>
      <numFmt numFmtId="165" formatCode="0.0"/>
      <alignment horizontal="center" vertical="bottom" textRotation="0" wrapText="0" indent="0" justifyLastLine="0" shrinkToFit="0" readingOrder="0"/>
    </dxf>
    <dxf>
      <font>
        <color rgb="FF000000"/>
      </font>
      <numFmt numFmtId="165" formatCode="0.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ont>
        <color rgb="FF000000"/>
      </font>
      <alignment horizontal="center" vertical="bottom" textRotation="0" wrapText="0" indent="0" justifyLastLine="0" shrinkToFit="0" readingOrder="0"/>
    </dxf>
    <dxf>
      <numFmt numFmtId="30" formatCode="@"/>
      <fill>
        <patternFill patternType="solid">
          <fgColor indexed="64"/>
          <bgColor rgb="FF00B050"/>
        </patternFill>
      </fill>
      <alignment vertical="bottom" textRotation="0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CDFF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data_1" connectionId="1" xr16:uid="{0202DA6D-D8F3-4D83-BBCA-544ACB2E3A42}" autoFormatId="16" applyNumberFormats="0" applyBorderFormats="0" applyFontFormats="0" applyPatternFormats="0" applyAlignmentFormats="0" applyWidthHeightFormats="0">
  <queryTableRefresh nextId="21">
    <queryTableFields count="13">
      <queryTableField id="1" name="Column1" tableColumnId="1"/>
      <queryTableField id="17" dataBound="0" tableColumnId="6"/>
      <queryTableField id="18" dataBound="0" tableColumnId="11"/>
      <queryTableField id="19" dataBound="0" tableColumnId="12"/>
      <queryTableField id="20" dataBound="0" tableColumnId="13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7" name="Column7" tableColumnId="7"/>
      <queryTableField id="8" name="Column8" tableColumnId="8"/>
      <queryTableField id="9" name="Column9" tableColumnId="9"/>
      <queryTableField id="10" name="Column10" tableColumnId="10"/>
    </queryTableFields>
    <queryTableDeletedFields count="7">
      <deletedField name="Column12"/>
      <deletedField name="Column13"/>
      <deletedField name="Column14"/>
      <deletedField name="Column15"/>
      <deletedField name="Column16"/>
      <deletedField name="Column6"/>
      <deletedField name="Column11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C55B01-F2E0-4848-BA09-03E2E9C45295}" name="Avelsvärden" displayName="Avelsvärden" ref="A1:M3191" tableType="queryTable" totalsRowShown="0" headerRowDxfId="14" dataDxfId="13">
  <autoFilter ref="A1:M3191" xr:uid="{6DC55B01-F2E0-4848-BA09-03E2E9C45295}"/>
  <sortState xmlns:xlrd2="http://schemas.microsoft.com/office/spreadsheetml/2017/richdata2" ref="A2:M3191">
    <sortCondition ref="B1:B3191"/>
  </sortState>
  <tableColumns count="13">
    <tableColumn id="1" xr3:uid="{B88EAA21-FCBB-4BF2-9973-C9D78E60D45E}" uniqueName="1" name="Regnr" queryTableFieldId="1" dataDxfId="12"/>
    <tableColumn id="6" xr3:uid="{7D12E714-FE63-405C-BDDB-0D07E2C44F8C}" uniqueName="6" name="Namn" queryTableFieldId="17" dataDxfId="11"/>
    <tableColumn id="11" xr3:uid="{35F2325B-904C-4571-8947-9086BB4CAF4D}" uniqueName="11" name="Kön" queryTableFieldId="18" dataDxfId="10"/>
    <tableColumn id="12" xr3:uid="{59FF2C56-EC3C-4A13-A77B-ADDF8CB86DD3}" uniqueName="12" name="Födelseår" queryTableFieldId="19" dataDxfId="9" dataCellStyle="Normal 2"/>
    <tableColumn id="13" xr3:uid="{F7B16282-2B10-4053-84F7-1B2EA623920B}" uniqueName="13" name="Eget BPH" queryTableFieldId="20" dataDxfId="8"/>
    <tableColumn id="2" xr3:uid="{1F6E3F2F-9D5B-4188-8743-733B65E84EA8}" uniqueName="2" name="Avelsvärde_x000a_Socialitet" queryTableFieldId="2" dataDxfId="7"/>
    <tableColumn id="3" xr3:uid="{CCCF2369-5B32-494A-AF82-3A73FC7463DC}" uniqueName="3" name="Avelsvärde_x000a_Lekfullhet" queryTableFieldId="3" dataDxfId="6"/>
    <tableColumn id="4" xr3:uid="{9AA11C9C-2F63-44CB-9A1F-7F470B213602}" uniqueName="4" name="Avelsvärde_x000a_Miljötrygghet" queryTableFieldId="4" dataDxfId="5"/>
    <tableColumn id="5" xr3:uid="{3D1C25A5-A664-4CD0-B98C-492F30F2DE13}" uniqueName="5" name="Avelsvärde_x000a_Hotfullhet" queryTableFieldId="5" dataDxfId="4"/>
    <tableColumn id="7" xr3:uid="{C859B4D7-22DF-4077-89A4-318B35B89E0D}" uniqueName="7" name="Säkerhet _x000a_Socialitet" queryTableFieldId="7" dataDxfId="3"/>
    <tableColumn id="8" xr3:uid="{C3CB2D03-EF9F-4E1E-9DB2-0229BAFEBFD6}" uniqueName="8" name="Säkerhet_x000a_Lekfullhet" queryTableFieldId="8" dataDxfId="2"/>
    <tableColumn id="9" xr3:uid="{30610227-A6C7-4B93-A5DF-F0A8F320F990}" uniqueName="9" name="Säkerhet_x000a_Miljötrygghet" queryTableFieldId="9" dataDxfId="1"/>
    <tableColumn id="10" xr3:uid="{0BBD4FFC-90F8-47A6-9FB1-2F459CB5845E}" uniqueName="10" name="Säkerhet_x000a_Hotfullhet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DAF6D-352B-4710-946A-1F92DCA7CE72}">
  <sheetPr>
    <tabColor rgb="FF00B050"/>
  </sheetPr>
  <dimension ref="A1:M3191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6328125" style="59" customWidth="1"/>
    <col min="2" max="2" width="50.6328125" style="59" customWidth="1"/>
    <col min="3" max="3" width="7.6328125" style="2" customWidth="1"/>
    <col min="4" max="5" width="10.6328125" style="2" customWidth="1"/>
    <col min="6" max="9" width="15.6328125" style="47" customWidth="1"/>
    <col min="10" max="13" width="15.6328125" style="48" customWidth="1"/>
    <col min="15" max="15" width="20.7265625" customWidth="1"/>
  </cols>
  <sheetData>
    <row r="1" spans="1:13" s="1" customFormat="1" ht="32" customHeight="1" x14ac:dyDescent="0.35">
      <c r="A1" s="58" t="s">
        <v>0</v>
      </c>
      <c r="B1" s="58" t="s">
        <v>24</v>
      </c>
      <c r="C1" s="6" t="s">
        <v>26</v>
      </c>
      <c r="D1" s="6" t="s">
        <v>27</v>
      </c>
      <c r="E1" s="5" t="s">
        <v>28</v>
      </c>
      <c r="F1" s="43" t="s">
        <v>23</v>
      </c>
      <c r="G1" s="43" t="s">
        <v>22</v>
      </c>
      <c r="H1" s="43" t="s">
        <v>21</v>
      </c>
      <c r="I1" s="44" t="s">
        <v>20</v>
      </c>
      <c r="J1" s="45" t="s">
        <v>16</v>
      </c>
      <c r="K1" s="45" t="s">
        <v>17</v>
      </c>
      <c r="L1" s="45" t="s">
        <v>18</v>
      </c>
      <c r="M1" s="46" t="s">
        <v>19</v>
      </c>
    </row>
    <row r="2" spans="1:13" x14ac:dyDescent="0.35">
      <c r="A2" s="59" t="s">
        <v>944</v>
      </c>
      <c r="B2" s="59" t="s">
        <v>945</v>
      </c>
      <c r="C2" s="2" t="s">
        <v>31</v>
      </c>
      <c r="D2" s="2" t="s">
        <v>6316</v>
      </c>
      <c r="E2" s="2" t="s">
        <v>6419</v>
      </c>
      <c r="F2" s="56">
        <v>104.940262388419</v>
      </c>
      <c r="G2" s="56">
        <v>97.898321155159493</v>
      </c>
      <c r="H2" s="56">
        <v>106.040552660332</v>
      </c>
      <c r="I2" s="56">
        <v>92.732669420944703</v>
      </c>
      <c r="J2" s="57">
        <v>0.47854150635757697</v>
      </c>
      <c r="K2" s="57">
        <v>0.42003023458745598</v>
      </c>
      <c r="L2" s="57">
        <v>0.35822521847557698</v>
      </c>
      <c r="M2" s="57">
        <v>0.62987526797829696</v>
      </c>
    </row>
    <row r="3" spans="1:13" x14ac:dyDescent="0.35">
      <c r="A3" s="59" t="s">
        <v>45</v>
      </c>
      <c r="B3" s="59" t="s">
        <v>46</v>
      </c>
      <c r="C3" s="2" t="s">
        <v>40</v>
      </c>
      <c r="D3" s="2" t="s">
        <v>6318</v>
      </c>
      <c r="E3" s="2" t="s">
        <v>6418</v>
      </c>
      <c r="F3" s="56"/>
      <c r="G3" s="56"/>
      <c r="H3" s="56"/>
      <c r="I3" s="56">
        <v>101.272112391766</v>
      </c>
      <c r="J3" s="57">
        <v>0.21868117570846499</v>
      </c>
      <c r="K3" s="57">
        <v>0.163654490617586</v>
      </c>
      <c r="L3" s="57">
        <v>0.01</v>
      </c>
      <c r="M3" s="57">
        <v>0.36499274531492898</v>
      </c>
    </row>
    <row r="4" spans="1:13" x14ac:dyDescent="0.35">
      <c r="A4" s="59" t="s">
        <v>5854</v>
      </c>
      <c r="B4" s="59" t="s">
        <v>5855</v>
      </c>
      <c r="C4" s="2" t="s">
        <v>31</v>
      </c>
      <c r="D4" s="2" t="s">
        <v>6308</v>
      </c>
      <c r="E4" s="2" t="s">
        <v>6418</v>
      </c>
      <c r="F4" s="56">
        <v>101.439274998778</v>
      </c>
      <c r="G4" s="56">
        <v>92.946285685931301</v>
      </c>
      <c r="H4" s="56"/>
      <c r="I4" s="56">
        <v>104.644812968643</v>
      </c>
      <c r="J4" s="57">
        <v>0.318665765898069</v>
      </c>
      <c r="K4" s="57">
        <v>0.349852387103045</v>
      </c>
      <c r="L4" s="57">
        <v>0.29281264112609201</v>
      </c>
      <c r="M4" s="57">
        <v>0.44172647882233002</v>
      </c>
    </row>
    <row r="5" spans="1:13" x14ac:dyDescent="0.35">
      <c r="A5" s="59" t="s">
        <v>5744</v>
      </c>
      <c r="B5" s="59" t="s">
        <v>5745</v>
      </c>
      <c r="C5" s="2" t="s">
        <v>31</v>
      </c>
      <c r="D5" s="2" t="s">
        <v>6304</v>
      </c>
      <c r="E5" s="2" t="s">
        <v>6418</v>
      </c>
      <c r="F5" s="56">
        <v>103.00686414534</v>
      </c>
      <c r="G5" s="56">
        <v>99.2344835918949</v>
      </c>
      <c r="H5" s="56"/>
      <c r="I5" s="56">
        <v>98.861098176281203</v>
      </c>
      <c r="J5" s="57">
        <v>0.34884243724889602</v>
      </c>
      <c r="K5" s="57">
        <v>0.29991995369594998</v>
      </c>
      <c r="L5" s="57">
        <v>0.24119787998975101</v>
      </c>
      <c r="M5" s="57">
        <v>0.47157238283205799</v>
      </c>
    </row>
    <row r="6" spans="1:13" x14ac:dyDescent="0.35">
      <c r="A6" s="59" t="s">
        <v>1012</v>
      </c>
      <c r="B6" s="59" t="s">
        <v>1013</v>
      </c>
      <c r="C6" s="2" t="s">
        <v>40</v>
      </c>
      <c r="D6" s="2" t="s">
        <v>6316</v>
      </c>
      <c r="E6" s="2" t="s">
        <v>6418</v>
      </c>
      <c r="F6" s="56">
        <v>101.96212172362701</v>
      </c>
      <c r="G6" s="56">
        <v>101.810891407103</v>
      </c>
      <c r="H6" s="56">
        <v>99.990390675209795</v>
      </c>
      <c r="I6" s="56">
        <v>94.386398929593298</v>
      </c>
      <c r="J6" s="57">
        <v>0.38424063970716099</v>
      </c>
      <c r="K6" s="57">
        <v>0.34222270044346498</v>
      </c>
      <c r="L6" s="57">
        <v>0.30186308726148497</v>
      </c>
      <c r="M6" s="57">
        <v>0.49301845199292599</v>
      </c>
    </row>
    <row r="7" spans="1:13" x14ac:dyDescent="0.35">
      <c r="A7" s="59" t="s">
        <v>1000</v>
      </c>
      <c r="B7" s="59" t="s">
        <v>1001</v>
      </c>
      <c r="C7" s="2" t="s">
        <v>31</v>
      </c>
      <c r="D7" s="2" t="s">
        <v>6316</v>
      </c>
      <c r="E7" s="2" t="s">
        <v>6419</v>
      </c>
      <c r="F7" s="56">
        <v>104.72730153783201</v>
      </c>
      <c r="G7" s="56">
        <v>99.863374238499404</v>
      </c>
      <c r="H7" s="56">
        <v>100.310136065728</v>
      </c>
      <c r="I7" s="56">
        <v>93.529515982867807</v>
      </c>
      <c r="J7" s="57">
        <v>0.52105843389783302</v>
      </c>
      <c r="K7" s="57">
        <v>0.46419035284312699</v>
      </c>
      <c r="L7" s="57">
        <v>0.41598175342934901</v>
      </c>
      <c r="M7" s="57">
        <v>0.67599868730322399</v>
      </c>
    </row>
    <row r="8" spans="1:13" x14ac:dyDescent="0.35">
      <c r="A8" s="59" t="s">
        <v>1002</v>
      </c>
      <c r="B8" s="59" t="s">
        <v>1003</v>
      </c>
      <c r="C8" s="2" t="s">
        <v>40</v>
      </c>
      <c r="D8" s="2" t="s">
        <v>6316</v>
      </c>
      <c r="E8" s="2" t="s">
        <v>6419</v>
      </c>
      <c r="F8" s="56">
        <v>101.39813436115401</v>
      </c>
      <c r="G8" s="56">
        <v>102.573101232619</v>
      </c>
      <c r="H8" s="56">
        <v>98.543596986000296</v>
      </c>
      <c r="I8" s="56">
        <v>93.350796559590194</v>
      </c>
      <c r="J8" s="57">
        <v>0.52146757108919095</v>
      </c>
      <c r="K8" s="57">
        <v>0.46449870561386097</v>
      </c>
      <c r="L8" s="57">
        <v>0.41634268345230202</v>
      </c>
      <c r="M8" s="57">
        <v>0.67639878032209499</v>
      </c>
    </row>
    <row r="9" spans="1:13" x14ac:dyDescent="0.35">
      <c r="A9" s="59" t="s">
        <v>1006</v>
      </c>
      <c r="B9" s="59" t="s">
        <v>1007</v>
      </c>
      <c r="C9" s="2" t="s">
        <v>40</v>
      </c>
      <c r="D9" s="2" t="s">
        <v>6316</v>
      </c>
      <c r="E9" s="2" t="s">
        <v>6418</v>
      </c>
      <c r="F9" s="56">
        <v>101.96212172362701</v>
      </c>
      <c r="G9" s="56">
        <v>101.810891407103</v>
      </c>
      <c r="H9" s="56">
        <v>99.990390675209795</v>
      </c>
      <c r="I9" s="56">
        <v>94.386398929593298</v>
      </c>
      <c r="J9" s="57">
        <v>0.38424063970716099</v>
      </c>
      <c r="K9" s="57">
        <v>0.34222270044346498</v>
      </c>
      <c r="L9" s="57">
        <v>0.30186308726148497</v>
      </c>
      <c r="M9" s="57">
        <v>0.49301845199292599</v>
      </c>
    </row>
    <row r="10" spans="1:13" x14ac:dyDescent="0.35">
      <c r="A10" s="59" t="s">
        <v>1008</v>
      </c>
      <c r="B10" s="59" t="s">
        <v>1009</v>
      </c>
      <c r="C10" s="2" t="s">
        <v>40</v>
      </c>
      <c r="D10" s="2" t="s">
        <v>6316</v>
      </c>
      <c r="E10" s="2" t="s">
        <v>6418</v>
      </c>
      <c r="F10" s="56">
        <v>101.96212172362701</v>
      </c>
      <c r="G10" s="56">
        <v>101.810891407103</v>
      </c>
      <c r="H10" s="56">
        <v>99.990390675209795</v>
      </c>
      <c r="I10" s="56">
        <v>94.386398929593298</v>
      </c>
      <c r="J10" s="57">
        <v>0.38424063970716099</v>
      </c>
      <c r="K10" s="57">
        <v>0.34222270044346498</v>
      </c>
      <c r="L10" s="57">
        <v>0.30186308726148497</v>
      </c>
      <c r="M10" s="57">
        <v>0.49301845199292599</v>
      </c>
    </row>
    <row r="11" spans="1:13" x14ac:dyDescent="0.35">
      <c r="A11" s="59" t="s">
        <v>1004</v>
      </c>
      <c r="B11" s="59" t="s">
        <v>1005</v>
      </c>
      <c r="C11" s="2" t="s">
        <v>40</v>
      </c>
      <c r="D11" s="2" t="s">
        <v>6316</v>
      </c>
      <c r="E11" s="2" t="s">
        <v>6418</v>
      </c>
      <c r="F11" s="56">
        <v>101.96212172362701</v>
      </c>
      <c r="G11" s="56">
        <v>101.810891407103</v>
      </c>
      <c r="H11" s="56">
        <v>99.990390675209795</v>
      </c>
      <c r="I11" s="56">
        <v>94.386398929593298</v>
      </c>
      <c r="J11" s="57">
        <v>0.38424063970716099</v>
      </c>
      <c r="K11" s="57">
        <v>0.34222270044346498</v>
      </c>
      <c r="L11" s="57">
        <v>0.30186308726148497</v>
      </c>
      <c r="M11" s="57">
        <v>0.49301845199292599</v>
      </c>
    </row>
    <row r="12" spans="1:13" x14ac:dyDescent="0.35">
      <c r="A12" s="59" t="s">
        <v>1010</v>
      </c>
      <c r="B12" s="59" t="s">
        <v>1011</v>
      </c>
      <c r="C12" s="2" t="s">
        <v>40</v>
      </c>
      <c r="D12" s="2" t="s">
        <v>6316</v>
      </c>
      <c r="E12" s="2" t="s">
        <v>6418</v>
      </c>
      <c r="F12" s="56">
        <v>101.96212172362701</v>
      </c>
      <c r="G12" s="56">
        <v>101.810891407103</v>
      </c>
      <c r="H12" s="56">
        <v>99.990390675209795</v>
      </c>
      <c r="I12" s="56">
        <v>94.386398929593298</v>
      </c>
      <c r="J12" s="57">
        <v>0.38424063970716099</v>
      </c>
      <c r="K12" s="57">
        <v>0.34222270044346498</v>
      </c>
      <c r="L12" s="57">
        <v>0.30186308726148497</v>
      </c>
      <c r="M12" s="57">
        <v>0.49301845199292599</v>
      </c>
    </row>
    <row r="13" spans="1:13" x14ac:dyDescent="0.35">
      <c r="A13" s="59" t="s">
        <v>4732</v>
      </c>
      <c r="B13" s="59" t="s">
        <v>4733</v>
      </c>
      <c r="C13" s="2" t="s">
        <v>31</v>
      </c>
      <c r="D13" s="2" t="s">
        <v>6303</v>
      </c>
      <c r="E13" s="2" t="s">
        <v>6419</v>
      </c>
      <c r="F13" s="56">
        <v>105.936498911981</v>
      </c>
      <c r="G13" s="56">
        <v>102.90853433287199</v>
      </c>
      <c r="H13" s="56">
        <v>108.692271286292</v>
      </c>
      <c r="I13" s="56">
        <v>136.84445369020199</v>
      </c>
      <c r="J13" s="57">
        <v>0.53430360284808998</v>
      </c>
      <c r="K13" s="57">
        <v>0.479825213074759</v>
      </c>
      <c r="L13" s="57">
        <v>0.42161559508792201</v>
      </c>
      <c r="M13" s="57">
        <v>0.68561992514797199</v>
      </c>
    </row>
    <row r="14" spans="1:13" x14ac:dyDescent="0.35">
      <c r="A14" s="59" t="s">
        <v>786</v>
      </c>
      <c r="B14" s="59" t="s">
        <v>787</v>
      </c>
      <c r="C14" s="2" t="s">
        <v>31</v>
      </c>
      <c r="D14" s="2" t="s">
        <v>6373</v>
      </c>
      <c r="E14" s="2" t="s">
        <v>6418</v>
      </c>
      <c r="F14" s="56">
        <v>104.60806553646</v>
      </c>
      <c r="G14" s="56"/>
      <c r="H14" s="56"/>
      <c r="I14" s="56">
        <v>97.408159548033495</v>
      </c>
      <c r="J14" s="57">
        <v>0.31223400216848202</v>
      </c>
      <c r="K14" s="57">
        <v>0.27676963143973599</v>
      </c>
      <c r="L14" s="57">
        <v>0.22565839547269501</v>
      </c>
      <c r="M14" s="57">
        <v>0.43181094250148899</v>
      </c>
    </row>
    <row r="15" spans="1:13" x14ac:dyDescent="0.35">
      <c r="A15" s="59" t="s">
        <v>6076</v>
      </c>
      <c r="B15" s="59" t="s">
        <v>6077</v>
      </c>
      <c r="C15" s="2" t="s">
        <v>40</v>
      </c>
      <c r="D15" s="2" t="s">
        <v>6310</v>
      </c>
      <c r="E15" s="2" t="s">
        <v>6418</v>
      </c>
      <c r="F15" s="56"/>
      <c r="G15" s="56"/>
      <c r="H15" s="56"/>
      <c r="I15" s="56">
        <v>95.356026972694394</v>
      </c>
      <c r="J15" s="57">
        <v>0.213410641864821</v>
      </c>
      <c r="K15" s="57">
        <v>0.11717962454578899</v>
      </c>
      <c r="L15" s="57">
        <v>0.01</v>
      </c>
      <c r="M15" s="57">
        <v>0.40883052574814199</v>
      </c>
    </row>
    <row r="16" spans="1:13" x14ac:dyDescent="0.35">
      <c r="A16" s="59" t="s">
        <v>41</v>
      </c>
      <c r="B16" s="59" t="s">
        <v>42</v>
      </c>
      <c r="C16" s="2" t="s">
        <v>31</v>
      </c>
      <c r="D16" s="2" t="s">
        <v>6318</v>
      </c>
      <c r="E16" s="2" t="s">
        <v>6418</v>
      </c>
      <c r="F16" s="56"/>
      <c r="G16" s="56"/>
      <c r="H16" s="56"/>
      <c r="I16" s="56">
        <v>101.272112391766</v>
      </c>
      <c r="J16" s="57">
        <v>0.21868117570846499</v>
      </c>
      <c r="K16" s="57">
        <v>0.163654490617586</v>
      </c>
      <c r="L16" s="57">
        <v>0.01</v>
      </c>
      <c r="M16" s="57">
        <v>0.36499274531492898</v>
      </c>
    </row>
    <row r="17" spans="1:13" x14ac:dyDescent="0.35">
      <c r="A17" s="59" t="s">
        <v>43</v>
      </c>
      <c r="B17" s="59" t="s">
        <v>44</v>
      </c>
      <c r="C17" s="2" t="s">
        <v>31</v>
      </c>
      <c r="D17" s="2" t="s">
        <v>6318</v>
      </c>
      <c r="E17" s="2" t="s">
        <v>6418</v>
      </c>
      <c r="F17" s="56"/>
      <c r="G17" s="56"/>
      <c r="H17" s="56"/>
      <c r="I17" s="56">
        <v>101.272112391766</v>
      </c>
      <c r="J17" s="57">
        <v>0.21868117570846499</v>
      </c>
      <c r="K17" s="57">
        <v>0.163654490617586</v>
      </c>
      <c r="L17" s="57">
        <v>0.01</v>
      </c>
      <c r="M17" s="57">
        <v>0.36499274531492898</v>
      </c>
    </row>
    <row r="18" spans="1:13" x14ac:dyDescent="0.35">
      <c r="A18" s="59" t="s">
        <v>1786</v>
      </c>
      <c r="B18" s="59" t="s">
        <v>1787</v>
      </c>
      <c r="C18" s="2" t="s">
        <v>31</v>
      </c>
      <c r="D18" s="2" t="s">
        <v>6321</v>
      </c>
      <c r="E18" s="2" t="s">
        <v>6418</v>
      </c>
      <c r="F18" s="56">
        <v>114.65690142972799</v>
      </c>
      <c r="G18" s="56">
        <v>109.22448733292499</v>
      </c>
      <c r="H18" s="56">
        <v>102.655076695761</v>
      </c>
      <c r="I18" s="56">
        <v>97.946751110735093</v>
      </c>
      <c r="J18" s="57">
        <v>0.43718487297502501</v>
      </c>
      <c r="K18" s="57">
        <v>0.39433135868647701</v>
      </c>
      <c r="L18" s="57">
        <v>0.35635398289820702</v>
      </c>
      <c r="M18" s="57">
        <v>0.55917759863758099</v>
      </c>
    </row>
    <row r="19" spans="1:13" x14ac:dyDescent="0.35">
      <c r="A19" s="59" t="s">
        <v>3216</v>
      </c>
      <c r="B19" s="59" t="s">
        <v>3217</v>
      </c>
      <c r="C19" s="2" t="s">
        <v>31</v>
      </c>
      <c r="D19" s="2" t="s">
        <v>6315</v>
      </c>
      <c r="E19" s="2" t="s">
        <v>6418</v>
      </c>
      <c r="F19" s="56">
        <v>95.300566370380096</v>
      </c>
      <c r="G19" s="56">
        <v>100.87117780852</v>
      </c>
      <c r="H19" s="56">
        <v>98.535487202201395</v>
      </c>
      <c r="I19" s="56">
        <v>95.092811896731902</v>
      </c>
      <c r="J19" s="57">
        <v>0.42422994415043203</v>
      </c>
      <c r="K19" s="57">
        <v>0.39612788510880798</v>
      </c>
      <c r="L19" s="57">
        <v>0.33633260358612999</v>
      </c>
      <c r="M19" s="57">
        <v>0.52042385722848294</v>
      </c>
    </row>
    <row r="20" spans="1:13" x14ac:dyDescent="0.35">
      <c r="A20" s="59" t="s">
        <v>3210</v>
      </c>
      <c r="B20" s="59" t="s">
        <v>3211</v>
      </c>
      <c r="C20" s="2" t="s">
        <v>31</v>
      </c>
      <c r="D20" s="2" t="s">
        <v>6315</v>
      </c>
      <c r="E20" s="2" t="s">
        <v>6418</v>
      </c>
      <c r="F20" s="56">
        <v>95.300566370380096</v>
      </c>
      <c r="G20" s="56">
        <v>100.87117780852</v>
      </c>
      <c r="H20" s="56">
        <v>98.535487202201395</v>
      </c>
      <c r="I20" s="56">
        <v>95.092811896731902</v>
      </c>
      <c r="J20" s="57">
        <v>0.42422994415043203</v>
      </c>
      <c r="K20" s="57">
        <v>0.39612788510880798</v>
      </c>
      <c r="L20" s="57">
        <v>0.33633260358612999</v>
      </c>
      <c r="M20" s="57">
        <v>0.52042385722848294</v>
      </c>
    </row>
    <row r="21" spans="1:13" x14ac:dyDescent="0.35">
      <c r="A21" s="59" t="s">
        <v>3220</v>
      </c>
      <c r="B21" s="59" t="s">
        <v>3221</v>
      </c>
      <c r="C21" s="2" t="s">
        <v>40</v>
      </c>
      <c r="D21" s="2" t="s">
        <v>6315</v>
      </c>
      <c r="E21" s="2" t="s">
        <v>6418</v>
      </c>
      <c r="F21" s="56">
        <v>95.300566370380096</v>
      </c>
      <c r="G21" s="56">
        <v>100.87117780852</v>
      </c>
      <c r="H21" s="56">
        <v>98.535487202201395</v>
      </c>
      <c r="I21" s="56">
        <v>95.092811896731902</v>
      </c>
      <c r="J21" s="57">
        <v>0.42422994415043203</v>
      </c>
      <c r="K21" s="57">
        <v>0.39612788510880798</v>
      </c>
      <c r="L21" s="57">
        <v>0.33633260358612999</v>
      </c>
      <c r="M21" s="57">
        <v>0.52042385722848294</v>
      </c>
    </row>
    <row r="22" spans="1:13" x14ac:dyDescent="0.35">
      <c r="A22" s="59" t="s">
        <v>3214</v>
      </c>
      <c r="B22" s="59" t="s">
        <v>3215</v>
      </c>
      <c r="C22" s="2" t="s">
        <v>31</v>
      </c>
      <c r="D22" s="2" t="s">
        <v>6315</v>
      </c>
      <c r="E22" s="2" t="s">
        <v>6418</v>
      </c>
      <c r="F22" s="56">
        <v>95.300566370380096</v>
      </c>
      <c r="G22" s="56">
        <v>100.87117780852</v>
      </c>
      <c r="H22" s="56">
        <v>98.535487202201395</v>
      </c>
      <c r="I22" s="56">
        <v>95.092811896731902</v>
      </c>
      <c r="J22" s="57">
        <v>0.42422994415043203</v>
      </c>
      <c r="K22" s="57">
        <v>0.39612788510880798</v>
      </c>
      <c r="L22" s="57">
        <v>0.33633260358612999</v>
      </c>
      <c r="M22" s="57">
        <v>0.52042385722848294</v>
      </c>
    </row>
    <row r="23" spans="1:13" x14ac:dyDescent="0.35">
      <c r="A23" s="59" t="s">
        <v>3208</v>
      </c>
      <c r="B23" s="59" t="s">
        <v>3209</v>
      </c>
      <c r="C23" s="2" t="s">
        <v>31</v>
      </c>
      <c r="D23" s="2" t="s">
        <v>6315</v>
      </c>
      <c r="E23" s="2" t="s">
        <v>6418</v>
      </c>
      <c r="F23" s="56">
        <v>95.300566370380096</v>
      </c>
      <c r="G23" s="56">
        <v>100.87117780852</v>
      </c>
      <c r="H23" s="56">
        <v>98.535487202201395</v>
      </c>
      <c r="I23" s="56">
        <v>95.092811896731902</v>
      </c>
      <c r="J23" s="57">
        <v>0.42422994415043203</v>
      </c>
      <c r="K23" s="57">
        <v>0.39612788510880798</v>
      </c>
      <c r="L23" s="57">
        <v>0.33633260358612999</v>
      </c>
      <c r="M23" s="57">
        <v>0.52042385722848294</v>
      </c>
    </row>
    <row r="24" spans="1:13" x14ac:dyDescent="0.35">
      <c r="A24" s="59" t="s">
        <v>3222</v>
      </c>
      <c r="B24" s="59" t="s">
        <v>3223</v>
      </c>
      <c r="C24" s="2" t="s">
        <v>31</v>
      </c>
      <c r="D24" s="2" t="s">
        <v>6315</v>
      </c>
      <c r="E24" s="2" t="s">
        <v>6418</v>
      </c>
      <c r="F24" s="56">
        <v>95.300566370380096</v>
      </c>
      <c r="G24" s="56">
        <v>100.87117780852</v>
      </c>
      <c r="H24" s="56">
        <v>98.535487202201395</v>
      </c>
      <c r="I24" s="56">
        <v>95.092811896731902</v>
      </c>
      <c r="J24" s="57">
        <v>0.42422994415043203</v>
      </c>
      <c r="K24" s="57">
        <v>0.39612788510880798</v>
      </c>
      <c r="L24" s="57">
        <v>0.33633260358612999</v>
      </c>
      <c r="M24" s="57">
        <v>0.52042385722848294</v>
      </c>
    </row>
    <row r="25" spans="1:13" x14ac:dyDescent="0.35">
      <c r="A25" s="59" t="s">
        <v>3218</v>
      </c>
      <c r="B25" s="59" t="s">
        <v>3219</v>
      </c>
      <c r="C25" s="2" t="s">
        <v>40</v>
      </c>
      <c r="D25" s="2" t="s">
        <v>6315</v>
      </c>
      <c r="E25" s="2" t="s">
        <v>6418</v>
      </c>
      <c r="F25" s="56">
        <v>95.300566370380096</v>
      </c>
      <c r="G25" s="56">
        <v>100.87117780852</v>
      </c>
      <c r="H25" s="56">
        <v>98.535487202201395</v>
      </c>
      <c r="I25" s="56">
        <v>95.092811896731902</v>
      </c>
      <c r="J25" s="57">
        <v>0.42422994415043203</v>
      </c>
      <c r="K25" s="57">
        <v>0.39612788510880798</v>
      </c>
      <c r="L25" s="57">
        <v>0.33633260358612999</v>
      </c>
      <c r="M25" s="57">
        <v>0.52042385722848294</v>
      </c>
    </row>
    <row r="26" spans="1:13" x14ac:dyDescent="0.35">
      <c r="A26" s="59" t="s">
        <v>3212</v>
      </c>
      <c r="B26" s="59" t="s">
        <v>3213</v>
      </c>
      <c r="C26" s="2" t="s">
        <v>40</v>
      </c>
      <c r="D26" s="2" t="s">
        <v>6315</v>
      </c>
      <c r="E26" s="2" t="s">
        <v>6419</v>
      </c>
      <c r="F26" s="56">
        <v>89.081468109991505</v>
      </c>
      <c r="G26" s="56">
        <v>98.988927738304298</v>
      </c>
      <c r="H26" s="56">
        <v>96.0853000590607</v>
      </c>
      <c r="I26" s="56">
        <v>95.960231532204304</v>
      </c>
      <c r="J26" s="57">
        <v>0.52383793456321903</v>
      </c>
      <c r="K26" s="57">
        <v>0.50008448991710897</v>
      </c>
      <c r="L26" s="57">
        <v>0.436489480654568</v>
      </c>
      <c r="M26" s="57">
        <v>0.704714908917497</v>
      </c>
    </row>
    <row r="27" spans="1:13" x14ac:dyDescent="0.35">
      <c r="A27" s="59" t="s">
        <v>4870</v>
      </c>
      <c r="B27" s="59" t="s">
        <v>4871</v>
      </c>
      <c r="C27" s="2" t="s">
        <v>40</v>
      </c>
      <c r="D27" s="2" t="s">
        <v>6302</v>
      </c>
      <c r="E27" s="2" t="s">
        <v>6418</v>
      </c>
      <c r="F27" s="56">
        <v>102.627008296063</v>
      </c>
      <c r="G27" s="56">
        <v>101.93423011941699</v>
      </c>
      <c r="H27" s="56"/>
      <c r="I27" s="56">
        <v>88.135716790170306</v>
      </c>
      <c r="J27" s="57">
        <v>0.35848724703930901</v>
      </c>
      <c r="K27" s="57">
        <v>0.32616570104752102</v>
      </c>
      <c r="L27" s="57">
        <v>0.28817623040769202</v>
      </c>
      <c r="M27" s="57">
        <v>0.43828515620777497</v>
      </c>
    </row>
    <row r="28" spans="1:13" x14ac:dyDescent="0.35">
      <c r="A28" s="59" t="s">
        <v>3764</v>
      </c>
      <c r="B28" s="59" t="s">
        <v>3765</v>
      </c>
      <c r="C28" s="2" t="s">
        <v>31</v>
      </c>
      <c r="D28" s="2" t="s">
        <v>6320</v>
      </c>
      <c r="E28" s="2" t="s">
        <v>6418</v>
      </c>
      <c r="F28" s="56">
        <v>95.675840624983394</v>
      </c>
      <c r="G28" s="56">
        <v>100.979656083495</v>
      </c>
      <c r="H28" s="56"/>
      <c r="I28" s="56">
        <v>88.848648859699097</v>
      </c>
      <c r="J28" s="57">
        <v>0.33974362737437103</v>
      </c>
      <c r="K28" s="57">
        <v>0.30036952756346502</v>
      </c>
      <c r="L28" s="57">
        <v>0.25261097094980201</v>
      </c>
      <c r="M28" s="57">
        <v>0.44561229773792299</v>
      </c>
    </row>
    <row r="29" spans="1:13" x14ac:dyDescent="0.35">
      <c r="A29" s="59" t="s">
        <v>5240</v>
      </c>
      <c r="B29" s="59" t="s">
        <v>5241</v>
      </c>
      <c r="C29" s="2" t="s">
        <v>31</v>
      </c>
      <c r="D29" s="2" t="s">
        <v>6319</v>
      </c>
      <c r="E29" s="2" t="s">
        <v>6418</v>
      </c>
      <c r="F29" s="56"/>
      <c r="G29" s="56"/>
      <c r="H29" s="56"/>
      <c r="I29" s="56">
        <v>96.283306118098096</v>
      </c>
      <c r="J29" s="57">
        <v>0.23190961299534801</v>
      </c>
      <c r="K29" s="57">
        <v>0.203142431710296</v>
      </c>
      <c r="L29" s="57">
        <v>0.160476448422674</v>
      </c>
      <c r="M29" s="57">
        <v>0.31036789384903801</v>
      </c>
    </row>
    <row r="30" spans="1:13" x14ac:dyDescent="0.35">
      <c r="A30" s="59" t="s">
        <v>4874</v>
      </c>
      <c r="B30" s="59" t="s">
        <v>4875</v>
      </c>
      <c r="C30" s="2" t="s">
        <v>31</v>
      </c>
      <c r="D30" s="2" t="s">
        <v>6302</v>
      </c>
      <c r="E30" s="2" t="s">
        <v>6418</v>
      </c>
      <c r="F30" s="56">
        <v>102.627008296063</v>
      </c>
      <c r="G30" s="56">
        <v>101.93423011941699</v>
      </c>
      <c r="H30" s="56"/>
      <c r="I30" s="56">
        <v>88.135716790170306</v>
      </c>
      <c r="J30" s="57">
        <v>0.35848724703930901</v>
      </c>
      <c r="K30" s="57">
        <v>0.32616570104752102</v>
      </c>
      <c r="L30" s="57">
        <v>0.28817623040769202</v>
      </c>
      <c r="M30" s="57">
        <v>0.43828515620777497</v>
      </c>
    </row>
    <row r="31" spans="1:13" x14ac:dyDescent="0.35">
      <c r="A31" s="59" t="s">
        <v>3176</v>
      </c>
      <c r="B31" s="59" t="s">
        <v>3177</v>
      </c>
      <c r="C31" s="2" t="s">
        <v>31</v>
      </c>
      <c r="D31" s="2" t="s">
        <v>6315</v>
      </c>
      <c r="E31" s="2" t="s">
        <v>6418</v>
      </c>
      <c r="F31" s="56">
        <v>95.300566370380096</v>
      </c>
      <c r="G31" s="56">
        <v>100.87117780852</v>
      </c>
      <c r="H31" s="56">
        <v>98.535487202201395</v>
      </c>
      <c r="I31" s="56">
        <v>95.092811896731902</v>
      </c>
      <c r="J31" s="57">
        <v>0.42422994415043203</v>
      </c>
      <c r="K31" s="57">
        <v>0.39612788510880798</v>
      </c>
      <c r="L31" s="57">
        <v>0.33633260358612999</v>
      </c>
      <c r="M31" s="57">
        <v>0.52042385722848294</v>
      </c>
    </row>
    <row r="32" spans="1:13" x14ac:dyDescent="0.35">
      <c r="A32" s="59" t="s">
        <v>6194</v>
      </c>
      <c r="B32" s="59" t="s">
        <v>6195</v>
      </c>
      <c r="C32" s="2" t="s">
        <v>31</v>
      </c>
      <c r="D32" s="2" t="s">
        <v>6311</v>
      </c>
      <c r="E32" s="2" t="s">
        <v>6418</v>
      </c>
      <c r="F32" s="56"/>
      <c r="G32" s="56"/>
      <c r="H32" s="56"/>
      <c r="I32" s="56">
        <v>95.905450857855897</v>
      </c>
      <c r="J32" s="57">
        <v>0.244458310097422</v>
      </c>
      <c r="K32" s="57">
        <v>0.22752938624379801</v>
      </c>
      <c r="L32" s="57">
        <v>0.19964800570546301</v>
      </c>
      <c r="M32" s="57">
        <v>0.30493928316680702</v>
      </c>
    </row>
    <row r="33" spans="1:13" x14ac:dyDescent="0.35">
      <c r="A33" s="59" t="s">
        <v>6196</v>
      </c>
      <c r="B33" s="59" t="s">
        <v>6197</v>
      </c>
      <c r="C33" s="2" t="s">
        <v>31</v>
      </c>
      <c r="D33" s="2" t="s">
        <v>6311</v>
      </c>
      <c r="E33" s="2" t="s">
        <v>6418</v>
      </c>
      <c r="F33" s="56"/>
      <c r="G33" s="56"/>
      <c r="H33" s="56"/>
      <c r="I33" s="56">
        <v>95.905450857855897</v>
      </c>
      <c r="J33" s="57">
        <v>0.244458310097422</v>
      </c>
      <c r="K33" s="57">
        <v>0.22752938624379801</v>
      </c>
      <c r="L33" s="57">
        <v>0.19964800570546301</v>
      </c>
      <c r="M33" s="57">
        <v>0.30493928316680702</v>
      </c>
    </row>
    <row r="34" spans="1:13" x14ac:dyDescent="0.35">
      <c r="A34" s="59" t="s">
        <v>5242</v>
      </c>
      <c r="B34" s="59" t="s">
        <v>5243</v>
      </c>
      <c r="C34" s="2" t="s">
        <v>40</v>
      </c>
      <c r="D34" s="2" t="s">
        <v>6319</v>
      </c>
      <c r="E34" s="2" t="s">
        <v>6418</v>
      </c>
      <c r="F34" s="56"/>
      <c r="G34" s="56"/>
      <c r="H34" s="56"/>
      <c r="I34" s="56">
        <v>96.283306118098096</v>
      </c>
      <c r="J34" s="57">
        <v>0.23190961299534801</v>
      </c>
      <c r="K34" s="57">
        <v>0.203142431710296</v>
      </c>
      <c r="L34" s="57">
        <v>0.160476448422674</v>
      </c>
      <c r="M34" s="57">
        <v>0.31036789384903801</v>
      </c>
    </row>
    <row r="35" spans="1:13" x14ac:dyDescent="0.35">
      <c r="A35" s="59" t="s">
        <v>6122</v>
      </c>
      <c r="B35" s="59" t="s">
        <v>6123</v>
      </c>
      <c r="C35" s="2" t="s">
        <v>40</v>
      </c>
      <c r="D35" s="2" t="s">
        <v>6310</v>
      </c>
      <c r="E35" s="2" t="s">
        <v>6418</v>
      </c>
      <c r="F35" s="56"/>
      <c r="G35" s="56"/>
      <c r="H35" s="56"/>
      <c r="I35" s="56">
        <v>96.283306118098096</v>
      </c>
      <c r="J35" s="57">
        <v>0.23190961299534801</v>
      </c>
      <c r="K35" s="57">
        <v>0.203142431710296</v>
      </c>
      <c r="L35" s="57">
        <v>0.160476448422674</v>
      </c>
      <c r="M35" s="57">
        <v>0.31036789384903801</v>
      </c>
    </row>
    <row r="36" spans="1:13" x14ac:dyDescent="0.35">
      <c r="A36" s="59" t="s">
        <v>3186</v>
      </c>
      <c r="B36" s="59" t="s">
        <v>3187</v>
      </c>
      <c r="C36" s="2" t="s">
        <v>40</v>
      </c>
      <c r="D36" s="2" t="s">
        <v>6315</v>
      </c>
      <c r="E36" s="2" t="s">
        <v>6418</v>
      </c>
      <c r="F36" s="56">
        <v>95.300566370380096</v>
      </c>
      <c r="G36" s="56">
        <v>100.87117780852</v>
      </c>
      <c r="H36" s="56">
        <v>98.535487202201395</v>
      </c>
      <c r="I36" s="56">
        <v>95.092811896731902</v>
      </c>
      <c r="J36" s="57">
        <v>0.42422994415043203</v>
      </c>
      <c r="K36" s="57">
        <v>0.39612788510880798</v>
      </c>
      <c r="L36" s="57">
        <v>0.33633260358612999</v>
      </c>
      <c r="M36" s="57">
        <v>0.52042385722848294</v>
      </c>
    </row>
    <row r="37" spans="1:13" x14ac:dyDescent="0.35">
      <c r="A37" s="59" t="s">
        <v>3184</v>
      </c>
      <c r="B37" s="59" t="s">
        <v>3185</v>
      </c>
      <c r="C37" s="2" t="s">
        <v>31</v>
      </c>
      <c r="D37" s="2" t="s">
        <v>6315</v>
      </c>
      <c r="E37" s="2" t="s">
        <v>6419</v>
      </c>
      <c r="F37" s="56">
        <v>96.686637595253401</v>
      </c>
      <c r="G37" s="56">
        <v>105.51432276235499</v>
      </c>
      <c r="H37" s="56">
        <v>98.708678320249106</v>
      </c>
      <c r="I37" s="56">
        <v>91.765012269263906</v>
      </c>
      <c r="J37" s="57">
        <v>0.54591670023555205</v>
      </c>
      <c r="K37" s="57">
        <v>0.50019383098064996</v>
      </c>
      <c r="L37" s="57">
        <v>0.43789124236189497</v>
      </c>
      <c r="M37" s="57">
        <v>0.68918835981059701</v>
      </c>
    </row>
    <row r="38" spans="1:13" x14ac:dyDescent="0.35">
      <c r="A38" s="59" t="s">
        <v>6116</v>
      </c>
      <c r="B38" s="59" t="s">
        <v>6117</v>
      </c>
      <c r="C38" s="2" t="s">
        <v>40</v>
      </c>
      <c r="D38" s="2" t="s">
        <v>6310</v>
      </c>
      <c r="E38" s="2" t="s">
        <v>6418</v>
      </c>
      <c r="F38" s="56">
        <v>102.249418947788</v>
      </c>
      <c r="G38" s="56">
        <v>103.193777129192</v>
      </c>
      <c r="H38" s="56">
        <v>95.112280868574899</v>
      </c>
      <c r="I38" s="56">
        <v>93.475493343681094</v>
      </c>
      <c r="J38" s="57">
        <v>0.42479256840385299</v>
      </c>
      <c r="K38" s="57">
        <v>0.385949367141317</v>
      </c>
      <c r="L38" s="57">
        <v>0.339352697166246</v>
      </c>
      <c r="M38" s="57">
        <v>0.52517837394284494</v>
      </c>
    </row>
    <row r="39" spans="1:13" x14ac:dyDescent="0.35">
      <c r="A39" s="59" t="s">
        <v>4872</v>
      </c>
      <c r="B39" s="59" t="s">
        <v>4873</v>
      </c>
      <c r="C39" s="2" t="s">
        <v>40</v>
      </c>
      <c r="D39" s="2" t="s">
        <v>6302</v>
      </c>
      <c r="E39" s="2" t="s">
        <v>6419</v>
      </c>
      <c r="F39" s="56">
        <v>103.821322429334</v>
      </c>
      <c r="G39" s="56">
        <v>98.602103192163298</v>
      </c>
      <c r="H39" s="56">
        <v>97.506442878953393</v>
      </c>
      <c r="I39" s="56">
        <v>84.738026320798497</v>
      </c>
      <c r="J39" s="57">
        <v>0.51227760288702295</v>
      </c>
      <c r="K39" s="57">
        <v>0.454474395435087</v>
      </c>
      <c r="L39" s="57">
        <v>0.40925812674008499</v>
      </c>
      <c r="M39" s="57">
        <v>0.65892720397855398</v>
      </c>
    </row>
    <row r="40" spans="1:13" x14ac:dyDescent="0.35">
      <c r="A40" s="59" t="s">
        <v>3768</v>
      </c>
      <c r="B40" s="59" t="s">
        <v>3769</v>
      </c>
      <c r="C40" s="2" t="s">
        <v>40</v>
      </c>
      <c r="D40" s="2" t="s">
        <v>6320</v>
      </c>
      <c r="E40" s="2" t="s">
        <v>6418</v>
      </c>
      <c r="F40" s="56">
        <v>95.675840624983394</v>
      </c>
      <c r="G40" s="56">
        <v>100.979656083495</v>
      </c>
      <c r="H40" s="56"/>
      <c r="I40" s="56">
        <v>88.848648859699097</v>
      </c>
      <c r="J40" s="57">
        <v>0.33974362737437103</v>
      </c>
      <c r="K40" s="57">
        <v>0.30036952756346502</v>
      </c>
      <c r="L40" s="57">
        <v>0.25261097094980201</v>
      </c>
      <c r="M40" s="57">
        <v>0.44561229773792299</v>
      </c>
    </row>
    <row r="41" spans="1:13" x14ac:dyDescent="0.35">
      <c r="A41" s="59" t="s">
        <v>3762</v>
      </c>
      <c r="B41" s="59" t="s">
        <v>3763</v>
      </c>
      <c r="C41" s="2" t="s">
        <v>31</v>
      </c>
      <c r="D41" s="2" t="s">
        <v>6320</v>
      </c>
      <c r="E41" s="2" t="s">
        <v>6418</v>
      </c>
      <c r="F41" s="56">
        <v>95.675840624983394</v>
      </c>
      <c r="G41" s="56">
        <v>100.979656083495</v>
      </c>
      <c r="H41" s="56"/>
      <c r="I41" s="56">
        <v>88.848648859699097</v>
      </c>
      <c r="J41" s="57">
        <v>0.33974362737437103</v>
      </c>
      <c r="K41" s="57">
        <v>0.30036952756346502</v>
      </c>
      <c r="L41" s="57">
        <v>0.25261097094980201</v>
      </c>
      <c r="M41" s="57">
        <v>0.44561229773792299</v>
      </c>
    </row>
    <row r="42" spans="1:13" x14ac:dyDescent="0.35">
      <c r="A42" s="59" t="s">
        <v>6200</v>
      </c>
      <c r="B42" s="59" t="s">
        <v>6201</v>
      </c>
      <c r="C42" s="2" t="s">
        <v>40</v>
      </c>
      <c r="D42" s="2" t="s">
        <v>6311</v>
      </c>
      <c r="E42" s="2" t="s">
        <v>6418</v>
      </c>
      <c r="F42" s="56"/>
      <c r="G42" s="56"/>
      <c r="H42" s="56"/>
      <c r="I42" s="56">
        <v>95.905450857855897</v>
      </c>
      <c r="J42" s="57">
        <v>0.244458310097422</v>
      </c>
      <c r="K42" s="57">
        <v>0.22752938624379801</v>
      </c>
      <c r="L42" s="57">
        <v>0.19964800570546301</v>
      </c>
      <c r="M42" s="57">
        <v>0.30493928316680702</v>
      </c>
    </row>
    <row r="43" spans="1:13" x14ac:dyDescent="0.35">
      <c r="A43" s="59" t="s">
        <v>6126</v>
      </c>
      <c r="B43" s="59" t="s">
        <v>6127</v>
      </c>
      <c r="C43" s="2" t="s">
        <v>31</v>
      </c>
      <c r="D43" s="2" t="s">
        <v>6310</v>
      </c>
      <c r="E43" s="2" t="s">
        <v>6418</v>
      </c>
      <c r="F43" s="56"/>
      <c r="G43" s="56"/>
      <c r="H43" s="56"/>
      <c r="I43" s="56">
        <v>96.283306118098096</v>
      </c>
      <c r="J43" s="57">
        <v>0.23190961299534801</v>
      </c>
      <c r="K43" s="57">
        <v>0.203142431710296</v>
      </c>
      <c r="L43" s="57">
        <v>0.160476448422674</v>
      </c>
      <c r="M43" s="57">
        <v>0.31036789384903801</v>
      </c>
    </row>
    <row r="44" spans="1:13" x14ac:dyDescent="0.35">
      <c r="A44" s="59" t="s">
        <v>6130</v>
      </c>
      <c r="B44" s="59" t="s">
        <v>6131</v>
      </c>
      <c r="C44" s="2" t="s">
        <v>40</v>
      </c>
      <c r="D44" s="2" t="s">
        <v>6310</v>
      </c>
      <c r="E44" s="2" t="s">
        <v>6418</v>
      </c>
      <c r="F44" s="56"/>
      <c r="G44" s="56"/>
      <c r="H44" s="56"/>
      <c r="I44" s="56">
        <v>96.283306118098096</v>
      </c>
      <c r="J44" s="57">
        <v>0.23190961299534801</v>
      </c>
      <c r="K44" s="57">
        <v>0.203142431710296</v>
      </c>
      <c r="L44" s="57">
        <v>0.160476448422674</v>
      </c>
      <c r="M44" s="57">
        <v>0.31036789384903801</v>
      </c>
    </row>
    <row r="45" spans="1:13" x14ac:dyDescent="0.35">
      <c r="A45" s="59" t="s">
        <v>5238</v>
      </c>
      <c r="B45" s="59" t="s">
        <v>5239</v>
      </c>
      <c r="C45" s="2" t="s">
        <v>31</v>
      </c>
      <c r="D45" s="2" t="s">
        <v>6319</v>
      </c>
      <c r="E45" s="2" t="s">
        <v>6418</v>
      </c>
      <c r="F45" s="56"/>
      <c r="G45" s="56"/>
      <c r="H45" s="56"/>
      <c r="I45" s="56">
        <v>96.283306118098096</v>
      </c>
      <c r="J45" s="57">
        <v>0.23190961299534801</v>
      </c>
      <c r="K45" s="57">
        <v>0.203142431710296</v>
      </c>
      <c r="L45" s="57">
        <v>0.160476448422674</v>
      </c>
      <c r="M45" s="57">
        <v>0.31036789384903801</v>
      </c>
    </row>
    <row r="46" spans="1:13" x14ac:dyDescent="0.35">
      <c r="A46" s="59" t="s">
        <v>6198</v>
      </c>
      <c r="B46" s="59" t="s">
        <v>6199</v>
      </c>
      <c r="C46" s="2" t="s">
        <v>31</v>
      </c>
      <c r="D46" s="2" t="s">
        <v>6311</v>
      </c>
      <c r="E46" s="2" t="s">
        <v>6418</v>
      </c>
      <c r="F46" s="56">
        <v>105.757816719722</v>
      </c>
      <c r="G46" s="56">
        <v>106.14388028903601</v>
      </c>
      <c r="H46" s="56">
        <v>96.546179433704395</v>
      </c>
      <c r="I46" s="56">
        <v>93.826640498394596</v>
      </c>
      <c r="J46" s="57">
        <v>0.479220208227297</v>
      </c>
      <c r="K46" s="57">
        <v>0.44802516444991197</v>
      </c>
      <c r="L46" s="57">
        <v>0.40542333836533001</v>
      </c>
      <c r="M46" s="57">
        <v>0.57128277589596599</v>
      </c>
    </row>
    <row r="47" spans="1:13" x14ac:dyDescent="0.35">
      <c r="A47" s="59" t="s">
        <v>6202</v>
      </c>
      <c r="B47" s="59" t="s">
        <v>6203</v>
      </c>
      <c r="C47" s="2" t="s">
        <v>40</v>
      </c>
      <c r="D47" s="2" t="s">
        <v>6311</v>
      </c>
      <c r="E47" s="2" t="s">
        <v>6418</v>
      </c>
      <c r="F47" s="56"/>
      <c r="G47" s="56"/>
      <c r="H47" s="56"/>
      <c r="I47" s="56">
        <v>95.905450857855897</v>
      </c>
      <c r="J47" s="57">
        <v>0.244458310097422</v>
      </c>
      <c r="K47" s="57">
        <v>0.22752938624379801</v>
      </c>
      <c r="L47" s="57">
        <v>0.19964800570546301</v>
      </c>
      <c r="M47" s="57">
        <v>0.30493928316680702</v>
      </c>
    </row>
    <row r="48" spans="1:13" x14ac:dyDescent="0.35">
      <c r="A48" s="59" t="s">
        <v>6120</v>
      </c>
      <c r="B48" s="59" t="s">
        <v>6121</v>
      </c>
      <c r="C48" s="2" t="s">
        <v>31</v>
      </c>
      <c r="D48" s="2" t="s">
        <v>6310</v>
      </c>
      <c r="E48" s="2" t="s">
        <v>6418</v>
      </c>
      <c r="F48" s="56"/>
      <c r="G48" s="56"/>
      <c r="H48" s="56"/>
      <c r="I48" s="56">
        <v>96.283306118098096</v>
      </c>
      <c r="J48" s="57">
        <v>0.23190961299534801</v>
      </c>
      <c r="K48" s="57">
        <v>0.203142431710296</v>
      </c>
      <c r="L48" s="57">
        <v>0.160476448422674</v>
      </c>
      <c r="M48" s="57">
        <v>0.31036789384903801</v>
      </c>
    </row>
    <row r="49" spans="1:13" x14ac:dyDescent="0.35">
      <c r="A49" s="59" t="s">
        <v>6204</v>
      </c>
      <c r="B49" s="59" t="s">
        <v>6205</v>
      </c>
      <c r="C49" s="2" t="s">
        <v>40</v>
      </c>
      <c r="D49" s="2" t="s">
        <v>6311</v>
      </c>
      <c r="E49" s="2" t="s">
        <v>6418</v>
      </c>
      <c r="F49" s="56">
        <v>101.149030976224</v>
      </c>
      <c r="G49" s="56">
        <v>101.916175099166</v>
      </c>
      <c r="H49" s="56"/>
      <c r="I49" s="56">
        <v>93.414496781007301</v>
      </c>
      <c r="J49" s="57">
        <v>0.32751740325472301</v>
      </c>
      <c r="K49" s="57">
        <v>0.30605369426513601</v>
      </c>
      <c r="L49" s="57">
        <v>0.26754678531064802</v>
      </c>
      <c r="M49" s="57">
        <v>0.41443964173542902</v>
      </c>
    </row>
    <row r="50" spans="1:13" x14ac:dyDescent="0.35">
      <c r="A50" s="59" t="s">
        <v>3766</v>
      </c>
      <c r="B50" s="59" t="s">
        <v>3767</v>
      </c>
      <c r="C50" s="2" t="s">
        <v>31</v>
      </c>
      <c r="D50" s="2" t="s">
        <v>6320</v>
      </c>
      <c r="E50" s="2" t="s">
        <v>6418</v>
      </c>
      <c r="F50" s="56">
        <v>95.675840624983394</v>
      </c>
      <c r="G50" s="56">
        <v>100.979656083495</v>
      </c>
      <c r="H50" s="56"/>
      <c r="I50" s="56">
        <v>88.848648859699097</v>
      </c>
      <c r="J50" s="57">
        <v>0.33974362737437103</v>
      </c>
      <c r="K50" s="57">
        <v>0.30036952756346502</v>
      </c>
      <c r="L50" s="57">
        <v>0.25261097094980201</v>
      </c>
      <c r="M50" s="57">
        <v>0.44561229773792299</v>
      </c>
    </row>
    <row r="51" spans="1:13" x14ac:dyDescent="0.35">
      <c r="A51" s="59" t="s">
        <v>6206</v>
      </c>
      <c r="B51" s="59" t="s">
        <v>6207</v>
      </c>
      <c r="C51" s="2" t="s">
        <v>40</v>
      </c>
      <c r="D51" s="2" t="s">
        <v>6311</v>
      </c>
      <c r="E51" s="2" t="s">
        <v>6418</v>
      </c>
      <c r="F51" s="56"/>
      <c r="G51" s="56"/>
      <c r="H51" s="56"/>
      <c r="I51" s="56">
        <v>95.905450857855897</v>
      </c>
      <c r="J51" s="57">
        <v>0.244458310097422</v>
      </c>
      <c r="K51" s="57">
        <v>0.22752938624379801</v>
      </c>
      <c r="L51" s="57">
        <v>0.19964800570546301</v>
      </c>
      <c r="M51" s="57">
        <v>0.30493928316680702</v>
      </c>
    </row>
    <row r="52" spans="1:13" x14ac:dyDescent="0.35">
      <c r="A52" s="59" t="s">
        <v>5236</v>
      </c>
      <c r="B52" s="59" t="s">
        <v>5237</v>
      </c>
      <c r="C52" s="2" t="s">
        <v>31</v>
      </c>
      <c r="D52" s="2" t="s">
        <v>6319</v>
      </c>
      <c r="E52" s="2" t="s">
        <v>6418</v>
      </c>
      <c r="F52" s="56"/>
      <c r="G52" s="56"/>
      <c r="H52" s="56"/>
      <c r="I52" s="56">
        <v>96.283306118098096</v>
      </c>
      <c r="J52" s="57">
        <v>0.23190961299534801</v>
      </c>
      <c r="K52" s="57">
        <v>0.203142431710296</v>
      </c>
      <c r="L52" s="57">
        <v>0.160476448422674</v>
      </c>
      <c r="M52" s="57">
        <v>0.31036789384903801</v>
      </c>
    </row>
    <row r="53" spans="1:13" x14ac:dyDescent="0.35">
      <c r="A53" s="59" t="s">
        <v>5246</v>
      </c>
      <c r="B53" s="59" t="s">
        <v>5247</v>
      </c>
      <c r="C53" s="2" t="s">
        <v>40</v>
      </c>
      <c r="D53" s="2" t="s">
        <v>6319</v>
      </c>
      <c r="E53" s="2" t="s">
        <v>6418</v>
      </c>
      <c r="F53" s="56"/>
      <c r="G53" s="56"/>
      <c r="H53" s="56"/>
      <c r="I53" s="56">
        <v>96.283306118098096</v>
      </c>
      <c r="J53" s="57">
        <v>0.23190961299534801</v>
      </c>
      <c r="K53" s="57">
        <v>0.203142431710296</v>
      </c>
      <c r="L53" s="57">
        <v>0.160476448422674</v>
      </c>
      <c r="M53" s="57">
        <v>0.31036789384903801</v>
      </c>
    </row>
    <row r="54" spans="1:13" x14ac:dyDescent="0.35">
      <c r="A54" s="59" t="s">
        <v>4882</v>
      </c>
      <c r="B54" s="59" t="s">
        <v>4883</v>
      </c>
      <c r="C54" s="2" t="s">
        <v>31</v>
      </c>
      <c r="D54" s="2" t="s">
        <v>6302</v>
      </c>
      <c r="E54" s="2" t="s">
        <v>6418</v>
      </c>
      <c r="F54" s="56">
        <v>102.627008296063</v>
      </c>
      <c r="G54" s="56">
        <v>101.93423011941699</v>
      </c>
      <c r="H54" s="56"/>
      <c r="I54" s="56">
        <v>88.135716790170306</v>
      </c>
      <c r="J54" s="57">
        <v>0.35848724703930901</v>
      </c>
      <c r="K54" s="57">
        <v>0.32616570104752102</v>
      </c>
      <c r="L54" s="57">
        <v>0.28817623040769202</v>
      </c>
      <c r="M54" s="57">
        <v>0.43828515620777497</v>
      </c>
    </row>
    <row r="55" spans="1:13" x14ac:dyDescent="0.35">
      <c r="A55" s="59" t="s">
        <v>5234</v>
      </c>
      <c r="B55" s="59" t="s">
        <v>5235</v>
      </c>
      <c r="C55" s="2" t="s">
        <v>31</v>
      </c>
      <c r="D55" s="2" t="s">
        <v>6319</v>
      </c>
      <c r="E55" s="2" t="s">
        <v>6418</v>
      </c>
      <c r="F55" s="56"/>
      <c r="G55" s="56"/>
      <c r="H55" s="56"/>
      <c r="I55" s="56">
        <v>96.283306118098096</v>
      </c>
      <c r="J55" s="57">
        <v>0.23190961299534801</v>
      </c>
      <c r="K55" s="57">
        <v>0.203142431710296</v>
      </c>
      <c r="L55" s="57">
        <v>0.160476448422674</v>
      </c>
      <c r="M55" s="57">
        <v>0.31036789384903801</v>
      </c>
    </row>
    <row r="56" spans="1:13" x14ac:dyDescent="0.35">
      <c r="A56" s="59" t="s">
        <v>3178</v>
      </c>
      <c r="B56" s="59" t="s">
        <v>3179</v>
      </c>
      <c r="C56" s="2" t="s">
        <v>31</v>
      </c>
      <c r="D56" s="2" t="s">
        <v>6315</v>
      </c>
      <c r="E56" s="2" t="s">
        <v>6419</v>
      </c>
      <c r="F56" s="56">
        <v>92.907585588898897</v>
      </c>
      <c r="G56" s="56">
        <v>96.454112778771304</v>
      </c>
      <c r="H56" s="56">
        <v>96.833403094156495</v>
      </c>
      <c r="I56" s="56">
        <v>94.427711845903005</v>
      </c>
      <c r="J56" s="57">
        <v>0.52368739615843496</v>
      </c>
      <c r="K56" s="57">
        <v>0.50019383098064996</v>
      </c>
      <c r="L56" s="57">
        <v>0.35780337225849002</v>
      </c>
      <c r="M56" s="57">
        <v>0.56196715725351298</v>
      </c>
    </row>
    <row r="57" spans="1:13" x14ac:dyDescent="0.35">
      <c r="A57" s="59" t="s">
        <v>6124</v>
      </c>
      <c r="B57" s="59" t="s">
        <v>6125</v>
      </c>
      <c r="C57" s="2" t="s">
        <v>40</v>
      </c>
      <c r="D57" s="2" t="s">
        <v>6310</v>
      </c>
      <c r="E57" s="2" t="s">
        <v>6418</v>
      </c>
      <c r="F57" s="56"/>
      <c r="G57" s="56"/>
      <c r="H57" s="56"/>
      <c r="I57" s="56">
        <v>96.283306118098096</v>
      </c>
      <c r="J57" s="57">
        <v>0.23190961299534801</v>
      </c>
      <c r="K57" s="57">
        <v>0.203142431710296</v>
      </c>
      <c r="L57" s="57">
        <v>0.160476448422674</v>
      </c>
      <c r="M57" s="57">
        <v>0.31036789384903801</v>
      </c>
    </row>
    <row r="58" spans="1:13" x14ac:dyDescent="0.35">
      <c r="A58" s="59" t="s">
        <v>6208</v>
      </c>
      <c r="B58" s="59" t="s">
        <v>6209</v>
      </c>
      <c r="C58" s="2" t="s">
        <v>40</v>
      </c>
      <c r="D58" s="2" t="s">
        <v>6311</v>
      </c>
      <c r="E58" s="2" t="s">
        <v>6418</v>
      </c>
      <c r="F58" s="56"/>
      <c r="G58" s="56"/>
      <c r="H58" s="56"/>
      <c r="I58" s="56">
        <v>95.905450857855897</v>
      </c>
      <c r="J58" s="57">
        <v>0.244458310097422</v>
      </c>
      <c r="K58" s="57">
        <v>0.22752938624379801</v>
      </c>
      <c r="L58" s="57">
        <v>0.19964800570546301</v>
      </c>
      <c r="M58" s="57">
        <v>0.30493928316680702</v>
      </c>
    </row>
    <row r="59" spans="1:13" x14ac:dyDescent="0.35">
      <c r="A59" s="59" t="s">
        <v>4876</v>
      </c>
      <c r="B59" s="59" t="s">
        <v>4877</v>
      </c>
      <c r="C59" s="2" t="s">
        <v>31</v>
      </c>
      <c r="D59" s="2" t="s">
        <v>6302</v>
      </c>
      <c r="E59" s="2" t="s">
        <v>6418</v>
      </c>
      <c r="F59" s="56">
        <v>102.627008296063</v>
      </c>
      <c r="G59" s="56">
        <v>101.93423011941699</v>
      </c>
      <c r="H59" s="56"/>
      <c r="I59" s="56">
        <v>88.135716790170306</v>
      </c>
      <c r="J59" s="57">
        <v>0.35848724703930901</v>
      </c>
      <c r="K59" s="57">
        <v>0.32616570104752102</v>
      </c>
      <c r="L59" s="57">
        <v>0.28817623040769202</v>
      </c>
      <c r="M59" s="57">
        <v>0.43828515620777497</v>
      </c>
    </row>
    <row r="60" spans="1:13" x14ac:dyDescent="0.35">
      <c r="A60" s="59" t="s">
        <v>4878</v>
      </c>
      <c r="B60" s="59" t="s">
        <v>4879</v>
      </c>
      <c r="C60" s="2" t="s">
        <v>31</v>
      </c>
      <c r="D60" s="2" t="s">
        <v>6302</v>
      </c>
      <c r="E60" s="2" t="s">
        <v>6418</v>
      </c>
      <c r="F60" s="56">
        <v>102.627008296063</v>
      </c>
      <c r="G60" s="56">
        <v>101.93423011941699</v>
      </c>
      <c r="H60" s="56"/>
      <c r="I60" s="56">
        <v>88.135716790170306</v>
      </c>
      <c r="J60" s="57">
        <v>0.35848724703930901</v>
      </c>
      <c r="K60" s="57">
        <v>0.32616570104752102</v>
      </c>
      <c r="L60" s="57">
        <v>0.28817623040769202</v>
      </c>
      <c r="M60" s="57">
        <v>0.43828515620777497</v>
      </c>
    </row>
    <row r="61" spans="1:13" x14ac:dyDescent="0.35">
      <c r="A61" s="59" t="s">
        <v>5252</v>
      </c>
      <c r="B61" s="59" t="s">
        <v>5253</v>
      </c>
      <c r="C61" s="2" t="s">
        <v>40</v>
      </c>
      <c r="D61" s="2" t="s">
        <v>6319</v>
      </c>
      <c r="E61" s="2" t="s">
        <v>6418</v>
      </c>
      <c r="F61" s="56"/>
      <c r="G61" s="56"/>
      <c r="H61" s="56"/>
      <c r="I61" s="56">
        <v>96.283306118098096</v>
      </c>
      <c r="J61" s="57">
        <v>0.23190961299534801</v>
      </c>
      <c r="K61" s="57">
        <v>0.203142431710296</v>
      </c>
      <c r="L61" s="57">
        <v>0.160476448422674</v>
      </c>
      <c r="M61" s="57">
        <v>0.31036789384903801</v>
      </c>
    </row>
    <row r="62" spans="1:13" x14ac:dyDescent="0.35">
      <c r="A62" s="59" t="s">
        <v>5244</v>
      </c>
      <c r="B62" s="59" t="s">
        <v>5245</v>
      </c>
      <c r="C62" s="2" t="s">
        <v>40</v>
      </c>
      <c r="D62" s="2" t="s">
        <v>6319</v>
      </c>
      <c r="E62" s="2" t="s">
        <v>6418</v>
      </c>
      <c r="F62" s="56"/>
      <c r="G62" s="56"/>
      <c r="H62" s="56"/>
      <c r="I62" s="56">
        <v>96.283306118098096</v>
      </c>
      <c r="J62" s="57">
        <v>0.23190961299534801</v>
      </c>
      <c r="K62" s="57">
        <v>0.203142431710296</v>
      </c>
      <c r="L62" s="57">
        <v>0.160476448422674</v>
      </c>
      <c r="M62" s="57">
        <v>0.31036789384903801</v>
      </c>
    </row>
    <row r="63" spans="1:13" x14ac:dyDescent="0.35">
      <c r="A63" s="59" t="s">
        <v>6128</v>
      </c>
      <c r="B63" s="59" t="s">
        <v>6129</v>
      </c>
      <c r="C63" s="2" t="s">
        <v>31</v>
      </c>
      <c r="D63" s="2" t="s">
        <v>6310</v>
      </c>
      <c r="E63" s="2" t="s">
        <v>6418</v>
      </c>
      <c r="F63" s="56"/>
      <c r="G63" s="56"/>
      <c r="H63" s="56"/>
      <c r="I63" s="56">
        <v>96.283306118098096</v>
      </c>
      <c r="J63" s="57">
        <v>0.23190961299534801</v>
      </c>
      <c r="K63" s="57">
        <v>0.203142431710296</v>
      </c>
      <c r="L63" s="57">
        <v>0.160476448422674</v>
      </c>
      <c r="M63" s="57">
        <v>0.31036789384903801</v>
      </c>
    </row>
    <row r="64" spans="1:13" x14ac:dyDescent="0.35">
      <c r="A64" s="59" t="s">
        <v>3182</v>
      </c>
      <c r="B64" s="59" t="s">
        <v>3183</v>
      </c>
      <c r="C64" s="2" t="s">
        <v>31</v>
      </c>
      <c r="D64" s="2" t="s">
        <v>6315</v>
      </c>
      <c r="E64" s="2" t="s">
        <v>6418</v>
      </c>
      <c r="F64" s="56">
        <v>95.300566370380096</v>
      </c>
      <c r="G64" s="56">
        <v>100.87117780852</v>
      </c>
      <c r="H64" s="56">
        <v>98.535487202201395</v>
      </c>
      <c r="I64" s="56">
        <v>95.092811896731902</v>
      </c>
      <c r="J64" s="57">
        <v>0.42422994415043203</v>
      </c>
      <c r="K64" s="57">
        <v>0.39612788510880798</v>
      </c>
      <c r="L64" s="57">
        <v>0.33633260358612999</v>
      </c>
      <c r="M64" s="57">
        <v>0.52042385722848294</v>
      </c>
    </row>
    <row r="65" spans="1:13" x14ac:dyDescent="0.35">
      <c r="A65" s="59" t="s">
        <v>4880</v>
      </c>
      <c r="B65" s="59" t="s">
        <v>4881</v>
      </c>
      <c r="C65" s="2" t="s">
        <v>40</v>
      </c>
      <c r="D65" s="2" t="s">
        <v>6302</v>
      </c>
      <c r="E65" s="2" t="s">
        <v>6418</v>
      </c>
      <c r="F65" s="56">
        <v>102.627008296063</v>
      </c>
      <c r="G65" s="56">
        <v>101.93423011941699</v>
      </c>
      <c r="H65" s="56"/>
      <c r="I65" s="56">
        <v>88.135716790170306</v>
      </c>
      <c r="J65" s="57">
        <v>0.35848724703930901</v>
      </c>
      <c r="K65" s="57">
        <v>0.32616570104752102</v>
      </c>
      <c r="L65" s="57">
        <v>0.28817623040769202</v>
      </c>
      <c r="M65" s="57">
        <v>0.43828515620777497</v>
      </c>
    </row>
    <row r="66" spans="1:13" x14ac:dyDescent="0.35">
      <c r="A66" s="59" t="s">
        <v>5556</v>
      </c>
      <c r="B66" s="59" t="s">
        <v>5557</v>
      </c>
      <c r="C66" s="2" t="s">
        <v>40</v>
      </c>
      <c r="D66" s="2" t="s">
        <v>6323</v>
      </c>
      <c r="E66" s="2" t="s">
        <v>6418</v>
      </c>
      <c r="F66" s="56">
        <v>101.388853161036</v>
      </c>
      <c r="G66" s="56">
        <v>103.307919716816</v>
      </c>
      <c r="H66" s="56"/>
      <c r="I66" s="56">
        <v>95.425639868372301</v>
      </c>
      <c r="J66" s="57">
        <v>0.35822803400506698</v>
      </c>
      <c r="K66" s="57">
        <v>0.32949247065912601</v>
      </c>
      <c r="L66" s="57">
        <v>0.291121610808729</v>
      </c>
      <c r="M66" s="57">
        <v>0.43380735887347499</v>
      </c>
    </row>
    <row r="67" spans="1:13" x14ac:dyDescent="0.35">
      <c r="A67" s="59" t="s">
        <v>5542</v>
      </c>
      <c r="B67" s="59" t="s">
        <v>5543</v>
      </c>
      <c r="C67" s="2" t="s">
        <v>31</v>
      </c>
      <c r="D67" s="2" t="s">
        <v>6323</v>
      </c>
      <c r="E67" s="2" t="s">
        <v>6419</v>
      </c>
      <c r="F67" s="56">
        <v>98.686885469701906</v>
      </c>
      <c r="G67" s="56">
        <v>105.312705211981</v>
      </c>
      <c r="H67" s="56">
        <v>100.513835663884</v>
      </c>
      <c r="I67" s="56">
        <v>98.962353986390099</v>
      </c>
      <c r="J67" s="57">
        <v>0.65821759214903797</v>
      </c>
      <c r="K67" s="57">
        <v>0.61422776504223697</v>
      </c>
      <c r="L67" s="57">
        <v>0.548145206409555</v>
      </c>
      <c r="M67" s="57">
        <v>0.76886645336211801</v>
      </c>
    </row>
    <row r="68" spans="1:13" x14ac:dyDescent="0.35">
      <c r="A68" s="59" t="s">
        <v>5558</v>
      </c>
      <c r="B68" s="59" t="s">
        <v>5559</v>
      </c>
      <c r="C68" s="2" t="s">
        <v>40</v>
      </c>
      <c r="D68" s="2" t="s">
        <v>6323</v>
      </c>
      <c r="E68" s="2" t="s">
        <v>6418</v>
      </c>
      <c r="F68" s="56">
        <v>101.388853161036</v>
      </c>
      <c r="G68" s="56">
        <v>103.307919716816</v>
      </c>
      <c r="H68" s="56"/>
      <c r="I68" s="56">
        <v>95.425639868372301</v>
      </c>
      <c r="J68" s="57">
        <v>0.35822803400506698</v>
      </c>
      <c r="K68" s="57">
        <v>0.32949247065912601</v>
      </c>
      <c r="L68" s="57">
        <v>0.291121610808729</v>
      </c>
      <c r="M68" s="57">
        <v>0.43380735887347499</v>
      </c>
    </row>
    <row r="69" spans="1:13" x14ac:dyDescent="0.35">
      <c r="A69" s="59" t="s">
        <v>5552</v>
      </c>
      <c r="B69" s="59" t="s">
        <v>5553</v>
      </c>
      <c r="C69" s="2" t="s">
        <v>31</v>
      </c>
      <c r="D69" s="2" t="s">
        <v>6323</v>
      </c>
      <c r="E69" s="2" t="s">
        <v>6418</v>
      </c>
      <c r="F69" s="56">
        <v>101.388853161036</v>
      </c>
      <c r="G69" s="56">
        <v>103.307919716816</v>
      </c>
      <c r="H69" s="56"/>
      <c r="I69" s="56">
        <v>95.425639868372301</v>
      </c>
      <c r="J69" s="57">
        <v>0.35822803400506698</v>
      </c>
      <c r="K69" s="57">
        <v>0.32949247065912601</v>
      </c>
      <c r="L69" s="57">
        <v>0.291121610808729</v>
      </c>
      <c r="M69" s="57">
        <v>0.43380735887347499</v>
      </c>
    </row>
    <row r="70" spans="1:13" x14ac:dyDescent="0.35">
      <c r="A70" s="59" t="s">
        <v>5544</v>
      </c>
      <c r="B70" s="59" t="s">
        <v>5545</v>
      </c>
      <c r="C70" s="2" t="s">
        <v>31</v>
      </c>
      <c r="D70" s="2" t="s">
        <v>6323</v>
      </c>
      <c r="E70" s="2" t="s">
        <v>6418</v>
      </c>
      <c r="F70" s="56">
        <v>101.388853161036</v>
      </c>
      <c r="G70" s="56">
        <v>103.307919716816</v>
      </c>
      <c r="H70" s="56"/>
      <c r="I70" s="56">
        <v>95.425639868372301</v>
      </c>
      <c r="J70" s="57">
        <v>0.35822803400506698</v>
      </c>
      <c r="K70" s="57">
        <v>0.32949247065912601</v>
      </c>
      <c r="L70" s="57">
        <v>0.291121610808729</v>
      </c>
      <c r="M70" s="57">
        <v>0.43380735887347499</v>
      </c>
    </row>
    <row r="71" spans="1:13" x14ac:dyDescent="0.35">
      <c r="A71" s="59" t="s">
        <v>5546</v>
      </c>
      <c r="B71" s="59" t="s">
        <v>5547</v>
      </c>
      <c r="C71" s="2" t="s">
        <v>31</v>
      </c>
      <c r="D71" s="2" t="s">
        <v>6323</v>
      </c>
      <c r="E71" s="2" t="s">
        <v>6418</v>
      </c>
      <c r="F71" s="56">
        <v>101.388853161036</v>
      </c>
      <c r="G71" s="56">
        <v>103.307919716816</v>
      </c>
      <c r="H71" s="56"/>
      <c r="I71" s="56">
        <v>95.425639868372301</v>
      </c>
      <c r="J71" s="57">
        <v>0.35822803400506698</v>
      </c>
      <c r="K71" s="57">
        <v>0.32949247065912601</v>
      </c>
      <c r="L71" s="57">
        <v>0.291121610808729</v>
      </c>
      <c r="M71" s="57">
        <v>0.43380735887347499</v>
      </c>
    </row>
    <row r="72" spans="1:13" x14ac:dyDescent="0.35">
      <c r="A72" s="59" t="s">
        <v>5548</v>
      </c>
      <c r="B72" s="59" t="s">
        <v>5549</v>
      </c>
      <c r="C72" s="2" t="s">
        <v>31</v>
      </c>
      <c r="D72" s="2" t="s">
        <v>6323</v>
      </c>
      <c r="E72" s="2" t="s">
        <v>6418</v>
      </c>
      <c r="F72" s="56">
        <v>101.388853161036</v>
      </c>
      <c r="G72" s="56">
        <v>103.307919716816</v>
      </c>
      <c r="H72" s="56"/>
      <c r="I72" s="56">
        <v>95.425639868372301</v>
      </c>
      <c r="J72" s="57">
        <v>0.35822803400506698</v>
      </c>
      <c r="K72" s="57">
        <v>0.32949247065912601</v>
      </c>
      <c r="L72" s="57">
        <v>0.291121610808729</v>
      </c>
      <c r="M72" s="57">
        <v>0.43380735887347499</v>
      </c>
    </row>
    <row r="73" spans="1:13" x14ac:dyDescent="0.35">
      <c r="A73" s="59" t="s">
        <v>5562</v>
      </c>
      <c r="B73" s="59" t="s">
        <v>5563</v>
      </c>
      <c r="C73" s="2" t="s">
        <v>40</v>
      </c>
      <c r="D73" s="2" t="s">
        <v>6323</v>
      </c>
      <c r="E73" s="2" t="s">
        <v>6419</v>
      </c>
      <c r="F73" s="56">
        <v>98.9398797391991</v>
      </c>
      <c r="G73" s="56">
        <v>103.313012255581</v>
      </c>
      <c r="H73" s="56">
        <v>89.6487850829389</v>
      </c>
      <c r="I73" s="56">
        <v>89.670965403053501</v>
      </c>
      <c r="J73" s="57">
        <v>0.50124417552665801</v>
      </c>
      <c r="K73" s="57">
        <v>0.449815168088396</v>
      </c>
      <c r="L73" s="57">
        <v>0.40344663301780997</v>
      </c>
      <c r="M73" s="57">
        <v>0.64194678047357401</v>
      </c>
    </row>
    <row r="74" spans="1:13" x14ac:dyDescent="0.35">
      <c r="A74" s="59" t="s">
        <v>5550</v>
      </c>
      <c r="B74" s="59" t="s">
        <v>5551</v>
      </c>
      <c r="C74" s="2" t="s">
        <v>31</v>
      </c>
      <c r="D74" s="2" t="s">
        <v>6323</v>
      </c>
      <c r="E74" s="2" t="s">
        <v>6418</v>
      </c>
      <c r="F74" s="56">
        <v>101.388853161036</v>
      </c>
      <c r="G74" s="56">
        <v>103.307919716816</v>
      </c>
      <c r="H74" s="56"/>
      <c r="I74" s="56">
        <v>95.425639868372301</v>
      </c>
      <c r="J74" s="57">
        <v>0.35822803400506698</v>
      </c>
      <c r="K74" s="57">
        <v>0.32949247065912601</v>
      </c>
      <c r="L74" s="57">
        <v>0.291121610808729</v>
      </c>
      <c r="M74" s="57">
        <v>0.43380735887347499</v>
      </c>
    </row>
    <row r="75" spans="1:13" x14ac:dyDescent="0.35">
      <c r="A75" s="59" t="s">
        <v>5560</v>
      </c>
      <c r="B75" s="59" t="s">
        <v>5561</v>
      </c>
      <c r="C75" s="2" t="s">
        <v>40</v>
      </c>
      <c r="D75" s="2" t="s">
        <v>6323</v>
      </c>
      <c r="E75" s="2" t="s">
        <v>6418</v>
      </c>
      <c r="F75" s="56">
        <v>101.388853161036</v>
      </c>
      <c r="G75" s="56">
        <v>103.307919716816</v>
      </c>
      <c r="H75" s="56"/>
      <c r="I75" s="56">
        <v>95.425639868372301</v>
      </c>
      <c r="J75" s="57">
        <v>0.35822803400506698</v>
      </c>
      <c r="K75" s="57">
        <v>0.32949247065912601</v>
      </c>
      <c r="L75" s="57">
        <v>0.291121610808729</v>
      </c>
      <c r="M75" s="57">
        <v>0.43380735887347499</v>
      </c>
    </row>
    <row r="76" spans="1:13" x14ac:dyDescent="0.35">
      <c r="A76" s="59" t="s">
        <v>5554</v>
      </c>
      <c r="B76" s="59" t="s">
        <v>5555</v>
      </c>
      <c r="C76" s="2" t="s">
        <v>40</v>
      </c>
      <c r="D76" s="2" t="s">
        <v>6323</v>
      </c>
      <c r="E76" s="2" t="s">
        <v>6418</v>
      </c>
      <c r="F76" s="56">
        <v>101.388853161036</v>
      </c>
      <c r="G76" s="56">
        <v>103.307919716816</v>
      </c>
      <c r="H76" s="56"/>
      <c r="I76" s="56">
        <v>95.425639868372301</v>
      </c>
      <c r="J76" s="57">
        <v>0.35822803400506698</v>
      </c>
      <c r="K76" s="57">
        <v>0.32949247065912601</v>
      </c>
      <c r="L76" s="57">
        <v>0.291121610808729</v>
      </c>
      <c r="M76" s="57">
        <v>0.43380735887347499</v>
      </c>
    </row>
    <row r="77" spans="1:13" x14ac:dyDescent="0.35">
      <c r="A77" s="59" t="s">
        <v>5256</v>
      </c>
      <c r="B77" s="59" t="s">
        <v>5257</v>
      </c>
      <c r="C77" s="2" t="s">
        <v>40</v>
      </c>
      <c r="D77" s="2" t="s">
        <v>6319</v>
      </c>
      <c r="E77" s="2" t="s">
        <v>6418</v>
      </c>
      <c r="F77" s="56"/>
      <c r="G77" s="56"/>
      <c r="H77" s="56"/>
      <c r="I77" s="56">
        <v>96.283306118098096</v>
      </c>
      <c r="J77" s="57">
        <v>0.23190961299534801</v>
      </c>
      <c r="K77" s="57">
        <v>0.203142431710296</v>
      </c>
      <c r="L77" s="57">
        <v>0.160476448422674</v>
      </c>
      <c r="M77" s="57">
        <v>0.31036789384903801</v>
      </c>
    </row>
    <row r="78" spans="1:13" x14ac:dyDescent="0.35">
      <c r="A78" s="59" t="s">
        <v>6118</v>
      </c>
      <c r="B78" s="59" t="s">
        <v>6119</v>
      </c>
      <c r="C78" s="2" t="s">
        <v>40</v>
      </c>
      <c r="D78" s="2" t="s">
        <v>6310</v>
      </c>
      <c r="E78" s="2" t="s">
        <v>6418</v>
      </c>
      <c r="F78" s="56"/>
      <c r="G78" s="56"/>
      <c r="H78" s="56"/>
      <c r="I78" s="56">
        <v>96.507027562138802</v>
      </c>
      <c r="J78" s="57">
        <v>0.23575812608952901</v>
      </c>
      <c r="K78" s="57">
        <v>0.20646241734174101</v>
      </c>
      <c r="L78" s="57">
        <v>0.16393086572704099</v>
      </c>
      <c r="M78" s="57">
        <v>0.31628012305935699</v>
      </c>
    </row>
    <row r="79" spans="1:13" x14ac:dyDescent="0.35">
      <c r="A79" s="59" t="s">
        <v>5248</v>
      </c>
      <c r="B79" s="59" t="s">
        <v>5249</v>
      </c>
      <c r="C79" s="2" t="s">
        <v>40</v>
      </c>
      <c r="D79" s="2" t="s">
        <v>6319</v>
      </c>
      <c r="E79" s="2" t="s">
        <v>6418</v>
      </c>
      <c r="F79" s="56"/>
      <c r="G79" s="56"/>
      <c r="H79" s="56"/>
      <c r="I79" s="56">
        <v>96.283306118098096</v>
      </c>
      <c r="J79" s="57">
        <v>0.23190961299534801</v>
      </c>
      <c r="K79" s="57">
        <v>0.203142431710296</v>
      </c>
      <c r="L79" s="57">
        <v>0.160476448422674</v>
      </c>
      <c r="M79" s="57">
        <v>0.31036789384903801</v>
      </c>
    </row>
    <row r="80" spans="1:13" x14ac:dyDescent="0.35">
      <c r="A80" s="59" t="s">
        <v>6210</v>
      </c>
      <c r="B80" s="59" t="s">
        <v>6211</v>
      </c>
      <c r="C80" s="2" t="s">
        <v>40</v>
      </c>
      <c r="D80" s="2" t="s">
        <v>6311</v>
      </c>
      <c r="E80" s="2" t="s">
        <v>6418</v>
      </c>
      <c r="F80" s="56"/>
      <c r="G80" s="56"/>
      <c r="H80" s="56"/>
      <c r="I80" s="56">
        <v>95.905450857855897</v>
      </c>
      <c r="J80" s="57">
        <v>0.244458310097422</v>
      </c>
      <c r="K80" s="57">
        <v>0.22752938624379801</v>
      </c>
      <c r="L80" s="57">
        <v>0.19964800570546301</v>
      </c>
      <c r="M80" s="57">
        <v>0.30493928316680702</v>
      </c>
    </row>
    <row r="81" spans="1:13" x14ac:dyDescent="0.35">
      <c r="A81" s="59" t="s">
        <v>5254</v>
      </c>
      <c r="B81" s="59" t="s">
        <v>5255</v>
      </c>
      <c r="C81" s="2" t="s">
        <v>40</v>
      </c>
      <c r="D81" s="2" t="s">
        <v>6319</v>
      </c>
      <c r="E81" s="2" t="s">
        <v>6418</v>
      </c>
      <c r="F81" s="56"/>
      <c r="G81" s="56"/>
      <c r="H81" s="56"/>
      <c r="I81" s="56">
        <v>96.283306118098096</v>
      </c>
      <c r="J81" s="57">
        <v>0.23190961299534801</v>
      </c>
      <c r="K81" s="57">
        <v>0.203142431710296</v>
      </c>
      <c r="L81" s="57">
        <v>0.160476448422674</v>
      </c>
      <c r="M81" s="57">
        <v>0.31036789384903801</v>
      </c>
    </row>
    <row r="82" spans="1:13" x14ac:dyDescent="0.35">
      <c r="A82" s="59" t="s">
        <v>6212</v>
      </c>
      <c r="B82" s="59" t="s">
        <v>6213</v>
      </c>
      <c r="C82" s="2" t="s">
        <v>40</v>
      </c>
      <c r="D82" s="2" t="s">
        <v>6311</v>
      </c>
      <c r="E82" s="2" t="s">
        <v>6418</v>
      </c>
      <c r="F82" s="56"/>
      <c r="G82" s="56"/>
      <c r="H82" s="56"/>
      <c r="I82" s="56">
        <v>95.905450857855897</v>
      </c>
      <c r="J82" s="57">
        <v>0.244458310097422</v>
      </c>
      <c r="K82" s="57">
        <v>0.22752938624379801</v>
      </c>
      <c r="L82" s="57">
        <v>0.19964800570546301</v>
      </c>
      <c r="M82" s="57">
        <v>0.30493928316680702</v>
      </c>
    </row>
    <row r="83" spans="1:13" x14ac:dyDescent="0.35">
      <c r="A83" s="59" t="s">
        <v>5250</v>
      </c>
      <c r="B83" s="59" t="s">
        <v>5251</v>
      </c>
      <c r="C83" s="2" t="s">
        <v>40</v>
      </c>
      <c r="D83" s="2" t="s">
        <v>6319</v>
      </c>
      <c r="E83" s="2" t="s">
        <v>6418</v>
      </c>
      <c r="F83" s="56"/>
      <c r="G83" s="56"/>
      <c r="H83" s="56"/>
      <c r="I83" s="56">
        <v>96.283306118098096</v>
      </c>
      <c r="J83" s="57">
        <v>0.23190961299534801</v>
      </c>
      <c r="K83" s="57">
        <v>0.203142431710296</v>
      </c>
      <c r="L83" s="57">
        <v>0.160476448422674</v>
      </c>
      <c r="M83" s="57">
        <v>0.31036789384903801</v>
      </c>
    </row>
    <row r="84" spans="1:13" x14ac:dyDescent="0.35">
      <c r="A84" s="59" t="s">
        <v>3180</v>
      </c>
      <c r="B84" s="59" t="s">
        <v>3181</v>
      </c>
      <c r="C84" s="2" t="s">
        <v>40</v>
      </c>
      <c r="D84" s="2" t="s">
        <v>6315</v>
      </c>
      <c r="E84" s="2" t="s">
        <v>6418</v>
      </c>
      <c r="F84" s="56">
        <v>95.300566370380096</v>
      </c>
      <c r="G84" s="56">
        <v>100.87117780852</v>
      </c>
      <c r="H84" s="56">
        <v>98.535487202201395</v>
      </c>
      <c r="I84" s="56">
        <v>95.092811896731902</v>
      </c>
      <c r="J84" s="57">
        <v>0.42422994415043203</v>
      </c>
      <c r="K84" s="57">
        <v>0.39612788510880798</v>
      </c>
      <c r="L84" s="57">
        <v>0.33633260358612999</v>
      </c>
      <c r="M84" s="57">
        <v>0.52042385722848294</v>
      </c>
    </row>
    <row r="85" spans="1:13" x14ac:dyDescent="0.35">
      <c r="A85" s="59" t="s">
        <v>5748</v>
      </c>
      <c r="B85" s="59" t="s">
        <v>5749</v>
      </c>
      <c r="C85" s="2" t="s">
        <v>31</v>
      </c>
      <c r="D85" s="2" t="s">
        <v>6304</v>
      </c>
      <c r="E85" s="2" t="s">
        <v>6418</v>
      </c>
      <c r="F85" s="56"/>
      <c r="G85" s="56"/>
      <c r="H85" s="56"/>
      <c r="I85" s="56">
        <v>89.102818049399303</v>
      </c>
      <c r="J85" s="57">
        <v>0.185100149417151</v>
      </c>
      <c r="K85" s="57">
        <v>0.109907582226577</v>
      </c>
      <c r="L85" s="57">
        <v>0.01</v>
      </c>
      <c r="M85" s="57">
        <v>0.32357832773159201</v>
      </c>
    </row>
    <row r="86" spans="1:13" x14ac:dyDescent="0.35">
      <c r="A86" s="59" t="s">
        <v>5754</v>
      </c>
      <c r="B86" s="59" t="s">
        <v>5755</v>
      </c>
      <c r="C86" s="2" t="s">
        <v>40</v>
      </c>
      <c r="D86" s="2" t="s">
        <v>6304</v>
      </c>
      <c r="E86" s="2" t="s">
        <v>6418</v>
      </c>
      <c r="F86" s="56"/>
      <c r="G86" s="56"/>
      <c r="H86" s="56"/>
      <c r="I86" s="56">
        <v>89.102818049399303</v>
      </c>
      <c r="J86" s="57">
        <v>0.185100149417151</v>
      </c>
      <c r="K86" s="57">
        <v>0.109907582226577</v>
      </c>
      <c r="L86" s="57">
        <v>0.01</v>
      </c>
      <c r="M86" s="57">
        <v>0.32357832773159201</v>
      </c>
    </row>
    <row r="87" spans="1:13" x14ac:dyDescent="0.35">
      <c r="A87" s="59" t="s">
        <v>5752</v>
      </c>
      <c r="B87" s="59" t="s">
        <v>5753</v>
      </c>
      <c r="C87" s="2" t="s">
        <v>40</v>
      </c>
      <c r="D87" s="2" t="s">
        <v>6304</v>
      </c>
      <c r="E87" s="2" t="s">
        <v>6418</v>
      </c>
      <c r="F87" s="56"/>
      <c r="G87" s="56"/>
      <c r="H87" s="56"/>
      <c r="I87" s="56">
        <v>89.102818049399303</v>
      </c>
      <c r="J87" s="57">
        <v>0.185100149417151</v>
      </c>
      <c r="K87" s="57">
        <v>0.109907582226577</v>
      </c>
      <c r="L87" s="57">
        <v>0.01</v>
      </c>
      <c r="M87" s="57">
        <v>0.32357832773159201</v>
      </c>
    </row>
    <row r="88" spans="1:13" x14ac:dyDescent="0.35">
      <c r="A88" s="59" t="s">
        <v>5750</v>
      </c>
      <c r="B88" s="59" t="s">
        <v>5751</v>
      </c>
      <c r="C88" s="2" t="s">
        <v>40</v>
      </c>
      <c r="D88" s="2" t="s">
        <v>6304</v>
      </c>
      <c r="E88" s="2" t="s">
        <v>6419</v>
      </c>
      <c r="F88" s="56">
        <v>99.673073723128198</v>
      </c>
      <c r="G88" s="56">
        <v>97.932036489931704</v>
      </c>
      <c r="H88" s="56">
        <v>94.520953221112606</v>
      </c>
      <c r="I88" s="56">
        <v>85.960989714921993</v>
      </c>
      <c r="J88" s="57">
        <v>0.41439581260936198</v>
      </c>
      <c r="K88" s="57">
        <v>0.34373780526146502</v>
      </c>
      <c r="L88" s="57">
        <v>0.281364508940814</v>
      </c>
      <c r="M88" s="57">
        <v>0.596824514408962</v>
      </c>
    </row>
    <row r="89" spans="1:13" x14ac:dyDescent="0.35">
      <c r="A89" s="59" t="s">
        <v>5756</v>
      </c>
      <c r="B89" s="59" t="s">
        <v>5757</v>
      </c>
      <c r="C89" s="2" t="s">
        <v>40</v>
      </c>
      <c r="D89" s="2" t="s">
        <v>6304</v>
      </c>
      <c r="E89" s="2" t="s">
        <v>6418</v>
      </c>
      <c r="F89" s="56"/>
      <c r="G89" s="56"/>
      <c r="H89" s="56"/>
      <c r="I89" s="56">
        <v>89.102818049399303</v>
      </c>
      <c r="J89" s="57">
        <v>0.185100149417151</v>
      </c>
      <c r="K89" s="57">
        <v>0.109907582226577</v>
      </c>
      <c r="L89" s="57">
        <v>0.01</v>
      </c>
      <c r="M89" s="57">
        <v>0.32357832773159201</v>
      </c>
    </row>
    <row r="90" spans="1:13" x14ac:dyDescent="0.35">
      <c r="A90" s="59" t="s">
        <v>5716</v>
      </c>
      <c r="B90" s="59" t="s">
        <v>5717</v>
      </c>
      <c r="C90" s="2" t="s">
        <v>31</v>
      </c>
      <c r="D90" s="2" t="s">
        <v>6323</v>
      </c>
      <c r="E90" s="2" t="s">
        <v>6418</v>
      </c>
      <c r="F90" s="56"/>
      <c r="G90" s="56"/>
      <c r="H90" s="56"/>
      <c r="I90" s="56">
        <v>88.486560730819207</v>
      </c>
      <c r="J90" s="57">
        <v>0.239794322057132</v>
      </c>
      <c r="K90" s="57">
        <v>0.188691124452564</v>
      </c>
      <c r="L90" s="57">
        <v>0.120006299395181</v>
      </c>
      <c r="M90" s="57">
        <v>0.35805926470208399</v>
      </c>
    </row>
    <row r="91" spans="1:13" x14ac:dyDescent="0.35">
      <c r="A91" s="59" t="s">
        <v>5718</v>
      </c>
      <c r="B91" s="59" t="s">
        <v>5719</v>
      </c>
      <c r="C91" s="2" t="s">
        <v>31</v>
      </c>
      <c r="D91" s="2" t="s">
        <v>6323</v>
      </c>
      <c r="E91" s="2" t="s">
        <v>6418</v>
      </c>
      <c r="F91" s="56"/>
      <c r="G91" s="56"/>
      <c r="H91" s="56"/>
      <c r="I91" s="56">
        <v>88.486560730819207</v>
      </c>
      <c r="J91" s="57">
        <v>0.239794322057132</v>
      </c>
      <c r="K91" s="57">
        <v>0.188691124452564</v>
      </c>
      <c r="L91" s="57">
        <v>0.120006299395181</v>
      </c>
      <c r="M91" s="57">
        <v>0.35805926470208399</v>
      </c>
    </row>
    <row r="92" spans="1:13" x14ac:dyDescent="0.35">
      <c r="A92" s="59" t="s">
        <v>5714</v>
      </c>
      <c r="B92" s="59" t="s">
        <v>5715</v>
      </c>
      <c r="C92" s="2" t="s">
        <v>40</v>
      </c>
      <c r="D92" s="2" t="s">
        <v>6323</v>
      </c>
      <c r="E92" s="2" t="s">
        <v>6418</v>
      </c>
      <c r="F92" s="56"/>
      <c r="G92" s="56"/>
      <c r="H92" s="56"/>
      <c r="I92" s="56">
        <v>88.407851413201499</v>
      </c>
      <c r="J92" s="57">
        <v>0.26582703629572901</v>
      </c>
      <c r="K92" s="57">
        <v>0.21460262546502501</v>
      </c>
      <c r="L92" s="57">
        <v>0.151003289394149</v>
      </c>
      <c r="M92" s="57">
        <v>0.38401403540021101</v>
      </c>
    </row>
    <row r="93" spans="1:13" x14ac:dyDescent="0.35">
      <c r="A93" s="59" t="s">
        <v>5720</v>
      </c>
      <c r="B93" s="59" t="s">
        <v>5721</v>
      </c>
      <c r="C93" s="2" t="s">
        <v>40</v>
      </c>
      <c r="D93" s="2" t="s">
        <v>6323</v>
      </c>
      <c r="E93" s="2" t="s">
        <v>6418</v>
      </c>
      <c r="F93" s="56"/>
      <c r="G93" s="56"/>
      <c r="H93" s="56"/>
      <c r="I93" s="56">
        <v>88.486560730819207</v>
      </c>
      <c r="J93" s="57">
        <v>0.239794322057132</v>
      </c>
      <c r="K93" s="57">
        <v>0.188691124452564</v>
      </c>
      <c r="L93" s="57">
        <v>0.120006299395181</v>
      </c>
      <c r="M93" s="57">
        <v>0.35805926470208399</v>
      </c>
    </row>
    <row r="94" spans="1:13" x14ac:dyDescent="0.35">
      <c r="A94" s="59" t="s">
        <v>5168</v>
      </c>
      <c r="B94" s="59" t="s">
        <v>5169</v>
      </c>
      <c r="C94" s="2" t="s">
        <v>31</v>
      </c>
      <c r="D94" s="2" t="s">
        <v>6319</v>
      </c>
      <c r="E94" s="2" t="s">
        <v>6418</v>
      </c>
      <c r="F94" s="56"/>
      <c r="G94" s="56"/>
      <c r="H94" s="56"/>
      <c r="I94" s="56">
        <v>88.2785306146246</v>
      </c>
      <c r="J94" s="57">
        <v>0.28204178418220299</v>
      </c>
      <c r="K94" s="57">
        <v>0.23533399320023099</v>
      </c>
      <c r="L94" s="57">
        <v>0.168242229275822</v>
      </c>
      <c r="M94" s="57">
        <v>0.38800751585779902</v>
      </c>
    </row>
    <row r="95" spans="1:13" x14ac:dyDescent="0.35">
      <c r="A95" s="59" t="s">
        <v>5164</v>
      </c>
      <c r="B95" s="59" t="s">
        <v>5165</v>
      </c>
      <c r="C95" s="2" t="s">
        <v>31</v>
      </c>
      <c r="D95" s="2" t="s">
        <v>6319</v>
      </c>
      <c r="E95" s="2" t="s">
        <v>6418</v>
      </c>
      <c r="F95" s="56"/>
      <c r="G95" s="56"/>
      <c r="H95" s="56"/>
      <c r="I95" s="56">
        <v>88.2785306146246</v>
      </c>
      <c r="J95" s="57">
        <v>0.28204178418220299</v>
      </c>
      <c r="K95" s="57">
        <v>0.23533399320023099</v>
      </c>
      <c r="L95" s="57">
        <v>0.168242229275822</v>
      </c>
      <c r="M95" s="57">
        <v>0.38800751585779902</v>
      </c>
    </row>
    <row r="96" spans="1:13" x14ac:dyDescent="0.35">
      <c r="A96" s="59" t="s">
        <v>5166</v>
      </c>
      <c r="B96" s="59" t="s">
        <v>5167</v>
      </c>
      <c r="C96" s="2" t="s">
        <v>31</v>
      </c>
      <c r="D96" s="2" t="s">
        <v>6319</v>
      </c>
      <c r="E96" s="2" t="s">
        <v>6418</v>
      </c>
      <c r="F96" s="56"/>
      <c r="G96" s="56"/>
      <c r="H96" s="56"/>
      <c r="I96" s="56">
        <v>88.2785306146246</v>
      </c>
      <c r="J96" s="57">
        <v>0.28204178418220299</v>
      </c>
      <c r="K96" s="57">
        <v>0.23533399320023099</v>
      </c>
      <c r="L96" s="57">
        <v>0.168242229275822</v>
      </c>
      <c r="M96" s="57">
        <v>0.38800751585779902</v>
      </c>
    </row>
    <row r="97" spans="1:13" x14ac:dyDescent="0.35">
      <c r="A97" s="59" t="s">
        <v>5158</v>
      </c>
      <c r="B97" s="59" t="s">
        <v>5159</v>
      </c>
      <c r="C97" s="2" t="s">
        <v>40</v>
      </c>
      <c r="D97" s="2" t="s">
        <v>6319</v>
      </c>
      <c r="E97" s="2" t="s">
        <v>6418</v>
      </c>
      <c r="F97" s="56"/>
      <c r="G97" s="56"/>
      <c r="H97" s="56"/>
      <c r="I97" s="56">
        <v>88.2785306146246</v>
      </c>
      <c r="J97" s="57">
        <v>0.28204178418220299</v>
      </c>
      <c r="K97" s="57">
        <v>0.23533399320023099</v>
      </c>
      <c r="L97" s="57">
        <v>0.168242229275822</v>
      </c>
      <c r="M97" s="57">
        <v>0.38800751585779902</v>
      </c>
    </row>
    <row r="98" spans="1:13" x14ac:dyDescent="0.35">
      <c r="A98" s="59" t="s">
        <v>5160</v>
      </c>
      <c r="B98" s="59" t="s">
        <v>5161</v>
      </c>
      <c r="C98" s="2" t="s">
        <v>31</v>
      </c>
      <c r="D98" s="2" t="s">
        <v>6319</v>
      </c>
      <c r="E98" s="2" t="s">
        <v>6418</v>
      </c>
      <c r="F98" s="56"/>
      <c r="G98" s="56"/>
      <c r="H98" s="56"/>
      <c r="I98" s="56">
        <v>88.2785306146246</v>
      </c>
      <c r="J98" s="57">
        <v>0.28204178418220299</v>
      </c>
      <c r="K98" s="57">
        <v>0.23533399320023099</v>
      </c>
      <c r="L98" s="57">
        <v>0.168242229275822</v>
      </c>
      <c r="M98" s="57">
        <v>0.38800751585779902</v>
      </c>
    </row>
    <row r="99" spans="1:13" x14ac:dyDescent="0.35">
      <c r="A99" s="59" t="s">
        <v>5162</v>
      </c>
      <c r="B99" s="59" t="s">
        <v>5163</v>
      </c>
      <c r="C99" s="2" t="s">
        <v>31</v>
      </c>
      <c r="D99" s="2" t="s">
        <v>6319</v>
      </c>
      <c r="E99" s="2" t="s">
        <v>6418</v>
      </c>
      <c r="F99" s="56"/>
      <c r="G99" s="56"/>
      <c r="H99" s="56"/>
      <c r="I99" s="56">
        <v>88.2785306146246</v>
      </c>
      <c r="J99" s="57">
        <v>0.28204178418220299</v>
      </c>
      <c r="K99" s="57">
        <v>0.23533399320023099</v>
      </c>
      <c r="L99" s="57">
        <v>0.168242229275822</v>
      </c>
      <c r="M99" s="57">
        <v>0.38800751585779902</v>
      </c>
    </row>
    <row r="100" spans="1:13" x14ac:dyDescent="0.35">
      <c r="A100" s="59" t="s">
        <v>5170</v>
      </c>
      <c r="B100" s="59" t="s">
        <v>5171</v>
      </c>
      <c r="C100" s="2" t="s">
        <v>31</v>
      </c>
      <c r="D100" s="2" t="s">
        <v>6319</v>
      </c>
      <c r="E100" s="2" t="s">
        <v>6418</v>
      </c>
      <c r="F100" s="56"/>
      <c r="G100" s="56"/>
      <c r="H100" s="56"/>
      <c r="I100" s="56">
        <v>88.2785306146246</v>
      </c>
      <c r="J100" s="57">
        <v>0.28204178418220299</v>
      </c>
      <c r="K100" s="57">
        <v>0.23533399320023099</v>
      </c>
      <c r="L100" s="57">
        <v>0.168242229275822</v>
      </c>
      <c r="M100" s="57">
        <v>0.38800751585779902</v>
      </c>
    </row>
    <row r="101" spans="1:13" x14ac:dyDescent="0.35">
      <c r="A101" s="59" t="s">
        <v>4504</v>
      </c>
      <c r="B101" s="59" t="s">
        <v>4505</v>
      </c>
      <c r="C101" s="2" t="s">
        <v>40</v>
      </c>
      <c r="D101" s="2" t="s">
        <v>6303</v>
      </c>
      <c r="E101" s="2" t="s">
        <v>6418</v>
      </c>
      <c r="F101" s="56"/>
      <c r="G101" s="56"/>
      <c r="H101" s="56"/>
      <c r="I101" s="56">
        <v>82.687010583930899</v>
      </c>
      <c r="J101" s="57">
        <v>0.239513103179197</v>
      </c>
      <c r="K101" s="57">
        <v>0.18958292106813801</v>
      </c>
      <c r="L101" s="57">
        <v>0.120659307144412</v>
      </c>
      <c r="M101" s="57">
        <v>0.35688861998492299</v>
      </c>
    </row>
    <row r="102" spans="1:13" x14ac:dyDescent="0.35">
      <c r="A102" s="59" t="s">
        <v>4506</v>
      </c>
      <c r="B102" s="59" t="s">
        <v>4507</v>
      </c>
      <c r="C102" s="2" t="s">
        <v>31</v>
      </c>
      <c r="D102" s="2" t="s">
        <v>6303</v>
      </c>
      <c r="E102" s="2" t="s">
        <v>6418</v>
      </c>
      <c r="F102" s="56"/>
      <c r="G102" s="56"/>
      <c r="H102" s="56"/>
      <c r="I102" s="56">
        <v>82.687010583930899</v>
      </c>
      <c r="J102" s="57">
        <v>0.239513103179197</v>
      </c>
      <c r="K102" s="57">
        <v>0.18958292106813801</v>
      </c>
      <c r="L102" s="57">
        <v>0.120659307144412</v>
      </c>
      <c r="M102" s="57">
        <v>0.35688861998492299</v>
      </c>
    </row>
    <row r="103" spans="1:13" x14ac:dyDescent="0.35">
      <c r="A103" s="59" t="s">
        <v>4508</v>
      </c>
      <c r="B103" s="59" t="s">
        <v>4509</v>
      </c>
      <c r="C103" s="2" t="s">
        <v>31</v>
      </c>
      <c r="D103" s="2" t="s">
        <v>6303</v>
      </c>
      <c r="E103" s="2" t="s">
        <v>6418</v>
      </c>
      <c r="F103" s="56"/>
      <c r="G103" s="56"/>
      <c r="H103" s="56"/>
      <c r="I103" s="56">
        <v>82.687010583930899</v>
      </c>
      <c r="J103" s="57">
        <v>0.239513103179197</v>
      </c>
      <c r="K103" s="57">
        <v>0.18958292106813801</v>
      </c>
      <c r="L103" s="57">
        <v>0.120659307144412</v>
      </c>
      <c r="M103" s="57">
        <v>0.35688861998492299</v>
      </c>
    </row>
    <row r="104" spans="1:13" x14ac:dyDescent="0.35">
      <c r="A104" s="59" t="s">
        <v>6156</v>
      </c>
      <c r="B104" s="59" t="s">
        <v>6157</v>
      </c>
      <c r="C104" s="2" t="s">
        <v>31</v>
      </c>
      <c r="D104" s="2" t="s">
        <v>6305</v>
      </c>
      <c r="E104" s="2" t="s">
        <v>6418</v>
      </c>
      <c r="F104" s="56"/>
      <c r="G104" s="56"/>
      <c r="H104" s="56"/>
      <c r="I104" s="56">
        <v>95.375483208510005</v>
      </c>
      <c r="J104" s="57">
        <v>0.21907316502766599</v>
      </c>
      <c r="K104" s="57">
        <v>0.14550843998945501</v>
      </c>
      <c r="L104" s="57">
        <v>0.01</v>
      </c>
      <c r="M104" s="57">
        <v>0.37521653849985098</v>
      </c>
    </row>
    <row r="105" spans="1:13" x14ac:dyDescent="0.35">
      <c r="A105" s="59" t="s">
        <v>6306</v>
      </c>
      <c r="B105" s="59" t="s">
        <v>6307</v>
      </c>
      <c r="C105" s="2" t="s">
        <v>31</v>
      </c>
      <c r="D105" s="2" t="s">
        <v>6305</v>
      </c>
      <c r="E105" s="2" t="s">
        <v>6418</v>
      </c>
      <c r="F105" s="56"/>
      <c r="G105" s="56"/>
      <c r="H105" s="56"/>
      <c r="I105" s="56">
        <v>96.8794755048946</v>
      </c>
      <c r="J105" s="57">
        <v>0.166918223110155</v>
      </c>
      <c r="K105" s="57">
        <v>0.100699657737</v>
      </c>
      <c r="L105" s="57">
        <v>0.01</v>
      </c>
      <c r="M105" s="57">
        <v>0.30139700395568902</v>
      </c>
    </row>
    <row r="106" spans="1:13" x14ac:dyDescent="0.35">
      <c r="A106" s="59" t="s">
        <v>1196</v>
      </c>
      <c r="B106" s="59" t="s">
        <v>1197</v>
      </c>
      <c r="C106" s="2" t="s">
        <v>31</v>
      </c>
      <c r="D106" s="2" t="s">
        <v>6316</v>
      </c>
      <c r="E106" s="2" t="s">
        <v>6419</v>
      </c>
      <c r="F106" s="56">
        <v>102.774379453816</v>
      </c>
      <c r="G106" s="56">
        <v>97.898976667961904</v>
      </c>
      <c r="H106" s="56">
        <v>104.896918279307</v>
      </c>
      <c r="I106" s="56">
        <v>99.1637790895428</v>
      </c>
      <c r="J106" s="57">
        <v>0.452219059073449</v>
      </c>
      <c r="K106" s="57">
        <v>0.39769341302154498</v>
      </c>
      <c r="L106" s="57">
        <v>0.34260706716240902</v>
      </c>
      <c r="M106" s="57">
        <v>0.60676350953993297</v>
      </c>
    </row>
    <row r="107" spans="1:13" x14ac:dyDescent="0.35">
      <c r="A107" s="59" t="s">
        <v>55</v>
      </c>
      <c r="B107" s="59" t="s">
        <v>56</v>
      </c>
      <c r="C107" s="2" t="s">
        <v>40</v>
      </c>
      <c r="D107" s="2" t="s">
        <v>6318</v>
      </c>
      <c r="E107" s="2" t="s">
        <v>6418</v>
      </c>
      <c r="F107" s="56"/>
      <c r="G107" s="56"/>
      <c r="H107" s="56"/>
      <c r="I107" s="56">
        <v>101.272112391766</v>
      </c>
      <c r="J107" s="57">
        <v>0.21868117570846499</v>
      </c>
      <c r="K107" s="57">
        <v>0.163654490617586</v>
      </c>
      <c r="L107" s="57">
        <v>0.01</v>
      </c>
      <c r="M107" s="57">
        <v>0.36499274531492898</v>
      </c>
    </row>
    <row r="108" spans="1:13" x14ac:dyDescent="0.35">
      <c r="A108" s="59" t="s">
        <v>5856</v>
      </c>
      <c r="B108" s="59" t="s">
        <v>5857</v>
      </c>
      <c r="C108" s="2" t="s">
        <v>31</v>
      </c>
      <c r="D108" s="2" t="s">
        <v>6308</v>
      </c>
      <c r="E108" s="2" t="s">
        <v>6418</v>
      </c>
      <c r="F108" s="56"/>
      <c r="G108" s="56"/>
      <c r="H108" s="56"/>
      <c r="I108" s="56">
        <v>106.05271167436899</v>
      </c>
      <c r="J108" s="57">
        <v>0.26170605292086102</v>
      </c>
      <c r="K108" s="57">
        <v>0.235187890578402</v>
      </c>
      <c r="L108" s="57">
        <v>0.20023826674285899</v>
      </c>
      <c r="M108" s="57">
        <v>0.35105812537676101</v>
      </c>
    </row>
    <row r="109" spans="1:13" x14ac:dyDescent="0.35">
      <c r="A109" s="59" t="s">
        <v>49</v>
      </c>
      <c r="B109" s="59" t="s">
        <v>50</v>
      </c>
      <c r="C109" s="2" t="s">
        <v>40</v>
      </c>
      <c r="D109" s="2" t="s">
        <v>6318</v>
      </c>
      <c r="E109" s="2" t="s">
        <v>6418</v>
      </c>
      <c r="F109" s="56"/>
      <c r="G109" s="56"/>
      <c r="H109" s="56"/>
      <c r="I109" s="56">
        <v>101.272112391766</v>
      </c>
      <c r="J109" s="57">
        <v>0.21868117570846499</v>
      </c>
      <c r="K109" s="57">
        <v>0.163654490617586</v>
      </c>
      <c r="L109" s="57">
        <v>0.01</v>
      </c>
      <c r="M109" s="57">
        <v>0.36499274531492898</v>
      </c>
    </row>
    <row r="110" spans="1:13" x14ac:dyDescent="0.35">
      <c r="A110" s="59" t="s">
        <v>4424</v>
      </c>
      <c r="B110" s="59" t="s">
        <v>4425</v>
      </c>
      <c r="C110" s="2" t="s">
        <v>31</v>
      </c>
      <c r="D110" s="2" t="s">
        <v>6322</v>
      </c>
      <c r="E110" s="2" t="s">
        <v>6419</v>
      </c>
      <c r="F110" s="56">
        <v>84.764599365283402</v>
      </c>
      <c r="G110" s="56">
        <v>94.556346379504902</v>
      </c>
      <c r="H110" s="56">
        <v>89.880463693310801</v>
      </c>
      <c r="I110" s="56">
        <v>118.264961342563</v>
      </c>
      <c r="J110" s="57">
        <v>0.549479788113865</v>
      </c>
      <c r="K110" s="57">
        <v>0.50060466837244499</v>
      </c>
      <c r="L110" s="57">
        <v>0.43345456911416902</v>
      </c>
      <c r="M110" s="57">
        <v>0.69106432151766894</v>
      </c>
    </row>
    <row r="111" spans="1:13" x14ac:dyDescent="0.35">
      <c r="A111" s="59" t="s">
        <v>51</v>
      </c>
      <c r="B111" s="59" t="s">
        <v>52</v>
      </c>
      <c r="C111" s="2" t="s">
        <v>40</v>
      </c>
      <c r="D111" s="2" t="s">
        <v>6318</v>
      </c>
      <c r="E111" s="2" t="s">
        <v>6418</v>
      </c>
      <c r="F111" s="56"/>
      <c r="G111" s="56"/>
      <c r="H111" s="56"/>
      <c r="I111" s="56">
        <v>101.272112391766</v>
      </c>
      <c r="J111" s="57">
        <v>0.21868117570846499</v>
      </c>
      <c r="K111" s="57">
        <v>0.163654490617586</v>
      </c>
      <c r="L111" s="57">
        <v>0.01</v>
      </c>
      <c r="M111" s="57">
        <v>0.36499274531492898</v>
      </c>
    </row>
    <row r="112" spans="1:13" x14ac:dyDescent="0.35">
      <c r="A112" s="59" t="s">
        <v>53</v>
      </c>
      <c r="B112" s="59" t="s">
        <v>54</v>
      </c>
      <c r="C112" s="2" t="s">
        <v>40</v>
      </c>
      <c r="D112" s="2" t="s">
        <v>6318</v>
      </c>
      <c r="E112" s="2" t="s">
        <v>6418</v>
      </c>
      <c r="F112" s="56"/>
      <c r="G112" s="56"/>
      <c r="H112" s="56"/>
      <c r="I112" s="56">
        <v>101.272112391766</v>
      </c>
      <c r="J112" s="57">
        <v>0.21868117570846499</v>
      </c>
      <c r="K112" s="57">
        <v>0.163654490617586</v>
      </c>
      <c r="L112" s="57">
        <v>0.01</v>
      </c>
      <c r="M112" s="57">
        <v>0.36499274531492898</v>
      </c>
    </row>
    <row r="113" spans="1:13" x14ac:dyDescent="0.35">
      <c r="A113" s="59" t="s">
        <v>2660</v>
      </c>
      <c r="B113" s="59" t="s">
        <v>2661</v>
      </c>
      <c r="C113" s="2" t="s">
        <v>40</v>
      </c>
      <c r="D113" s="2" t="s">
        <v>6324</v>
      </c>
      <c r="E113" s="2" t="s">
        <v>6419</v>
      </c>
      <c r="F113" s="56">
        <v>100.261944003944</v>
      </c>
      <c r="G113" s="56">
        <v>105.26924433427401</v>
      </c>
      <c r="H113" s="56">
        <v>97.308545570414594</v>
      </c>
      <c r="I113" s="56">
        <v>107.787904695056</v>
      </c>
      <c r="J113" s="57">
        <v>0.43621245509603701</v>
      </c>
      <c r="K113" s="57">
        <v>0.36928147487315299</v>
      </c>
      <c r="L113" s="57">
        <v>0.32219046157195202</v>
      </c>
      <c r="M113" s="57">
        <v>0.614458017113508</v>
      </c>
    </row>
    <row r="114" spans="1:13" x14ac:dyDescent="0.35">
      <c r="A114" s="59" t="s">
        <v>6150</v>
      </c>
      <c r="B114" s="59" t="s">
        <v>6151</v>
      </c>
      <c r="C114" s="2" t="s">
        <v>40</v>
      </c>
      <c r="D114" s="2" t="s">
        <v>6305</v>
      </c>
      <c r="E114" s="2" t="s">
        <v>6418</v>
      </c>
      <c r="F114" s="56"/>
      <c r="G114" s="56"/>
      <c r="H114" s="56"/>
      <c r="I114" s="56">
        <v>107.529465240612</v>
      </c>
      <c r="J114" s="57">
        <v>0.24877741487141899</v>
      </c>
      <c r="K114" s="57">
        <v>0.23280539541964401</v>
      </c>
      <c r="L114" s="57">
        <v>0.214194532179068</v>
      </c>
      <c r="M114" s="57">
        <v>0.308098873246621</v>
      </c>
    </row>
    <row r="115" spans="1:13" x14ac:dyDescent="0.35">
      <c r="A115" s="59" t="s">
        <v>1638</v>
      </c>
      <c r="B115" s="59" t="s">
        <v>1639</v>
      </c>
      <c r="C115" s="2" t="s">
        <v>40</v>
      </c>
      <c r="D115" s="2" t="s">
        <v>6321</v>
      </c>
      <c r="E115" s="2" t="s">
        <v>6419</v>
      </c>
      <c r="F115" s="56">
        <v>94.067110840798094</v>
      </c>
      <c r="G115" s="56">
        <v>96.151288598618805</v>
      </c>
      <c r="H115" s="56">
        <v>97.584273057397596</v>
      </c>
      <c r="I115" s="56">
        <v>97.727206440435097</v>
      </c>
      <c r="J115" s="57">
        <v>0.40926553428407397</v>
      </c>
      <c r="K115" s="57">
        <v>0.38641396037376902</v>
      </c>
      <c r="L115" s="57">
        <v>0.13008203858811401</v>
      </c>
      <c r="M115" s="57">
        <v>0.334594054532175</v>
      </c>
    </row>
    <row r="116" spans="1:13" x14ac:dyDescent="0.35">
      <c r="A116" s="59" t="s">
        <v>5140</v>
      </c>
      <c r="B116" s="59" t="s">
        <v>5141</v>
      </c>
      <c r="C116" s="2" t="s">
        <v>40</v>
      </c>
      <c r="D116" s="2" t="s">
        <v>6319</v>
      </c>
      <c r="E116" s="2" t="s">
        <v>6418</v>
      </c>
      <c r="F116" s="56"/>
      <c r="G116" s="56"/>
      <c r="H116" s="56"/>
      <c r="I116" s="56">
        <v>93.987116542115203</v>
      </c>
      <c r="J116" s="57">
        <v>0.23746843256720099</v>
      </c>
      <c r="K116" s="57">
        <v>0.197684404403035</v>
      </c>
      <c r="L116" s="57">
        <v>0.158151940755034</v>
      </c>
      <c r="M116" s="57">
        <v>0.34958990320153899</v>
      </c>
    </row>
    <row r="117" spans="1:13" x14ac:dyDescent="0.35">
      <c r="A117" s="59" t="s">
        <v>2730</v>
      </c>
      <c r="B117" s="59" t="s">
        <v>2731</v>
      </c>
      <c r="C117" s="2" t="s">
        <v>31</v>
      </c>
      <c r="D117" s="2" t="s">
        <v>6351</v>
      </c>
      <c r="E117" s="2" t="s">
        <v>6418</v>
      </c>
      <c r="F117" s="56"/>
      <c r="G117" s="56"/>
      <c r="H117" s="56"/>
      <c r="I117" s="56">
        <v>95.630031415790995</v>
      </c>
      <c r="J117" s="57">
        <v>0.25170491979183501</v>
      </c>
      <c r="K117" s="57">
        <v>0.23555296726387301</v>
      </c>
      <c r="L117" s="57">
        <v>0.196377129215517</v>
      </c>
      <c r="M117" s="57">
        <v>0.31225506757118698</v>
      </c>
    </row>
    <row r="118" spans="1:13" x14ac:dyDescent="0.35">
      <c r="A118" s="59" t="s">
        <v>2734</v>
      </c>
      <c r="B118" s="59" t="s">
        <v>2735</v>
      </c>
      <c r="C118" s="2" t="s">
        <v>31</v>
      </c>
      <c r="D118" s="2" t="s">
        <v>6351</v>
      </c>
      <c r="E118" s="2" t="s">
        <v>6418</v>
      </c>
      <c r="F118" s="56"/>
      <c r="G118" s="56"/>
      <c r="H118" s="56"/>
      <c r="I118" s="56">
        <v>105.710509334563</v>
      </c>
      <c r="J118" s="57">
        <v>0.294553362463019</v>
      </c>
      <c r="K118" s="57">
        <v>0.264486366430845</v>
      </c>
      <c r="L118" s="57">
        <v>0.24166818830286699</v>
      </c>
      <c r="M118" s="57">
        <v>0.39525012968719803</v>
      </c>
    </row>
    <row r="119" spans="1:13" x14ac:dyDescent="0.35">
      <c r="A119" s="59" t="s">
        <v>47</v>
      </c>
      <c r="B119" s="59" t="s">
        <v>48</v>
      </c>
      <c r="C119" s="2" t="s">
        <v>40</v>
      </c>
      <c r="D119" s="2" t="s">
        <v>6318</v>
      </c>
      <c r="E119" s="2" t="s">
        <v>6418</v>
      </c>
      <c r="F119" s="56"/>
      <c r="G119" s="56"/>
      <c r="H119" s="56"/>
      <c r="I119" s="56">
        <v>101.272112391766</v>
      </c>
      <c r="J119" s="57">
        <v>0.21868117570846499</v>
      </c>
      <c r="K119" s="57">
        <v>0.163654490617586</v>
      </c>
      <c r="L119" s="57">
        <v>0.01</v>
      </c>
      <c r="M119" s="57">
        <v>0.36499274531492898</v>
      </c>
    </row>
    <row r="120" spans="1:13" x14ac:dyDescent="0.35">
      <c r="A120" s="59" t="s">
        <v>3393</v>
      </c>
      <c r="B120" s="59" t="s">
        <v>3394</v>
      </c>
      <c r="C120" s="2" t="s">
        <v>31</v>
      </c>
      <c r="D120" s="2" t="s">
        <v>6315</v>
      </c>
      <c r="E120" s="2" t="s">
        <v>6419</v>
      </c>
      <c r="F120" s="56">
        <v>92.686488936862006</v>
      </c>
      <c r="G120" s="56">
        <v>107.097026216431</v>
      </c>
      <c r="H120" s="56">
        <v>105.4557500076</v>
      </c>
      <c r="I120" s="56">
        <v>94.972107431159003</v>
      </c>
      <c r="J120" s="57">
        <v>0.65565490983526697</v>
      </c>
      <c r="K120" s="57">
        <v>0.59947293840971005</v>
      </c>
      <c r="L120" s="57">
        <v>0.54860178146719096</v>
      </c>
      <c r="M120" s="57">
        <v>0.78144500888164403</v>
      </c>
    </row>
    <row r="121" spans="1:13" x14ac:dyDescent="0.35">
      <c r="A121" s="59" t="s">
        <v>928</v>
      </c>
      <c r="B121" s="59" t="s">
        <v>929</v>
      </c>
      <c r="C121" s="2" t="s">
        <v>40</v>
      </c>
      <c r="D121" s="2" t="s">
        <v>6316</v>
      </c>
      <c r="E121" s="2" t="s">
        <v>6418</v>
      </c>
      <c r="F121" s="56"/>
      <c r="G121" s="56"/>
      <c r="H121" s="56"/>
      <c r="I121" s="56">
        <v>97.806597989698204</v>
      </c>
      <c r="J121" s="57">
        <v>0.26969044155222199</v>
      </c>
      <c r="K121" s="57">
        <v>0.23896609214929601</v>
      </c>
      <c r="L121" s="57">
        <v>0.20347766034939799</v>
      </c>
      <c r="M121" s="57">
        <v>0.35699001496993199</v>
      </c>
    </row>
    <row r="122" spans="1:13" x14ac:dyDescent="0.35">
      <c r="A122" s="59" t="s">
        <v>926</v>
      </c>
      <c r="B122" s="59" t="s">
        <v>927</v>
      </c>
      <c r="C122" s="2" t="s">
        <v>31</v>
      </c>
      <c r="D122" s="2" t="s">
        <v>6316</v>
      </c>
      <c r="E122" s="2" t="s">
        <v>6418</v>
      </c>
      <c r="F122" s="56"/>
      <c r="G122" s="56"/>
      <c r="H122" s="56"/>
      <c r="I122" s="56">
        <v>97.806597989698204</v>
      </c>
      <c r="J122" s="57">
        <v>0.26969044155222199</v>
      </c>
      <c r="K122" s="57">
        <v>0.23896609214929601</v>
      </c>
      <c r="L122" s="57">
        <v>0.20347766034939799</v>
      </c>
      <c r="M122" s="57">
        <v>0.35699001496993199</v>
      </c>
    </row>
    <row r="123" spans="1:13" x14ac:dyDescent="0.35">
      <c r="A123" s="59" t="s">
        <v>2782</v>
      </c>
      <c r="B123" s="59" t="s">
        <v>2783</v>
      </c>
      <c r="C123" s="2" t="s">
        <v>31</v>
      </c>
      <c r="D123" s="2" t="s">
        <v>6351</v>
      </c>
      <c r="E123" s="2" t="s">
        <v>6419</v>
      </c>
      <c r="F123" s="56">
        <v>109.627143495666</v>
      </c>
      <c r="G123" s="56">
        <v>113.89037441300199</v>
      </c>
      <c r="H123" s="56">
        <v>98.759959410165195</v>
      </c>
      <c r="I123" s="56">
        <v>93.914673648500496</v>
      </c>
      <c r="J123" s="57">
        <v>0.62514409249622904</v>
      </c>
      <c r="K123" s="57">
        <v>0.57013898144480601</v>
      </c>
      <c r="L123" s="57">
        <v>0.52063439470713402</v>
      </c>
      <c r="M123" s="57">
        <v>0.75599839510188105</v>
      </c>
    </row>
    <row r="124" spans="1:13" x14ac:dyDescent="0.35">
      <c r="A124" s="59" t="s">
        <v>6108</v>
      </c>
      <c r="B124" s="59" t="s">
        <v>6109</v>
      </c>
      <c r="C124" s="2" t="s">
        <v>40</v>
      </c>
      <c r="D124" s="2" t="s">
        <v>6310</v>
      </c>
      <c r="E124" s="2" t="s">
        <v>6418</v>
      </c>
      <c r="F124" s="56">
        <v>94.352315109210593</v>
      </c>
      <c r="G124" s="56">
        <v>103.569219244938</v>
      </c>
      <c r="H124" s="56"/>
      <c r="I124" s="56">
        <v>100.785534675073</v>
      </c>
      <c r="J124" s="57">
        <v>0.39892620176272298</v>
      </c>
      <c r="K124" s="57">
        <v>0.34857130658086</v>
      </c>
      <c r="L124" s="57">
        <v>0.289328708170699</v>
      </c>
      <c r="M124" s="57">
        <v>0.52808245281787702</v>
      </c>
    </row>
    <row r="125" spans="1:13" x14ac:dyDescent="0.35">
      <c r="A125" s="59" t="s">
        <v>3581</v>
      </c>
      <c r="B125" s="59" t="s">
        <v>3582</v>
      </c>
      <c r="C125" s="2" t="s">
        <v>31</v>
      </c>
      <c r="D125" s="2" t="s">
        <v>6320</v>
      </c>
      <c r="E125" s="2" t="s">
        <v>6418</v>
      </c>
      <c r="F125" s="56">
        <v>97.932102456327399</v>
      </c>
      <c r="G125" s="56"/>
      <c r="H125" s="56"/>
      <c r="I125" s="56">
        <v>98.435155692167996</v>
      </c>
      <c r="J125" s="57">
        <v>0.33296049636129199</v>
      </c>
      <c r="K125" s="57">
        <v>0.29380136789481798</v>
      </c>
      <c r="L125" s="57">
        <v>0.262082971356289</v>
      </c>
      <c r="M125" s="57">
        <v>0.441931696265211</v>
      </c>
    </row>
    <row r="126" spans="1:13" x14ac:dyDescent="0.35">
      <c r="A126" s="59" t="s">
        <v>2896</v>
      </c>
      <c r="B126" s="59" t="s">
        <v>2897</v>
      </c>
      <c r="C126" s="2" t="s">
        <v>40</v>
      </c>
      <c r="D126" s="2" t="s">
        <v>6351</v>
      </c>
      <c r="E126" s="2" t="s">
        <v>6418</v>
      </c>
      <c r="F126" s="56">
        <v>96.881424786969504</v>
      </c>
      <c r="G126" s="56">
        <v>102.84212671799</v>
      </c>
      <c r="H126" s="56"/>
      <c r="I126" s="56">
        <v>109.929328758869</v>
      </c>
      <c r="J126" s="57">
        <v>0.35740677749848598</v>
      </c>
      <c r="K126" s="57">
        <v>0.34727120170435299</v>
      </c>
      <c r="L126" s="57">
        <v>0.27233427341622901</v>
      </c>
      <c r="M126" s="57">
        <v>0.47367057967920101</v>
      </c>
    </row>
    <row r="127" spans="1:13" x14ac:dyDescent="0.35">
      <c r="A127" s="59" t="s">
        <v>688</v>
      </c>
      <c r="B127" s="59" t="s">
        <v>689</v>
      </c>
      <c r="C127" s="2" t="s">
        <v>31</v>
      </c>
      <c r="D127" s="2" t="s">
        <v>6373</v>
      </c>
      <c r="E127" s="2" t="s">
        <v>6418</v>
      </c>
      <c r="F127" s="56">
        <v>97.0941565578226</v>
      </c>
      <c r="G127" s="56"/>
      <c r="H127" s="56"/>
      <c r="I127" s="56">
        <v>96.308472885464795</v>
      </c>
      <c r="J127" s="57">
        <v>0.33248173699372702</v>
      </c>
      <c r="K127" s="57">
        <v>0.29855061832582203</v>
      </c>
      <c r="L127" s="57">
        <v>0.25242635523582801</v>
      </c>
      <c r="M127" s="57">
        <v>0.43850963546903998</v>
      </c>
    </row>
    <row r="128" spans="1:13" x14ac:dyDescent="0.35">
      <c r="A128" s="59" t="s">
        <v>2902</v>
      </c>
      <c r="B128" s="59" t="s">
        <v>2903</v>
      </c>
      <c r="C128" s="2" t="s">
        <v>31</v>
      </c>
      <c r="D128" s="2" t="s">
        <v>6351</v>
      </c>
      <c r="E128" s="2" t="s">
        <v>6419</v>
      </c>
      <c r="F128" s="56">
        <v>98.700421999418396</v>
      </c>
      <c r="G128" s="56">
        <v>102.570505705049</v>
      </c>
      <c r="H128" s="56">
        <v>89.107272466450198</v>
      </c>
      <c r="I128" s="56">
        <v>123.552003916662</v>
      </c>
      <c r="J128" s="57">
        <v>0.508154802585295</v>
      </c>
      <c r="K128" s="57">
        <v>0.46265433985294402</v>
      </c>
      <c r="L128" s="57">
        <v>0.39426857258486597</v>
      </c>
      <c r="M128" s="57">
        <v>0.67022996653655098</v>
      </c>
    </row>
    <row r="129" spans="1:13" x14ac:dyDescent="0.35">
      <c r="A129" s="59" t="s">
        <v>700</v>
      </c>
      <c r="B129" s="59" t="s">
        <v>701</v>
      </c>
      <c r="C129" s="2" t="s">
        <v>31</v>
      </c>
      <c r="D129" s="2" t="s">
        <v>6373</v>
      </c>
      <c r="E129" s="2" t="s">
        <v>6418</v>
      </c>
      <c r="F129" s="56">
        <v>97.0941565578226</v>
      </c>
      <c r="G129" s="56"/>
      <c r="H129" s="56"/>
      <c r="I129" s="56">
        <v>96.308472885464795</v>
      </c>
      <c r="J129" s="57">
        <v>0.33248173699372702</v>
      </c>
      <c r="K129" s="57">
        <v>0.29855061832582203</v>
      </c>
      <c r="L129" s="57">
        <v>0.25242635523582801</v>
      </c>
      <c r="M129" s="57">
        <v>0.43850963546903998</v>
      </c>
    </row>
    <row r="130" spans="1:13" x14ac:dyDescent="0.35">
      <c r="A130" s="59" t="s">
        <v>654</v>
      </c>
      <c r="B130" s="59" t="s">
        <v>655</v>
      </c>
      <c r="C130" s="2" t="s">
        <v>40</v>
      </c>
      <c r="D130" s="2" t="s">
        <v>6373</v>
      </c>
      <c r="E130" s="2" t="s">
        <v>6418</v>
      </c>
      <c r="F130" s="56">
        <v>94.005432857961495</v>
      </c>
      <c r="G130" s="56"/>
      <c r="H130" s="56"/>
      <c r="I130" s="56">
        <v>100.555013655632</v>
      </c>
      <c r="J130" s="57">
        <v>0.30189266290288602</v>
      </c>
      <c r="K130" s="57">
        <v>0.2798730378514</v>
      </c>
      <c r="L130" s="57">
        <v>0.21710853160212801</v>
      </c>
      <c r="M130" s="57">
        <v>0.36177527595799702</v>
      </c>
    </row>
    <row r="131" spans="1:13" x14ac:dyDescent="0.35">
      <c r="A131" s="59" t="s">
        <v>664</v>
      </c>
      <c r="B131" s="59" t="s">
        <v>665</v>
      </c>
      <c r="C131" s="2" t="s">
        <v>40</v>
      </c>
      <c r="D131" s="2" t="s">
        <v>6373</v>
      </c>
      <c r="E131" s="2" t="s">
        <v>6418</v>
      </c>
      <c r="F131" s="56">
        <v>94.005432857961495</v>
      </c>
      <c r="G131" s="56"/>
      <c r="H131" s="56"/>
      <c r="I131" s="56">
        <v>100.555013655632</v>
      </c>
      <c r="J131" s="57">
        <v>0.30189266290288602</v>
      </c>
      <c r="K131" s="57">
        <v>0.2798730378514</v>
      </c>
      <c r="L131" s="57">
        <v>0.21710853160212801</v>
      </c>
      <c r="M131" s="57">
        <v>0.36177527595799702</v>
      </c>
    </row>
    <row r="132" spans="1:13" x14ac:dyDescent="0.35">
      <c r="A132" s="59" t="s">
        <v>2644</v>
      </c>
      <c r="B132" s="59" t="s">
        <v>2645</v>
      </c>
      <c r="C132" s="2" t="s">
        <v>31</v>
      </c>
      <c r="D132" s="2" t="s">
        <v>6324</v>
      </c>
      <c r="E132" s="2" t="s">
        <v>6419</v>
      </c>
      <c r="F132" s="56">
        <v>103.81455416447599</v>
      </c>
      <c r="G132" s="56">
        <v>101.017107841241</v>
      </c>
      <c r="H132" s="56">
        <v>105.511893870488</v>
      </c>
      <c r="I132" s="56">
        <v>98.128151451701001</v>
      </c>
      <c r="J132" s="57">
        <v>0.45698392149001599</v>
      </c>
      <c r="K132" s="57">
        <v>0.394219489728799</v>
      </c>
      <c r="L132" s="57">
        <v>0.32626704723324701</v>
      </c>
      <c r="M132" s="57">
        <v>0.59860720049396898</v>
      </c>
    </row>
    <row r="133" spans="1:13" x14ac:dyDescent="0.35">
      <c r="A133" s="59" t="s">
        <v>662</v>
      </c>
      <c r="B133" s="59" t="s">
        <v>663</v>
      </c>
      <c r="C133" s="2" t="s">
        <v>40</v>
      </c>
      <c r="D133" s="2" t="s">
        <v>6373</v>
      </c>
      <c r="E133" s="2" t="s">
        <v>6418</v>
      </c>
      <c r="F133" s="56">
        <v>94.005432857961495</v>
      </c>
      <c r="G133" s="56"/>
      <c r="H133" s="56"/>
      <c r="I133" s="56">
        <v>100.555013655632</v>
      </c>
      <c r="J133" s="57">
        <v>0.30189266290288602</v>
      </c>
      <c r="K133" s="57">
        <v>0.2798730378514</v>
      </c>
      <c r="L133" s="57">
        <v>0.21710853160212801</v>
      </c>
      <c r="M133" s="57">
        <v>0.36177527595799702</v>
      </c>
    </row>
    <row r="134" spans="1:13" x14ac:dyDescent="0.35">
      <c r="A134" s="59" t="s">
        <v>656</v>
      </c>
      <c r="B134" s="59" t="s">
        <v>657</v>
      </c>
      <c r="C134" s="2" t="s">
        <v>40</v>
      </c>
      <c r="D134" s="2" t="s">
        <v>6373</v>
      </c>
      <c r="E134" s="2" t="s">
        <v>6418</v>
      </c>
      <c r="F134" s="56">
        <v>94.005432857961495</v>
      </c>
      <c r="G134" s="56"/>
      <c r="H134" s="56"/>
      <c r="I134" s="56">
        <v>100.555013655632</v>
      </c>
      <c r="J134" s="57">
        <v>0.30189266290288602</v>
      </c>
      <c r="K134" s="57">
        <v>0.2798730378514</v>
      </c>
      <c r="L134" s="57">
        <v>0.21710853160212801</v>
      </c>
      <c r="M134" s="57">
        <v>0.36177527595799702</v>
      </c>
    </row>
    <row r="135" spans="1:13" x14ac:dyDescent="0.35">
      <c r="A135" s="59" t="s">
        <v>668</v>
      </c>
      <c r="B135" s="59" t="s">
        <v>669</v>
      </c>
      <c r="C135" s="2" t="s">
        <v>31</v>
      </c>
      <c r="D135" s="2" t="s">
        <v>6373</v>
      </c>
      <c r="E135" s="2" t="s">
        <v>6418</v>
      </c>
      <c r="F135" s="56">
        <v>94.005432857961495</v>
      </c>
      <c r="G135" s="56"/>
      <c r="H135" s="56"/>
      <c r="I135" s="56">
        <v>100.555013655632</v>
      </c>
      <c r="J135" s="57">
        <v>0.30189266290288602</v>
      </c>
      <c r="K135" s="57">
        <v>0.2798730378514</v>
      </c>
      <c r="L135" s="57">
        <v>0.21710853160212801</v>
      </c>
      <c r="M135" s="57">
        <v>0.36177527595799702</v>
      </c>
    </row>
    <row r="136" spans="1:13" x14ac:dyDescent="0.35">
      <c r="A136" s="59" t="s">
        <v>6422</v>
      </c>
      <c r="B136" s="59" t="s">
        <v>6423</v>
      </c>
      <c r="C136" s="2" t="s">
        <v>31</v>
      </c>
      <c r="D136" s="2" t="s">
        <v>6317</v>
      </c>
      <c r="E136" s="2" t="s">
        <v>6419</v>
      </c>
      <c r="F136" s="56">
        <v>92.1789384905925</v>
      </c>
      <c r="G136" s="56">
        <v>91.294961787629802</v>
      </c>
      <c r="H136" s="56">
        <v>103.439185932001</v>
      </c>
      <c r="I136" s="56">
        <v>98.359455774142106</v>
      </c>
      <c r="J136" s="57">
        <v>0.41047053407495099</v>
      </c>
      <c r="K136" s="57">
        <v>0.38997610113416498</v>
      </c>
      <c r="L136" s="57">
        <v>0.01</v>
      </c>
      <c r="M136" s="57">
        <v>9.9737360036026304E-2</v>
      </c>
    </row>
    <row r="137" spans="1:13" x14ac:dyDescent="0.35">
      <c r="A137" s="59" t="s">
        <v>4690</v>
      </c>
      <c r="B137" s="59" t="s">
        <v>4691</v>
      </c>
      <c r="C137" s="2" t="s">
        <v>31</v>
      </c>
      <c r="D137" s="2" t="s">
        <v>6303</v>
      </c>
      <c r="E137" s="2" t="s">
        <v>6418</v>
      </c>
      <c r="F137" s="56">
        <v>97.836548440148803</v>
      </c>
      <c r="G137" s="56"/>
      <c r="H137" s="56"/>
      <c r="I137" s="56">
        <v>101.01654336380101</v>
      </c>
      <c r="J137" s="57">
        <v>0.323734714123184</v>
      </c>
      <c r="K137" s="57">
        <v>0.29107546802284601</v>
      </c>
      <c r="L137" s="57">
        <v>0.24606140760762599</v>
      </c>
      <c r="M137" s="57">
        <v>0.46648777264761099</v>
      </c>
    </row>
    <row r="138" spans="1:13" x14ac:dyDescent="0.35">
      <c r="A138" s="59" t="s">
        <v>2648</v>
      </c>
      <c r="B138" s="59" t="s">
        <v>2649</v>
      </c>
      <c r="C138" s="2" t="s">
        <v>31</v>
      </c>
      <c r="D138" s="2" t="s">
        <v>6324</v>
      </c>
      <c r="E138" s="2" t="s">
        <v>6418</v>
      </c>
      <c r="F138" s="56">
        <v>105.66256120137901</v>
      </c>
      <c r="G138" s="56"/>
      <c r="H138" s="56"/>
      <c r="I138" s="56">
        <v>97.145368971761499</v>
      </c>
      <c r="J138" s="57">
        <v>0.29926412600722602</v>
      </c>
      <c r="K138" s="57">
        <v>0.24235862021230001</v>
      </c>
      <c r="L138" s="57">
        <v>0.16547657408611699</v>
      </c>
      <c r="M138" s="57">
        <v>0.425258183200449</v>
      </c>
    </row>
    <row r="139" spans="1:13" x14ac:dyDescent="0.35">
      <c r="A139" s="59" t="s">
        <v>666</v>
      </c>
      <c r="B139" s="59" t="s">
        <v>667</v>
      </c>
      <c r="C139" s="2" t="s">
        <v>31</v>
      </c>
      <c r="D139" s="2" t="s">
        <v>6373</v>
      </c>
      <c r="E139" s="2" t="s">
        <v>6418</v>
      </c>
      <c r="F139" s="56">
        <v>94.005432857961495</v>
      </c>
      <c r="G139" s="56"/>
      <c r="H139" s="56"/>
      <c r="I139" s="56">
        <v>100.555013655632</v>
      </c>
      <c r="J139" s="57">
        <v>0.30189266290288602</v>
      </c>
      <c r="K139" s="57">
        <v>0.2798730378514</v>
      </c>
      <c r="L139" s="57">
        <v>0.21710853160212801</v>
      </c>
      <c r="M139" s="57">
        <v>0.36177527595799702</v>
      </c>
    </row>
    <row r="140" spans="1:13" x14ac:dyDescent="0.35">
      <c r="A140" s="59" t="s">
        <v>1566</v>
      </c>
      <c r="B140" s="59" t="s">
        <v>1567</v>
      </c>
      <c r="C140" s="2" t="s">
        <v>31</v>
      </c>
      <c r="D140" s="2" t="s">
        <v>6321</v>
      </c>
      <c r="E140" s="2" t="s">
        <v>6418</v>
      </c>
      <c r="F140" s="56">
        <v>105.680307938927</v>
      </c>
      <c r="G140" s="56">
        <v>102.90020212100799</v>
      </c>
      <c r="H140" s="56"/>
      <c r="I140" s="56">
        <v>96.474760532091395</v>
      </c>
      <c r="J140" s="57">
        <v>0.35226106278578601</v>
      </c>
      <c r="K140" s="57">
        <v>0.316889060231902</v>
      </c>
      <c r="L140" s="57">
        <v>0.266901455404781</v>
      </c>
      <c r="M140" s="57">
        <v>0.44668009867452801</v>
      </c>
    </row>
    <row r="141" spans="1:13" x14ac:dyDescent="0.35">
      <c r="A141" s="59" t="s">
        <v>1564</v>
      </c>
      <c r="B141" s="59" t="s">
        <v>1565</v>
      </c>
      <c r="C141" s="2" t="s">
        <v>31</v>
      </c>
      <c r="D141" s="2" t="s">
        <v>6321</v>
      </c>
      <c r="E141" s="2" t="s">
        <v>6418</v>
      </c>
      <c r="F141" s="56">
        <v>105.680307938927</v>
      </c>
      <c r="G141" s="56">
        <v>102.90020212100799</v>
      </c>
      <c r="H141" s="56"/>
      <c r="I141" s="56">
        <v>96.474760532091395</v>
      </c>
      <c r="J141" s="57">
        <v>0.35226106278578601</v>
      </c>
      <c r="K141" s="57">
        <v>0.316889060231902</v>
      </c>
      <c r="L141" s="57">
        <v>0.266901455404781</v>
      </c>
      <c r="M141" s="57">
        <v>0.44668009867452801</v>
      </c>
    </row>
    <row r="142" spans="1:13" x14ac:dyDescent="0.35">
      <c r="A142" s="59" t="s">
        <v>1568</v>
      </c>
      <c r="B142" s="59" t="s">
        <v>1569</v>
      </c>
      <c r="C142" s="2" t="s">
        <v>31</v>
      </c>
      <c r="D142" s="2" t="s">
        <v>6321</v>
      </c>
      <c r="E142" s="2" t="s">
        <v>6418</v>
      </c>
      <c r="F142" s="56">
        <v>105.680307938927</v>
      </c>
      <c r="G142" s="56">
        <v>102.90020212100799</v>
      </c>
      <c r="H142" s="56"/>
      <c r="I142" s="56">
        <v>96.474760532091395</v>
      </c>
      <c r="J142" s="57">
        <v>0.35226106278578601</v>
      </c>
      <c r="K142" s="57">
        <v>0.316889060231902</v>
      </c>
      <c r="L142" s="57">
        <v>0.266901455404781</v>
      </c>
      <c r="M142" s="57">
        <v>0.44668009867452801</v>
      </c>
    </row>
    <row r="143" spans="1:13" x14ac:dyDescent="0.35">
      <c r="A143" s="59" t="s">
        <v>1570</v>
      </c>
      <c r="B143" s="59" t="s">
        <v>1571</v>
      </c>
      <c r="C143" s="2" t="s">
        <v>40</v>
      </c>
      <c r="D143" s="2" t="s">
        <v>6321</v>
      </c>
      <c r="E143" s="2" t="s">
        <v>6419</v>
      </c>
      <c r="F143" s="56">
        <v>110.70236046376699</v>
      </c>
      <c r="G143" s="56">
        <v>105.50159141544199</v>
      </c>
      <c r="H143" s="56">
        <v>102.962458666674</v>
      </c>
      <c r="I143" s="56">
        <v>94.144636248705396</v>
      </c>
      <c r="J143" s="57">
        <v>0.52738836344309503</v>
      </c>
      <c r="K143" s="57">
        <v>0.47040322734433498</v>
      </c>
      <c r="L143" s="57">
        <v>0.405035134864075</v>
      </c>
      <c r="M143" s="57">
        <v>0.668963128494518</v>
      </c>
    </row>
    <row r="144" spans="1:13" x14ac:dyDescent="0.35">
      <c r="A144" s="59" t="s">
        <v>942</v>
      </c>
      <c r="B144" s="59" t="s">
        <v>943</v>
      </c>
      <c r="C144" s="2" t="s">
        <v>40</v>
      </c>
      <c r="D144" s="2" t="s">
        <v>6316</v>
      </c>
      <c r="E144" s="2" t="s">
        <v>6418</v>
      </c>
      <c r="F144" s="56">
        <v>107.181161993987</v>
      </c>
      <c r="G144" s="56"/>
      <c r="H144" s="56"/>
      <c r="I144" s="56">
        <v>99.641420329715501</v>
      </c>
      <c r="J144" s="57">
        <v>0.32673533503988</v>
      </c>
      <c r="K144" s="57">
        <v>0.279925022872545</v>
      </c>
      <c r="L144" s="57">
        <v>0.22101724095904501</v>
      </c>
      <c r="M144" s="57">
        <v>0.44012857567868102</v>
      </c>
    </row>
    <row r="145" spans="1:13" x14ac:dyDescent="0.35">
      <c r="A145" s="59" t="s">
        <v>938</v>
      </c>
      <c r="B145" s="59" t="s">
        <v>939</v>
      </c>
      <c r="C145" s="2" t="s">
        <v>40</v>
      </c>
      <c r="D145" s="2" t="s">
        <v>6316</v>
      </c>
      <c r="E145" s="2" t="s">
        <v>6418</v>
      </c>
      <c r="F145" s="56">
        <v>107.181161993987</v>
      </c>
      <c r="G145" s="56"/>
      <c r="H145" s="56"/>
      <c r="I145" s="56">
        <v>99.641420329715501</v>
      </c>
      <c r="J145" s="57">
        <v>0.32673533503988</v>
      </c>
      <c r="K145" s="57">
        <v>0.279925022872545</v>
      </c>
      <c r="L145" s="57">
        <v>0.22101724095904501</v>
      </c>
      <c r="M145" s="57">
        <v>0.44012857567868102</v>
      </c>
    </row>
    <row r="146" spans="1:13" x14ac:dyDescent="0.35">
      <c r="A146" s="59" t="s">
        <v>936</v>
      </c>
      <c r="B146" s="59" t="s">
        <v>937</v>
      </c>
      <c r="C146" s="2" t="s">
        <v>40</v>
      </c>
      <c r="D146" s="2" t="s">
        <v>6316</v>
      </c>
      <c r="E146" s="2" t="s">
        <v>6418</v>
      </c>
      <c r="F146" s="56">
        <v>107.181161993987</v>
      </c>
      <c r="G146" s="56"/>
      <c r="H146" s="56"/>
      <c r="I146" s="56">
        <v>99.641420329715501</v>
      </c>
      <c r="J146" s="57">
        <v>0.32673533503988</v>
      </c>
      <c r="K146" s="57">
        <v>0.279925022872545</v>
      </c>
      <c r="L146" s="57">
        <v>0.22101724095904501</v>
      </c>
      <c r="M146" s="57">
        <v>0.44012857567868102</v>
      </c>
    </row>
    <row r="147" spans="1:13" x14ac:dyDescent="0.35">
      <c r="A147" s="59" t="s">
        <v>940</v>
      </c>
      <c r="B147" s="59" t="s">
        <v>941</v>
      </c>
      <c r="C147" s="2" t="s">
        <v>40</v>
      </c>
      <c r="D147" s="2" t="s">
        <v>6316</v>
      </c>
      <c r="E147" s="2" t="s">
        <v>6418</v>
      </c>
      <c r="F147" s="56">
        <v>107.181161993987</v>
      </c>
      <c r="G147" s="56"/>
      <c r="H147" s="56"/>
      <c r="I147" s="56">
        <v>99.641420329715501</v>
      </c>
      <c r="J147" s="57">
        <v>0.32673533503988</v>
      </c>
      <c r="K147" s="57">
        <v>0.279925022872545</v>
      </c>
      <c r="L147" s="57">
        <v>0.22101724095904501</v>
      </c>
      <c r="M147" s="57">
        <v>0.44012857567868102</v>
      </c>
    </row>
    <row r="148" spans="1:13" x14ac:dyDescent="0.35">
      <c r="A148" s="59" t="s">
        <v>934</v>
      </c>
      <c r="B148" s="59" t="s">
        <v>935</v>
      </c>
      <c r="C148" s="2" t="s">
        <v>40</v>
      </c>
      <c r="D148" s="2" t="s">
        <v>6316</v>
      </c>
      <c r="E148" s="2" t="s">
        <v>6419</v>
      </c>
      <c r="F148" s="56">
        <v>106.05071945554801</v>
      </c>
      <c r="G148" s="56">
        <v>104.977605551767</v>
      </c>
      <c r="H148" s="56">
        <v>87.278622044477004</v>
      </c>
      <c r="I148" s="56">
        <v>102.965967228305</v>
      </c>
      <c r="J148" s="57">
        <v>0.49762767090987903</v>
      </c>
      <c r="K148" s="57">
        <v>0.42986116664127</v>
      </c>
      <c r="L148" s="57">
        <v>0.37203586227535401</v>
      </c>
      <c r="M148" s="57">
        <v>0.680856389216561</v>
      </c>
    </row>
    <row r="149" spans="1:13" x14ac:dyDescent="0.35">
      <c r="A149" s="59" t="s">
        <v>932</v>
      </c>
      <c r="B149" s="59" t="s">
        <v>933</v>
      </c>
      <c r="C149" s="2" t="s">
        <v>31</v>
      </c>
      <c r="D149" s="2" t="s">
        <v>6316</v>
      </c>
      <c r="E149" s="2" t="s">
        <v>6419</v>
      </c>
      <c r="F149" s="56">
        <v>109.56862403642999</v>
      </c>
      <c r="G149" s="56">
        <v>108.951293847077</v>
      </c>
      <c r="H149" s="56">
        <v>94.936353795458203</v>
      </c>
      <c r="I149" s="56">
        <v>97.371149744657998</v>
      </c>
      <c r="J149" s="57">
        <v>0.48715697884499698</v>
      </c>
      <c r="K149" s="57">
        <v>0.42759355756395401</v>
      </c>
      <c r="L149" s="57">
        <v>0.35788419547192801</v>
      </c>
      <c r="M149" s="57">
        <v>0.64172338074235402</v>
      </c>
    </row>
    <row r="150" spans="1:13" x14ac:dyDescent="0.35">
      <c r="A150" s="59" t="s">
        <v>672</v>
      </c>
      <c r="B150" s="59" t="s">
        <v>673</v>
      </c>
      <c r="C150" s="2" t="s">
        <v>31</v>
      </c>
      <c r="D150" s="2" t="s">
        <v>6373</v>
      </c>
      <c r="E150" s="2" t="s">
        <v>6418</v>
      </c>
      <c r="F150" s="56">
        <v>94.005432857961495</v>
      </c>
      <c r="G150" s="56"/>
      <c r="H150" s="56"/>
      <c r="I150" s="56">
        <v>100.555013655632</v>
      </c>
      <c r="J150" s="57">
        <v>0.30189266290288602</v>
      </c>
      <c r="K150" s="57">
        <v>0.2798730378514</v>
      </c>
      <c r="L150" s="57">
        <v>0.21710853160212801</v>
      </c>
      <c r="M150" s="57">
        <v>0.36177527595799702</v>
      </c>
    </row>
    <row r="151" spans="1:13" x14ac:dyDescent="0.35">
      <c r="A151" s="59" t="s">
        <v>658</v>
      </c>
      <c r="B151" s="59" t="s">
        <v>659</v>
      </c>
      <c r="C151" s="2" t="s">
        <v>40</v>
      </c>
      <c r="D151" s="2" t="s">
        <v>6373</v>
      </c>
      <c r="E151" s="2" t="s">
        <v>6418</v>
      </c>
      <c r="F151" s="56">
        <v>94.005432857961495</v>
      </c>
      <c r="G151" s="56"/>
      <c r="H151" s="56"/>
      <c r="I151" s="56">
        <v>100.555013655632</v>
      </c>
      <c r="J151" s="57">
        <v>0.30189266290288602</v>
      </c>
      <c r="K151" s="57">
        <v>0.2798730378514</v>
      </c>
      <c r="L151" s="57">
        <v>0.21710853160212801</v>
      </c>
      <c r="M151" s="57">
        <v>0.36177527595799702</v>
      </c>
    </row>
    <row r="152" spans="1:13" x14ac:dyDescent="0.35">
      <c r="A152" s="59" t="s">
        <v>5266</v>
      </c>
      <c r="B152" s="59" t="s">
        <v>5267</v>
      </c>
      <c r="C152" s="2" t="s">
        <v>40</v>
      </c>
      <c r="D152" s="2" t="s">
        <v>6319</v>
      </c>
      <c r="E152" s="2" t="s">
        <v>6418</v>
      </c>
      <c r="F152" s="56"/>
      <c r="G152" s="56"/>
      <c r="H152" s="56"/>
      <c r="I152" s="56">
        <v>93.313526497475905</v>
      </c>
      <c r="J152" s="57">
        <v>0.28528799901252799</v>
      </c>
      <c r="K152" s="57">
        <v>0.25633841519064898</v>
      </c>
      <c r="L152" s="57">
        <v>0.214508172549603</v>
      </c>
      <c r="M152" s="57">
        <v>0.36721924941397399</v>
      </c>
    </row>
    <row r="153" spans="1:13" x14ac:dyDescent="0.35">
      <c r="A153" s="59" t="s">
        <v>5264</v>
      </c>
      <c r="B153" s="59" t="s">
        <v>5265</v>
      </c>
      <c r="C153" s="2" t="s">
        <v>40</v>
      </c>
      <c r="D153" s="2" t="s">
        <v>6319</v>
      </c>
      <c r="E153" s="2" t="s">
        <v>6418</v>
      </c>
      <c r="F153" s="56">
        <v>106.60659878381099</v>
      </c>
      <c r="G153" s="56">
        <v>106.221139861525</v>
      </c>
      <c r="H153" s="56">
        <v>106.39225710336299</v>
      </c>
      <c r="I153" s="56">
        <v>87.801044266303293</v>
      </c>
      <c r="J153" s="57">
        <v>0.47779774381483597</v>
      </c>
      <c r="K153" s="57">
        <v>0.43880873988187202</v>
      </c>
      <c r="L153" s="57">
        <v>0.37487394160926601</v>
      </c>
      <c r="M153" s="57">
        <v>0.585993150878661</v>
      </c>
    </row>
    <row r="154" spans="1:13" x14ac:dyDescent="0.35">
      <c r="A154" s="59" t="s">
        <v>5258</v>
      </c>
      <c r="B154" s="59" t="s">
        <v>5259</v>
      </c>
      <c r="C154" s="2" t="s">
        <v>31</v>
      </c>
      <c r="D154" s="2" t="s">
        <v>6319</v>
      </c>
      <c r="E154" s="2" t="s">
        <v>6418</v>
      </c>
      <c r="F154" s="56"/>
      <c r="G154" s="56"/>
      <c r="H154" s="56"/>
      <c r="I154" s="56">
        <v>93.313526497475905</v>
      </c>
      <c r="J154" s="57">
        <v>0.28528799901252799</v>
      </c>
      <c r="K154" s="57">
        <v>0.25633841519064898</v>
      </c>
      <c r="L154" s="57">
        <v>0.214508172549603</v>
      </c>
      <c r="M154" s="57">
        <v>0.36721924941397399</v>
      </c>
    </row>
    <row r="155" spans="1:13" x14ac:dyDescent="0.35">
      <c r="A155" s="59" t="s">
        <v>5274</v>
      </c>
      <c r="B155" s="59" t="s">
        <v>5275</v>
      </c>
      <c r="C155" s="2" t="s">
        <v>40</v>
      </c>
      <c r="D155" s="2" t="s">
        <v>6319</v>
      </c>
      <c r="E155" s="2" t="s">
        <v>6418</v>
      </c>
      <c r="F155" s="56">
        <v>109.114004892257</v>
      </c>
      <c r="G155" s="56">
        <v>106.002433509193</v>
      </c>
      <c r="H155" s="56">
        <v>100.57013439215299</v>
      </c>
      <c r="I155" s="56">
        <v>92.955834972533495</v>
      </c>
      <c r="J155" s="57">
        <v>0.38722376986222901</v>
      </c>
      <c r="K155" s="57">
        <v>0.34660881470396798</v>
      </c>
      <c r="L155" s="57">
        <v>0.30428700015778298</v>
      </c>
      <c r="M155" s="57">
        <v>0.49637724993975901</v>
      </c>
    </row>
    <row r="156" spans="1:13" x14ac:dyDescent="0.35">
      <c r="A156" s="59" t="s">
        <v>5268</v>
      </c>
      <c r="B156" s="59" t="s">
        <v>5269</v>
      </c>
      <c r="C156" s="2" t="s">
        <v>40</v>
      </c>
      <c r="D156" s="2" t="s">
        <v>6319</v>
      </c>
      <c r="E156" s="2" t="s">
        <v>6418</v>
      </c>
      <c r="F156" s="56"/>
      <c r="G156" s="56"/>
      <c r="H156" s="56"/>
      <c r="I156" s="56">
        <v>93.313526497475905</v>
      </c>
      <c r="J156" s="57">
        <v>0.28528799901252799</v>
      </c>
      <c r="K156" s="57">
        <v>0.25633841519064898</v>
      </c>
      <c r="L156" s="57">
        <v>0.214508172549603</v>
      </c>
      <c r="M156" s="57">
        <v>0.36721924941397399</v>
      </c>
    </row>
    <row r="157" spans="1:13" x14ac:dyDescent="0.35">
      <c r="A157" s="59" t="s">
        <v>5270</v>
      </c>
      <c r="B157" s="59" t="s">
        <v>5271</v>
      </c>
      <c r="C157" s="2" t="s">
        <v>40</v>
      </c>
      <c r="D157" s="2" t="s">
        <v>6319</v>
      </c>
      <c r="E157" s="2" t="s">
        <v>6418</v>
      </c>
      <c r="F157" s="56"/>
      <c r="G157" s="56"/>
      <c r="H157" s="56"/>
      <c r="I157" s="56">
        <v>93.313526497475905</v>
      </c>
      <c r="J157" s="57">
        <v>0.28528799901252799</v>
      </c>
      <c r="K157" s="57">
        <v>0.25633841519064898</v>
      </c>
      <c r="L157" s="57">
        <v>0.214508172549603</v>
      </c>
      <c r="M157" s="57">
        <v>0.36721924941397399</v>
      </c>
    </row>
    <row r="158" spans="1:13" x14ac:dyDescent="0.35">
      <c r="A158" s="59" t="s">
        <v>5262</v>
      </c>
      <c r="B158" s="59" t="s">
        <v>5263</v>
      </c>
      <c r="C158" s="2" t="s">
        <v>31</v>
      </c>
      <c r="D158" s="2" t="s">
        <v>6319</v>
      </c>
      <c r="E158" s="2" t="s">
        <v>6418</v>
      </c>
      <c r="F158" s="56"/>
      <c r="G158" s="56"/>
      <c r="H158" s="56"/>
      <c r="I158" s="56">
        <v>93.313526497475905</v>
      </c>
      <c r="J158" s="57">
        <v>0.28528799901252799</v>
      </c>
      <c r="K158" s="57">
        <v>0.25633841519064898</v>
      </c>
      <c r="L158" s="57">
        <v>0.214508172549603</v>
      </c>
      <c r="M158" s="57">
        <v>0.36721924941397399</v>
      </c>
    </row>
    <row r="159" spans="1:13" x14ac:dyDescent="0.35">
      <c r="A159" s="59" t="s">
        <v>5260</v>
      </c>
      <c r="B159" s="59" t="s">
        <v>5261</v>
      </c>
      <c r="C159" s="2" t="s">
        <v>31</v>
      </c>
      <c r="D159" s="2" t="s">
        <v>6319</v>
      </c>
      <c r="E159" s="2" t="s">
        <v>6418</v>
      </c>
      <c r="F159" s="56"/>
      <c r="G159" s="56"/>
      <c r="H159" s="56"/>
      <c r="I159" s="56">
        <v>93.313526497475905</v>
      </c>
      <c r="J159" s="57">
        <v>0.28528799901252799</v>
      </c>
      <c r="K159" s="57">
        <v>0.25633841519064898</v>
      </c>
      <c r="L159" s="57">
        <v>0.214508172549603</v>
      </c>
      <c r="M159" s="57">
        <v>0.36721924941397399</v>
      </c>
    </row>
    <row r="160" spans="1:13" x14ac:dyDescent="0.35">
      <c r="A160" s="59" t="s">
        <v>5272</v>
      </c>
      <c r="B160" s="59" t="s">
        <v>5273</v>
      </c>
      <c r="C160" s="2" t="s">
        <v>40</v>
      </c>
      <c r="D160" s="2" t="s">
        <v>6319</v>
      </c>
      <c r="E160" s="2" t="s">
        <v>6418</v>
      </c>
      <c r="F160" s="56">
        <v>105.51836592175199</v>
      </c>
      <c r="G160" s="56">
        <v>102.90799249281</v>
      </c>
      <c r="H160" s="56"/>
      <c r="I160" s="56">
        <v>91.693580089198093</v>
      </c>
      <c r="J160" s="57">
        <v>0.33454210604854601</v>
      </c>
      <c r="K160" s="57">
        <v>0.30094646655992802</v>
      </c>
      <c r="L160" s="57">
        <v>0.25798077445672801</v>
      </c>
      <c r="M160" s="57">
        <v>0.436494593846395</v>
      </c>
    </row>
    <row r="161" spans="1:13" x14ac:dyDescent="0.35">
      <c r="A161" s="59" t="s">
        <v>5022</v>
      </c>
      <c r="B161" s="59" t="s">
        <v>5023</v>
      </c>
      <c r="C161" s="2" t="s">
        <v>31</v>
      </c>
      <c r="D161" s="2" t="s">
        <v>6302</v>
      </c>
      <c r="E161" s="2" t="s">
        <v>6418</v>
      </c>
      <c r="F161" s="56">
        <v>102.50588065143501</v>
      </c>
      <c r="G161" s="56">
        <v>100.683045634236</v>
      </c>
      <c r="H161" s="56"/>
      <c r="I161" s="56">
        <v>99.1249222071568</v>
      </c>
      <c r="J161" s="57">
        <v>0.34153826985616698</v>
      </c>
      <c r="K161" s="57">
        <v>0.31286874932768799</v>
      </c>
      <c r="L161" s="57">
        <v>0.25929182129411499</v>
      </c>
      <c r="M161" s="57">
        <v>0.43354135678192501</v>
      </c>
    </row>
    <row r="162" spans="1:13" x14ac:dyDescent="0.35">
      <c r="A162" s="59" t="s">
        <v>6343</v>
      </c>
      <c r="B162" s="59" t="s">
        <v>6344</v>
      </c>
      <c r="C162" s="2" t="s">
        <v>31</v>
      </c>
      <c r="D162" s="2" t="s">
        <v>6323</v>
      </c>
      <c r="E162" s="2" t="s">
        <v>6418</v>
      </c>
      <c r="F162" s="56"/>
      <c r="G162" s="56"/>
      <c r="H162" s="56"/>
      <c r="I162" s="56">
        <v>98.247256463082905</v>
      </c>
      <c r="J162" s="57">
        <v>0.13607807623426599</v>
      </c>
      <c r="K162" s="57">
        <v>0.01</v>
      </c>
      <c r="L162" s="57">
        <v>0.01</v>
      </c>
      <c r="M162" s="57">
        <v>0.30071402165769801</v>
      </c>
    </row>
    <row r="163" spans="1:13" x14ac:dyDescent="0.35">
      <c r="A163" s="59" t="s">
        <v>5778</v>
      </c>
      <c r="B163" s="59" t="s">
        <v>5779</v>
      </c>
      <c r="C163" s="2" t="s">
        <v>31</v>
      </c>
      <c r="D163" s="2" t="s">
        <v>6304</v>
      </c>
      <c r="E163" s="2" t="s">
        <v>6418</v>
      </c>
      <c r="F163" s="56"/>
      <c r="G163" s="56"/>
      <c r="H163" s="56"/>
      <c r="I163" s="56">
        <v>101.485575093286</v>
      </c>
      <c r="J163" s="57">
        <v>0.19486951394917501</v>
      </c>
      <c r="K163" s="57">
        <v>0.143310196675554</v>
      </c>
      <c r="L163" s="57">
        <v>0.01</v>
      </c>
      <c r="M163" s="57">
        <v>0.304723497159745</v>
      </c>
    </row>
    <row r="164" spans="1:13" x14ac:dyDescent="0.35">
      <c r="A164" s="59" t="s">
        <v>5776</v>
      </c>
      <c r="B164" s="59" t="s">
        <v>5777</v>
      </c>
      <c r="C164" s="2" t="s">
        <v>31</v>
      </c>
      <c r="D164" s="2" t="s">
        <v>6304</v>
      </c>
      <c r="E164" s="2" t="s">
        <v>6418</v>
      </c>
      <c r="F164" s="56"/>
      <c r="G164" s="56"/>
      <c r="H164" s="56"/>
      <c r="I164" s="56">
        <v>101.485575093286</v>
      </c>
      <c r="J164" s="57">
        <v>0.19486951394917501</v>
      </c>
      <c r="K164" s="57">
        <v>0.143310196675554</v>
      </c>
      <c r="L164" s="57">
        <v>0.01</v>
      </c>
      <c r="M164" s="57">
        <v>0.304723497159745</v>
      </c>
    </row>
    <row r="165" spans="1:13" x14ac:dyDescent="0.35">
      <c r="A165" s="59" t="s">
        <v>5858</v>
      </c>
      <c r="B165" s="59" t="s">
        <v>5859</v>
      </c>
      <c r="C165" s="2" t="s">
        <v>40</v>
      </c>
      <c r="D165" s="2" t="s">
        <v>6308</v>
      </c>
      <c r="E165" s="2" t="s">
        <v>6418</v>
      </c>
      <c r="F165" s="56"/>
      <c r="G165" s="56"/>
      <c r="H165" s="56"/>
      <c r="I165" s="56">
        <v>100.017319101205</v>
      </c>
      <c r="J165" s="57">
        <v>0.114994873844769</v>
      </c>
      <c r="K165" s="57">
        <v>0.01</v>
      </c>
      <c r="L165" s="57">
        <v>0.01</v>
      </c>
      <c r="M165" s="57">
        <v>0.323981966017379</v>
      </c>
    </row>
    <row r="166" spans="1:13" x14ac:dyDescent="0.35">
      <c r="A166" s="59" t="s">
        <v>5024</v>
      </c>
      <c r="B166" s="59" t="s">
        <v>5025</v>
      </c>
      <c r="C166" s="2" t="s">
        <v>31</v>
      </c>
      <c r="D166" s="2" t="s">
        <v>6302</v>
      </c>
      <c r="E166" s="2" t="s">
        <v>6418</v>
      </c>
      <c r="F166" s="56">
        <v>102.50588065143501</v>
      </c>
      <c r="G166" s="56">
        <v>100.683045634236</v>
      </c>
      <c r="H166" s="56"/>
      <c r="I166" s="56">
        <v>99.1249222071568</v>
      </c>
      <c r="J166" s="57">
        <v>0.34153826985616698</v>
      </c>
      <c r="K166" s="57">
        <v>0.31286874932768799</v>
      </c>
      <c r="L166" s="57">
        <v>0.25929182129411499</v>
      </c>
      <c r="M166" s="57">
        <v>0.43354135678192501</v>
      </c>
    </row>
    <row r="167" spans="1:13" x14ac:dyDescent="0.35">
      <c r="A167" s="59" t="s">
        <v>6339</v>
      </c>
      <c r="B167" s="59" t="s">
        <v>6340</v>
      </c>
      <c r="C167" s="2" t="s">
        <v>31</v>
      </c>
      <c r="D167" s="2" t="s">
        <v>6323</v>
      </c>
      <c r="E167" s="2" t="s">
        <v>6418</v>
      </c>
      <c r="F167" s="56"/>
      <c r="G167" s="56"/>
      <c r="H167" s="56"/>
      <c r="I167" s="56">
        <v>98.247256463082905</v>
      </c>
      <c r="J167" s="57">
        <v>0.13607807623426599</v>
      </c>
      <c r="K167" s="57">
        <v>0.01</v>
      </c>
      <c r="L167" s="57">
        <v>0.01</v>
      </c>
      <c r="M167" s="57">
        <v>0.30071402165769801</v>
      </c>
    </row>
    <row r="168" spans="1:13" x14ac:dyDescent="0.35">
      <c r="A168" s="59" t="s">
        <v>5020</v>
      </c>
      <c r="B168" s="59" t="s">
        <v>5021</v>
      </c>
      <c r="C168" s="2" t="s">
        <v>31</v>
      </c>
      <c r="D168" s="2" t="s">
        <v>6302</v>
      </c>
      <c r="E168" s="2" t="s">
        <v>6418</v>
      </c>
      <c r="F168" s="56">
        <v>101.59962734143799</v>
      </c>
      <c r="G168" s="56">
        <v>98.106823484504503</v>
      </c>
      <c r="H168" s="56">
        <v>101.893339312498</v>
      </c>
      <c r="I168" s="56">
        <v>100.213427851091</v>
      </c>
      <c r="J168" s="57">
        <v>0.46914550288961698</v>
      </c>
      <c r="K168" s="57">
        <v>0.43819782320032102</v>
      </c>
      <c r="L168" s="57">
        <v>0.38216995572587098</v>
      </c>
      <c r="M168" s="57">
        <v>0.57620994358890698</v>
      </c>
    </row>
    <row r="169" spans="1:13" x14ac:dyDescent="0.35">
      <c r="A169" s="59" t="s">
        <v>5780</v>
      </c>
      <c r="B169" s="59" t="s">
        <v>5781</v>
      </c>
      <c r="C169" s="2" t="s">
        <v>31</v>
      </c>
      <c r="D169" s="2" t="s">
        <v>6304</v>
      </c>
      <c r="E169" s="2" t="s">
        <v>6418</v>
      </c>
      <c r="F169" s="56"/>
      <c r="G169" s="56"/>
      <c r="H169" s="56"/>
      <c r="I169" s="56">
        <v>101.485575093286</v>
      </c>
      <c r="J169" s="57">
        <v>0.19486951394917501</v>
      </c>
      <c r="K169" s="57">
        <v>0.143310196675554</v>
      </c>
      <c r="L169" s="57">
        <v>0.01</v>
      </c>
      <c r="M169" s="57">
        <v>0.304723497159745</v>
      </c>
    </row>
    <row r="170" spans="1:13" x14ac:dyDescent="0.35">
      <c r="A170" s="59" t="s">
        <v>5792</v>
      </c>
      <c r="B170" s="59" t="s">
        <v>5793</v>
      </c>
      <c r="C170" s="2" t="s">
        <v>40</v>
      </c>
      <c r="D170" s="2" t="s">
        <v>6304</v>
      </c>
      <c r="E170" s="2" t="s">
        <v>6418</v>
      </c>
      <c r="F170" s="56"/>
      <c r="G170" s="56"/>
      <c r="H170" s="56"/>
      <c r="I170" s="56">
        <v>101.485575093286</v>
      </c>
      <c r="J170" s="57">
        <v>0.19486951394917501</v>
      </c>
      <c r="K170" s="57">
        <v>0.143310196675554</v>
      </c>
      <c r="L170" s="57">
        <v>0.01</v>
      </c>
      <c r="M170" s="57">
        <v>0.304723497159745</v>
      </c>
    </row>
    <row r="171" spans="1:13" x14ac:dyDescent="0.35">
      <c r="A171" s="59" t="s">
        <v>5782</v>
      </c>
      <c r="B171" s="59" t="s">
        <v>5783</v>
      </c>
      <c r="C171" s="2" t="s">
        <v>31</v>
      </c>
      <c r="D171" s="2" t="s">
        <v>6304</v>
      </c>
      <c r="E171" s="2" t="s">
        <v>6418</v>
      </c>
      <c r="F171" s="56"/>
      <c r="G171" s="56"/>
      <c r="H171" s="56"/>
      <c r="I171" s="56">
        <v>101.485575093286</v>
      </c>
      <c r="J171" s="57">
        <v>0.19486951394917501</v>
      </c>
      <c r="K171" s="57">
        <v>0.143310196675554</v>
      </c>
      <c r="L171" s="57">
        <v>0.01</v>
      </c>
      <c r="M171" s="57">
        <v>0.304723497159745</v>
      </c>
    </row>
    <row r="172" spans="1:13" x14ac:dyDescent="0.35">
      <c r="A172" s="59" t="s">
        <v>6337</v>
      </c>
      <c r="B172" s="59" t="s">
        <v>6338</v>
      </c>
      <c r="C172" s="2" t="s">
        <v>31</v>
      </c>
      <c r="D172" s="2" t="s">
        <v>6323</v>
      </c>
      <c r="E172" s="2" t="s">
        <v>6418</v>
      </c>
      <c r="F172" s="56"/>
      <c r="G172" s="56"/>
      <c r="H172" s="56"/>
      <c r="I172" s="56">
        <v>98.247256463082905</v>
      </c>
      <c r="J172" s="57">
        <v>0.13607807623426599</v>
      </c>
      <c r="K172" s="57">
        <v>0.01</v>
      </c>
      <c r="L172" s="57">
        <v>0.01</v>
      </c>
      <c r="M172" s="57">
        <v>0.30071402165769801</v>
      </c>
    </row>
    <row r="173" spans="1:13" x14ac:dyDescent="0.35">
      <c r="A173" s="59" t="s">
        <v>5784</v>
      </c>
      <c r="B173" s="59" t="s">
        <v>5785</v>
      </c>
      <c r="C173" s="2" t="s">
        <v>31</v>
      </c>
      <c r="D173" s="2" t="s">
        <v>6304</v>
      </c>
      <c r="E173" s="2" t="s">
        <v>6418</v>
      </c>
      <c r="F173" s="56"/>
      <c r="G173" s="56"/>
      <c r="H173" s="56"/>
      <c r="I173" s="56">
        <v>101.485575093286</v>
      </c>
      <c r="J173" s="57">
        <v>0.19486951394917501</v>
      </c>
      <c r="K173" s="57">
        <v>0.143310196675554</v>
      </c>
      <c r="L173" s="57">
        <v>0.01</v>
      </c>
      <c r="M173" s="57">
        <v>0.304723497159745</v>
      </c>
    </row>
    <row r="174" spans="1:13" x14ac:dyDescent="0.35">
      <c r="A174" s="59" t="s">
        <v>6341</v>
      </c>
      <c r="B174" s="59" t="s">
        <v>6342</v>
      </c>
      <c r="C174" s="2" t="s">
        <v>31</v>
      </c>
      <c r="D174" s="2" t="s">
        <v>6323</v>
      </c>
      <c r="E174" s="2" t="s">
        <v>6418</v>
      </c>
      <c r="F174" s="56"/>
      <c r="G174" s="56"/>
      <c r="H174" s="56"/>
      <c r="I174" s="56">
        <v>98.247256463082905</v>
      </c>
      <c r="J174" s="57">
        <v>0.13607807623426599</v>
      </c>
      <c r="K174" s="57">
        <v>0.01</v>
      </c>
      <c r="L174" s="57">
        <v>0.01</v>
      </c>
      <c r="M174" s="57">
        <v>0.30071402165769801</v>
      </c>
    </row>
    <row r="175" spans="1:13" x14ac:dyDescent="0.35">
      <c r="A175" s="59" t="s">
        <v>5794</v>
      </c>
      <c r="B175" s="59" t="s">
        <v>5795</v>
      </c>
      <c r="C175" s="2" t="s">
        <v>40</v>
      </c>
      <c r="D175" s="2" t="s">
        <v>6304</v>
      </c>
      <c r="E175" s="2" t="s">
        <v>6418</v>
      </c>
      <c r="F175" s="56"/>
      <c r="G175" s="56"/>
      <c r="H175" s="56"/>
      <c r="I175" s="56">
        <v>101.485575093286</v>
      </c>
      <c r="J175" s="57">
        <v>0.19486951394917501</v>
      </c>
      <c r="K175" s="57">
        <v>0.143310196675554</v>
      </c>
      <c r="L175" s="57">
        <v>0.01</v>
      </c>
      <c r="M175" s="57">
        <v>0.304723497159745</v>
      </c>
    </row>
    <row r="176" spans="1:13" x14ac:dyDescent="0.35">
      <c r="A176" s="59" t="s">
        <v>6349</v>
      </c>
      <c r="B176" s="59" t="s">
        <v>6350</v>
      </c>
      <c r="C176" s="2" t="s">
        <v>40</v>
      </c>
      <c r="D176" s="2" t="s">
        <v>6323</v>
      </c>
      <c r="E176" s="2" t="s">
        <v>6418</v>
      </c>
      <c r="F176" s="56"/>
      <c r="G176" s="56"/>
      <c r="H176" s="56"/>
      <c r="I176" s="56">
        <v>98.247256463082905</v>
      </c>
      <c r="J176" s="57">
        <v>0.13607807623426599</v>
      </c>
      <c r="K176" s="57">
        <v>0.01</v>
      </c>
      <c r="L176" s="57">
        <v>0.01</v>
      </c>
      <c r="M176" s="57">
        <v>0.30071402165769801</v>
      </c>
    </row>
    <row r="177" spans="1:13" x14ac:dyDescent="0.35">
      <c r="A177" s="59" t="s">
        <v>5790</v>
      </c>
      <c r="B177" s="59" t="s">
        <v>5791</v>
      </c>
      <c r="C177" s="2" t="s">
        <v>40</v>
      </c>
      <c r="D177" s="2" t="s">
        <v>6304</v>
      </c>
      <c r="E177" s="2" t="s">
        <v>6418</v>
      </c>
      <c r="F177" s="56">
        <v>97.842032470136502</v>
      </c>
      <c r="G177" s="56"/>
      <c r="H177" s="56"/>
      <c r="I177" s="56">
        <v>99.794292775407996</v>
      </c>
      <c r="J177" s="57">
        <v>0.31251547753671899</v>
      </c>
      <c r="K177" s="57">
        <v>0.26480853018738698</v>
      </c>
      <c r="L177" s="57">
        <v>0.19888641742115901</v>
      </c>
      <c r="M177" s="57">
        <v>0.42875760628729298</v>
      </c>
    </row>
    <row r="178" spans="1:13" x14ac:dyDescent="0.35">
      <c r="A178" s="59" t="s">
        <v>6345</v>
      </c>
      <c r="B178" s="59" t="s">
        <v>6346</v>
      </c>
      <c r="C178" s="2" t="s">
        <v>40</v>
      </c>
      <c r="D178" s="2" t="s">
        <v>6323</v>
      </c>
      <c r="E178" s="2" t="s">
        <v>6418</v>
      </c>
      <c r="F178" s="56"/>
      <c r="G178" s="56"/>
      <c r="H178" s="56"/>
      <c r="I178" s="56">
        <v>98.247256463082905</v>
      </c>
      <c r="J178" s="57">
        <v>0.13607807623426599</v>
      </c>
      <c r="K178" s="57">
        <v>0.01</v>
      </c>
      <c r="L178" s="57">
        <v>0.01</v>
      </c>
      <c r="M178" s="57">
        <v>0.30071402165769801</v>
      </c>
    </row>
    <row r="179" spans="1:13" x14ac:dyDescent="0.35">
      <c r="A179" s="59" t="s">
        <v>5026</v>
      </c>
      <c r="B179" s="59" t="s">
        <v>5027</v>
      </c>
      <c r="C179" s="2" t="s">
        <v>40</v>
      </c>
      <c r="D179" s="2" t="s">
        <v>6302</v>
      </c>
      <c r="E179" s="2" t="s">
        <v>6418</v>
      </c>
      <c r="F179" s="56">
        <v>102.50588065143501</v>
      </c>
      <c r="G179" s="56">
        <v>100.683045634236</v>
      </c>
      <c r="H179" s="56"/>
      <c r="I179" s="56">
        <v>99.1249222071568</v>
      </c>
      <c r="J179" s="57">
        <v>0.34153826985616698</v>
      </c>
      <c r="K179" s="57">
        <v>0.31286874932768799</v>
      </c>
      <c r="L179" s="57">
        <v>0.25929182129411499</v>
      </c>
      <c r="M179" s="57">
        <v>0.43354135678192501</v>
      </c>
    </row>
    <row r="180" spans="1:13" x14ac:dyDescent="0.35">
      <c r="A180" s="59" t="s">
        <v>5030</v>
      </c>
      <c r="B180" s="59" t="s">
        <v>5031</v>
      </c>
      <c r="C180" s="2" t="s">
        <v>40</v>
      </c>
      <c r="D180" s="2" t="s">
        <v>6302</v>
      </c>
      <c r="E180" s="2" t="s">
        <v>6419</v>
      </c>
      <c r="F180" s="56">
        <v>106.009630881501</v>
      </c>
      <c r="G180" s="56">
        <v>95.151953647750204</v>
      </c>
      <c r="H180" s="56">
        <v>103.556006051268</v>
      </c>
      <c r="I180" s="56">
        <v>102.185340092057</v>
      </c>
      <c r="J180" s="57">
        <v>0.56373593844065395</v>
      </c>
      <c r="K180" s="57">
        <v>0.51315681967067395</v>
      </c>
      <c r="L180" s="57">
        <v>0.45569645302525902</v>
      </c>
      <c r="M180" s="57">
        <v>0.70686054591756398</v>
      </c>
    </row>
    <row r="181" spans="1:13" x14ac:dyDescent="0.35">
      <c r="A181" s="59" t="s">
        <v>5788</v>
      </c>
      <c r="B181" s="59" t="s">
        <v>5789</v>
      </c>
      <c r="C181" s="2" t="s">
        <v>40</v>
      </c>
      <c r="D181" s="2" t="s">
        <v>6304</v>
      </c>
      <c r="E181" s="2" t="s">
        <v>6418</v>
      </c>
      <c r="F181" s="56"/>
      <c r="G181" s="56"/>
      <c r="H181" s="56"/>
      <c r="I181" s="56">
        <v>101.485575093286</v>
      </c>
      <c r="J181" s="57">
        <v>0.19486951394917501</v>
      </c>
      <c r="K181" s="57">
        <v>0.143310196675554</v>
      </c>
      <c r="L181" s="57">
        <v>0.01</v>
      </c>
      <c r="M181" s="57">
        <v>0.304723497159745</v>
      </c>
    </row>
    <row r="182" spans="1:13" x14ac:dyDescent="0.35">
      <c r="A182" s="59" t="s">
        <v>6335</v>
      </c>
      <c r="B182" s="59" t="s">
        <v>6336</v>
      </c>
      <c r="C182" s="2" t="s">
        <v>31</v>
      </c>
      <c r="D182" s="2" t="s">
        <v>6323</v>
      </c>
      <c r="E182" s="2" t="s">
        <v>6418</v>
      </c>
      <c r="F182" s="56"/>
      <c r="G182" s="56"/>
      <c r="H182" s="56"/>
      <c r="I182" s="56">
        <v>98.247256463082905</v>
      </c>
      <c r="J182" s="57">
        <v>0.13607807623426599</v>
      </c>
      <c r="K182" s="57">
        <v>0.01</v>
      </c>
      <c r="L182" s="57">
        <v>0.01</v>
      </c>
      <c r="M182" s="57">
        <v>0.30071402165769801</v>
      </c>
    </row>
    <row r="183" spans="1:13" x14ac:dyDescent="0.35">
      <c r="A183" s="59" t="s">
        <v>5032</v>
      </c>
      <c r="B183" s="59" t="s">
        <v>5033</v>
      </c>
      <c r="C183" s="2" t="s">
        <v>40</v>
      </c>
      <c r="D183" s="2" t="s">
        <v>6302</v>
      </c>
      <c r="E183" s="2" t="s">
        <v>6418</v>
      </c>
      <c r="F183" s="56">
        <v>102.50588065143501</v>
      </c>
      <c r="G183" s="56">
        <v>100.683045634236</v>
      </c>
      <c r="H183" s="56"/>
      <c r="I183" s="56">
        <v>99.1249222071568</v>
      </c>
      <c r="J183" s="57">
        <v>0.34153826985616698</v>
      </c>
      <c r="K183" s="57">
        <v>0.31286874932768799</v>
      </c>
      <c r="L183" s="57">
        <v>0.25929182129411499</v>
      </c>
      <c r="M183" s="57">
        <v>0.43354135678192501</v>
      </c>
    </row>
    <row r="184" spans="1:13" x14ac:dyDescent="0.35">
      <c r="A184" s="59" t="s">
        <v>5786</v>
      </c>
      <c r="B184" s="59" t="s">
        <v>5787</v>
      </c>
      <c r="C184" s="2" t="s">
        <v>31</v>
      </c>
      <c r="D184" s="2" t="s">
        <v>6304</v>
      </c>
      <c r="E184" s="2" t="s">
        <v>6418</v>
      </c>
      <c r="F184" s="56"/>
      <c r="G184" s="56"/>
      <c r="H184" s="56"/>
      <c r="I184" s="56">
        <v>101.485575093286</v>
      </c>
      <c r="J184" s="57">
        <v>0.19486951394917501</v>
      </c>
      <c r="K184" s="57">
        <v>0.143310196675554</v>
      </c>
      <c r="L184" s="57">
        <v>0.01</v>
      </c>
      <c r="M184" s="57">
        <v>0.304723497159745</v>
      </c>
    </row>
    <row r="185" spans="1:13" x14ac:dyDescent="0.35">
      <c r="A185" s="59" t="s">
        <v>5610</v>
      </c>
      <c r="B185" s="59" t="s">
        <v>5611</v>
      </c>
      <c r="C185" s="2" t="s">
        <v>40</v>
      </c>
      <c r="D185" s="2" t="s">
        <v>6323</v>
      </c>
      <c r="E185" s="2" t="s">
        <v>6418</v>
      </c>
      <c r="F185" s="56">
        <v>106.606921577981</v>
      </c>
      <c r="G185" s="56"/>
      <c r="H185" s="56"/>
      <c r="I185" s="56">
        <v>100.321720754284</v>
      </c>
      <c r="J185" s="57">
        <v>0.316939873508918</v>
      </c>
      <c r="K185" s="57">
        <v>0.27044703700994399</v>
      </c>
      <c r="L185" s="57">
        <v>0.187400547083441</v>
      </c>
      <c r="M185" s="57">
        <v>0.45755044087084601</v>
      </c>
    </row>
    <row r="186" spans="1:13" x14ac:dyDescent="0.35">
      <c r="A186" s="59" t="s">
        <v>5028</v>
      </c>
      <c r="B186" s="59" t="s">
        <v>5029</v>
      </c>
      <c r="C186" s="2" t="s">
        <v>40</v>
      </c>
      <c r="D186" s="2" t="s">
        <v>6302</v>
      </c>
      <c r="E186" s="2" t="s">
        <v>6418</v>
      </c>
      <c r="F186" s="56">
        <v>102.50588065143501</v>
      </c>
      <c r="G186" s="56">
        <v>100.683045634236</v>
      </c>
      <c r="H186" s="56"/>
      <c r="I186" s="56">
        <v>99.1249222071568</v>
      </c>
      <c r="J186" s="57">
        <v>0.34153826985616698</v>
      </c>
      <c r="K186" s="57">
        <v>0.31286874932768799</v>
      </c>
      <c r="L186" s="57">
        <v>0.25929182129411499</v>
      </c>
      <c r="M186" s="57">
        <v>0.43354135678192501</v>
      </c>
    </row>
    <row r="187" spans="1:13" x14ac:dyDescent="0.35">
      <c r="A187" s="59" t="s">
        <v>5796</v>
      </c>
      <c r="B187" s="59" t="s">
        <v>5797</v>
      </c>
      <c r="C187" s="2" t="s">
        <v>40</v>
      </c>
      <c r="D187" s="2" t="s">
        <v>6304</v>
      </c>
      <c r="E187" s="2" t="s">
        <v>6418</v>
      </c>
      <c r="F187" s="56"/>
      <c r="G187" s="56"/>
      <c r="H187" s="56"/>
      <c r="I187" s="56">
        <v>101.485575093286</v>
      </c>
      <c r="J187" s="57">
        <v>0.19486951394917501</v>
      </c>
      <c r="K187" s="57">
        <v>0.143310196675554</v>
      </c>
      <c r="L187" s="57">
        <v>0.01</v>
      </c>
      <c r="M187" s="57">
        <v>0.304723497159745</v>
      </c>
    </row>
    <row r="188" spans="1:13" x14ac:dyDescent="0.35">
      <c r="A188" s="59" t="s">
        <v>6347</v>
      </c>
      <c r="B188" s="59" t="s">
        <v>6348</v>
      </c>
      <c r="C188" s="2" t="s">
        <v>40</v>
      </c>
      <c r="D188" s="2" t="s">
        <v>6323</v>
      </c>
      <c r="E188" s="2" t="s">
        <v>6418</v>
      </c>
      <c r="F188" s="56"/>
      <c r="G188" s="56"/>
      <c r="H188" s="56"/>
      <c r="I188" s="56">
        <v>98.247256463082905</v>
      </c>
      <c r="J188" s="57">
        <v>0.13607807623426599</v>
      </c>
      <c r="K188" s="57">
        <v>0.01</v>
      </c>
      <c r="L188" s="57">
        <v>0.01</v>
      </c>
      <c r="M188" s="57">
        <v>0.30071402165769801</v>
      </c>
    </row>
    <row r="189" spans="1:13" x14ac:dyDescent="0.35">
      <c r="A189" s="59" t="s">
        <v>660</v>
      </c>
      <c r="B189" s="59" t="s">
        <v>661</v>
      </c>
      <c r="C189" s="2" t="s">
        <v>40</v>
      </c>
      <c r="D189" s="2" t="s">
        <v>6373</v>
      </c>
      <c r="E189" s="2" t="s">
        <v>6418</v>
      </c>
      <c r="F189" s="56">
        <v>94.005432857961495</v>
      </c>
      <c r="G189" s="56"/>
      <c r="H189" s="56"/>
      <c r="I189" s="56">
        <v>100.555013655632</v>
      </c>
      <c r="J189" s="57">
        <v>0.30189266290288602</v>
      </c>
      <c r="K189" s="57">
        <v>0.2798730378514</v>
      </c>
      <c r="L189" s="57">
        <v>0.21710853160212801</v>
      </c>
      <c r="M189" s="57">
        <v>0.36177527595799702</v>
      </c>
    </row>
    <row r="190" spans="1:13" x14ac:dyDescent="0.35">
      <c r="A190" s="59" t="s">
        <v>670</v>
      </c>
      <c r="B190" s="59" t="s">
        <v>671</v>
      </c>
      <c r="C190" s="2" t="s">
        <v>31</v>
      </c>
      <c r="D190" s="2" t="s">
        <v>6373</v>
      </c>
      <c r="E190" s="2" t="s">
        <v>6418</v>
      </c>
      <c r="F190" s="56">
        <v>94.005432857961495</v>
      </c>
      <c r="G190" s="56"/>
      <c r="H190" s="56"/>
      <c r="I190" s="56">
        <v>100.555013655632</v>
      </c>
      <c r="J190" s="57">
        <v>0.30189266290288602</v>
      </c>
      <c r="K190" s="57">
        <v>0.2798730378514</v>
      </c>
      <c r="L190" s="57">
        <v>0.21710853160212801</v>
      </c>
      <c r="M190" s="57">
        <v>0.36177527595799702</v>
      </c>
    </row>
    <row r="191" spans="1:13" x14ac:dyDescent="0.35">
      <c r="A191" s="59" t="s">
        <v>1582</v>
      </c>
      <c r="B191" s="59" t="s">
        <v>1583</v>
      </c>
      <c r="C191" s="2" t="s">
        <v>40</v>
      </c>
      <c r="D191" s="2" t="s">
        <v>6321</v>
      </c>
      <c r="E191" s="2" t="s">
        <v>6418</v>
      </c>
      <c r="F191" s="56"/>
      <c r="G191" s="56"/>
      <c r="H191" s="56"/>
      <c r="I191" s="56">
        <v>103.012788533456</v>
      </c>
      <c r="J191" s="57">
        <v>0.20979824775557299</v>
      </c>
      <c r="K191" s="57">
        <v>0.16653679766840099</v>
      </c>
      <c r="L191" s="57">
        <v>5.8635568824545799E-2</v>
      </c>
      <c r="M191" s="57">
        <v>0.309980666044266</v>
      </c>
    </row>
    <row r="192" spans="1:13" x14ac:dyDescent="0.35">
      <c r="A192" s="59" t="s">
        <v>694</v>
      </c>
      <c r="B192" s="59" t="s">
        <v>695</v>
      </c>
      <c r="C192" s="2" t="s">
        <v>31</v>
      </c>
      <c r="D192" s="2" t="s">
        <v>6373</v>
      </c>
      <c r="E192" s="2" t="s">
        <v>6418</v>
      </c>
      <c r="F192" s="56">
        <v>97.0941565578226</v>
      </c>
      <c r="G192" s="56"/>
      <c r="H192" s="56"/>
      <c r="I192" s="56">
        <v>96.308472885464795</v>
      </c>
      <c r="J192" s="57">
        <v>0.33248173699372702</v>
      </c>
      <c r="K192" s="57">
        <v>0.29855061832582203</v>
      </c>
      <c r="L192" s="57">
        <v>0.25242635523582801</v>
      </c>
      <c r="M192" s="57">
        <v>0.43850963546903998</v>
      </c>
    </row>
    <row r="193" spans="1:13" x14ac:dyDescent="0.35">
      <c r="A193" s="59" t="s">
        <v>4330</v>
      </c>
      <c r="B193" s="59" t="s">
        <v>4331</v>
      </c>
      <c r="C193" s="2" t="s">
        <v>40</v>
      </c>
      <c r="D193" s="2" t="s">
        <v>6322</v>
      </c>
      <c r="E193" s="2" t="s">
        <v>6418</v>
      </c>
      <c r="F193" s="56">
        <v>96.958895387808795</v>
      </c>
      <c r="G193" s="56">
        <v>99.358731686131406</v>
      </c>
      <c r="H193" s="56"/>
      <c r="I193" s="56">
        <v>101.947044158642</v>
      </c>
      <c r="J193" s="57">
        <v>0.34910963015798602</v>
      </c>
      <c r="K193" s="57">
        <v>0.31000925367758297</v>
      </c>
      <c r="L193" s="57">
        <v>0.255909729440218</v>
      </c>
      <c r="M193" s="57">
        <v>0.44542273382139602</v>
      </c>
    </row>
    <row r="194" spans="1:13" x14ac:dyDescent="0.35">
      <c r="A194" s="59" t="s">
        <v>4336</v>
      </c>
      <c r="B194" s="59" t="s">
        <v>4337</v>
      </c>
      <c r="C194" s="2" t="s">
        <v>40</v>
      </c>
      <c r="D194" s="2" t="s">
        <v>6322</v>
      </c>
      <c r="E194" s="2" t="s">
        <v>6419</v>
      </c>
      <c r="F194" s="56">
        <v>95.9953027262939</v>
      </c>
      <c r="G194" s="56">
        <v>101.84132159968</v>
      </c>
      <c r="H194" s="56">
        <v>111.12809724640999</v>
      </c>
      <c r="I194" s="56">
        <v>104.85799772393599</v>
      </c>
      <c r="J194" s="57">
        <v>0.52277536485855003</v>
      </c>
      <c r="K194" s="57">
        <v>0.472986206332419</v>
      </c>
      <c r="L194" s="57">
        <v>0.40148184451795099</v>
      </c>
      <c r="M194" s="57">
        <v>0.66581844703075299</v>
      </c>
    </row>
    <row r="195" spans="1:13" x14ac:dyDescent="0.35">
      <c r="A195" s="59" t="s">
        <v>4334</v>
      </c>
      <c r="B195" s="59" t="s">
        <v>4335</v>
      </c>
      <c r="C195" s="2" t="s">
        <v>40</v>
      </c>
      <c r="D195" s="2" t="s">
        <v>6322</v>
      </c>
      <c r="E195" s="2" t="s">
        <v>6419</v>
      </c>
      <c r="F195" s="56">
        <v>98.992845750346405</v>
      </c>
      <c r="G195" s="56">
        <v>100.066003476262</v>
      </c>
      <c r="H195" s="56">
        <v>113.615854731045</v>
      </c>
      <c r="I195" s="56">
        <v>98.337220076067098</v>
      </c>
      <c r="J195" s="57">
        <v>0.60172432763629502</v>
      </c>
      <c r="K195" s="57">
        <v>0.54678122998027201</v>
      </c>
      <c r="L195" s="57">
        <v>0.47735035860570102</v>
      </c>
      <c r="M195" s="57">
        <v>0.74771008231689395</v>
      </c>
    </row>
    <row r="196" spans="1:13" x14ac:dyDescent="0.35">
      <c r="A196" s="59" t="s">
        <v>4332</v>
      </c>
      <c r="B196" s="59" t="s">
        <v>4333</v>
      </c>
      <c r="C196" s="2" t="s">
        <v>40</v>
      </c>
      <c r="D196" s="2" t="s">
        <v>6322</v>
      </c>
      <c r="E196" s="2" t="s">
        <v>6418</v>
      </c>
      <c r="F196" s="56">
        <v>96.958895387808795</v>
      </c>
      <c r="G196" s="56">
        <v>99.358731686131406</v>
      </c>
      <c r="H196" s="56"/>
      <c r="I196" s="56">
        <v>101.947044158642</v>
      </c>
      <c r="J196" s="57">
        <v>0.34910963015798602</v>
      </c>
      <c r="K196" s="57">
        <v>0.31000925367758297</v>
      </c>
      <c r="L196" s="57">
        <v>0.255909729440218</v>
      </c>
      <c r="M196" s="57">
        <v>0.44542273382139602</v>
      </c>
    </row>
    <row r="197" spans="1:13" x14ac:dyDescent="0.35">
      <c r="A197" s="59" t="s">
        <v>4326</v>
      </c>
      <c r="B197" s="59" t="s">
        <v>4327</v>
      </c>
      <c r="C197" s="2" t="s">
        <v>31</v>
      </c>
      <c r="D197" s="2" t="s">
        <v>6322</v>
      </c>
      <c r="E197" s="2" t="s">
        <v>6418</v>
      </c>
      <c r="F197" s="56">
        <v>96.958895387808795</v>
      </c>
      <c r="G197" s="56">
        <v>99.358731686131406</v>
      </c>
      <c r="H197" s="56"/>
      <c r="I197" s="56">
        <v>101.947044158642</v>
      </c>
      <c r="J197" s="57">
        <v>0.34910963015798602</v>
      </c>
      <c r="K197" s="57">
        <v>0.31000925367758297</v>
      </c>
      <c r="L197" s="57">
        <v>0.255909729440218</v>
      </c>
      <c r="M197" s="57">
        <v>0.44542273382139602</v>
      </c>
    </row>
    <row r="198" spans="1:13" x14ac:dyDescent="0.35">
      <c r="A198" s="59" t="s">
        <v>4328</v>
      </c>
      <c r="B198" s="59" t="s">
        <v>4329</v>
      </c>
      <c r="C198" s="2" t="s">
        <v>31</v>
      </c>
      <c r="D198" s="2" t="s">
        <v>6322</v>
      </c>
      <c r="E198" s="2" t="s">
        <v>6418</v>
      </c>
      <c r="F198" s="56">
        <v>96.958895387808795</v>
      </c>
      <c r="G198" s="56">
        <v>99.358731686131406</v>
      </c>
      <c r="H198" s="56"/>
      <c r="I198" s="56">
        <v>101.947044158642</v>
      </c>
      <c r="J198" s="57">
        <v>0.34910963015798602</v>
      </c>
      <c r="K198" s="57">
        <v>0.31000925367758297</v>
      </c>
      <c r="L198" s="57">
        <v>0.255909729440218</v>
      </c>
      <c r="M198" s="57">
        <v>0.44542273382139602</v>
      </c>
    </row>
    <row r="199" spans="1:13" x14ac:dyDescent="0.35">
      <c r="A199" s="59" t="s">
        <v>4322</v>
      </c>
      <c r="B199" s="59" t="s">
        <v>4323</v>
      </c>
      <c r="C199" s="2" t="s">
        <v>31</v>
      </c>
      <c r="D199" s="2" t="s">
        <v>6322</v>
      </c>
      <c r="E199" s="2" t="s">
        <v>6418</v>
      </c>
      <c r="F199" s="56">
        <v>96.958895387808795</v>
      </c>
      <c r="G199" s="56">
        <v>99.358731686131406</v>
      </c>
      <c r="H199" s="56"/>
      <c r="I199" s="56">
        <v>101.947044158642</v>
      </c>
      <c r="J199" s="57">
        <v>0.34910963015798602</v>
      </c>
      <c r="K199" s="57">
        <v>0.31000925367758297</v>
      </c>
      <c r="L199" s="57">
        <v>0.255909729440218</v>
      </c>
      <c r="M199" s="57">
        <v>0.44542273382139602</v>
      </c>
    </row>
    <row r="200" spans="1:13" x14ac:dyDescent="0.35">
      <c r="A200" s="59" t="s">
        <v>4324</v>
      </c>
      <c r="B200" s="59" t="s">
        <v>4325</v>
      </c>
      <c r="C200" s="2" t="s">
        <v>31</v>
      </c>
      <c r="D200" s="2" t="s">
        <v>6322</v>
      </c>
      <c r="E200" s="2" t="s">
        <v>6418</v>
      </c>
      <c r="F200" s="56">
        <v>96.958895387808795</v>
      </c>
      <c r="G200" s="56">
        <v>99.358731686131406</v>
      </c>
      <c r="H200" s="56"/>
      <c r="I200" s="56">
        <v>101.947044158642</v>
      </c>
      <c r="J200" s="57">
        <v>0.34910963015798602</v>
      </c>
      <c r="K200" s="57">
        <v>0.31000925367758297</v>
      </c>
      <c r="L200" s="57">
        <v>0.255909729440218</v>
      </c>
      <c r="M200" s="57">
        <v>0.44542273382139602</v>
      </c>
    </row>
    <row r="201" spans="1:13" x14ac:dyDescent="0.35">
      <c r="A201" s="59" t="s">
        <v>1388</v>
      </c>
      <c r="B201" s="59" t="s">
        <v>1389</v>
      </c>
      <c r="C201" s="2" t="s">
        <v>40</v>
      </c>
      <c r="D201" s="2" t="s">
        <v>6321</v>
      </c>
      <c r="E201" s="2" t="s">
        <v>6418</v>
      </c>
      <c r="F201" s="56">
        <v>92.887836139133</v>
      </c>
      <c r="G201" s="56">
        <v>95.477247139568206</v>
      </c>
      <c r="H201" s="56">
        <v>110.502389484307</v>
      </c>
      <c r="I201" s="56">
        <v>98.7318354937333</v>
      </c>
      <c r="J201" s="57">
        <v>0.46154895615077102</v>
      </c>
      <c r="K201" s="57">
        <v>0.42514983753945601</v>
      </c>
      <c r="L201" s="57">
        <v>0.37624975652839798</v>
      </c>
      <c r="M201" s="57">
        <v>0.55241257845382596</v>
      </c>
    </row>
    <row r="202" spans="1:13" x14ac:dyDescent="0.35">
      <c r="A202" s="59" t="s">
        <v>3918</v>
      </c>
      <c r="B202" s="59" t="s">
        <v>3919</v>
      </c>
      <c r="C202" s="2" t="s">
        <v>31</v>
      </c>
      <c r="D202" s="2" t="s">
        <v>6320</v>
      </c>
      <c r="E202" s="2" t="s">
        <v>6418</v>
      </c>
      <c r="F202" s="56">
        <v>109.36380592910299</v>
      </c>
      <c r="G202" s="56">
        <v>100.763325112526</v>
      </c>
      <c r="H202" s="56"/>
      <c r="I202" s="56">
        <v>92.939158198977296</v>
      </c>
      <c r="J202" s="57">
        <v>0.36781973176560701</v>
      </c>
      <c r="K202" s="57">
        <v>0.325234424140321</v>
      </c>
      <c r="L202" s="57">
        <v>0.29373257186892698</v>
      </c>
      <c r="M202" s="57">
        <v>0.44505686179180798</v>
      </c>
    </row>
    <row r="203" spans="1:13" x14ac:dyDescent="0.35">
      <c r="A203" s="59" t="s">
        <v>3325</v>
      </c>
      <c r="B203" s="59" t="s">
        <v>3326</v>
      </c>
      <c r="C203" s="2" t="s">
        <v>31</v>
      </c>
      <c r="D203" s="2" t="s">
        <v>6315</v>
      </c>
      <c r="E203" s="2" t="s">
        <v>6418</v>
      </c>
      <c r="F203" s="56">
        <v>102.92331251884301</v>
      </c>
      <c r="G203" s="56">
        <v>98.081781379816903</v>
      </c>
      <c r="H203" s="56">
        <v>98.501230979865696</v>
      </c>
      <c r="I203" s="56">
        <v>95.119418930905695</v>
      </c>
      <c r="J203" s="57">
        <v>0.37358798573128399</v>
      </c>
      <c r="K203" s="57">
        <v>0.347605264050041</v>
      </c>
      <c r="L203" s="57">
        <v>0.31081389207334498</v>
      </c>
      <c r="M203" s="57">
        <v>0.43968840471783199</v>
      </c>
    </row>
    <row r="204" spans="1:13" x14ac:dyDescent="0.35">
      <c r="A204" s="59" t="s">
        <v>3327</v>
      </c>
      <c r="B204" s="59" t="s">
        <v>3328</v>
      </c>
      <c r="C204" s="2" t="s">
        <v>31</v>
      </c>
      <c r="D204" s="2" t="s">
        <v>6315</v>
      </c>
      <c r="E204" s="2" t="s">
        <v>6418</v>
      </c>
      <c r="F204" s="56">
        <v>102.92331251884301</v>
      </c>
      <c r="G204" s="56">
        <v>98.081781379816903</v>
      </c>
      <c r="H204" s="56">
        <v>98.501230979865696</v>
      </c>
      <c r="I204" s="56">
        <v>95.119418930905695</v>
      </c>
      <c r="J204" s="57">
        <v>0.37358798573128399</v>
      </c>
      <c r="K204" s="57">
        <v>0.347605264050041</v>
      </c>
      <c r="L204" s="57">
        <v>0.31081389207334498</v>
      </c>
      <c r="M204" s="57">
        <v>0.43968840471783199</v>
      </c>
    </row>
    <row r="205" spans="1:13" x14ac:dyDescent="0.35">
      <c r="A205" s="59" t="s">
        <v>267</v>
      </c>
      <c r="B205" s="59" t="s">
        <v>268</v>
      </c>
      <c r="C205" s="2" t="s">
        <v>31</v>
      </c>
      <c r="D205" s="2" t="s">
        <v>6395</v>
      </c>
      <c r="E205" s="2" t="s">
        <v>6418</v>
      </c>
      <c r="F205" s="56">
        <v>95.609060411715106</v>
      </c>
      <c r="G205" s="56">
        <v>97.854193397375994</v>
      </c>
      <c r="H205" s="56">
        <v>107.298844207466</v>
      </c>
      <c r="I205" s="56">
        <v>96.615350786738105</v>
      </c>
      <c r="J205" s="57">
        <v>0.45489259603302301</v>
      </c>
      <c r="K205" s="57">
        <v>0.424945418926718</v>
      </c>
      <c r="L205" s="57">
        <v>0.38012479094695001</v>
      </c>
      <c r="M205" s="57">
        <v>0.54258276679276796</v>
      </c>
    </row>
    <row r="206" spans="1:13" x14ac:dyDescent="0.35">
      <c r="A206" s="59" t="s">
        <v>1386</v>
      </c>
      <c r="B206" s="59" t="s">
        <v>1387</v>
      </c>
      <c r="C206" s="2" t="s">
        <v>40</v>
      </c>
      <c r="D206" s="2" t="s">
        <v>6321</v>
      </c>
      <c r="E206" s="2" t="s">
        <v>6419</v>
      </c>
      <c r="F206" s="56">
        <v>88.6208790091233</v>
      </c>
      <c r="G206" s="56">
        <v>99.828147056281196</v>
      </c>
      <c r="H206" s="56">
        <v>110.098500569969</v>
      </c>
      <c r="I206" s="56">
        <v>99.718876867889307</v>
      </c>
      <c r="J206" s="57">
        <v>0.56011852688853103</v>
      </c>
      <c r="K206" s="57">
        <v>0.51714945849976401</v>
      </c>
      <c r="L206" s="57">
        <v>0.45643515734996198</v>
      </c>
      <c r="M206" s="57">
        <v>0.68773319251054099</v>
      </c>
    </row>
    <row r="207" spans="1:13" x14ac:dyDescent="0.35">
      <c r="A207" s="59" t="s">
        <v>1376</v>
      </c>
      <c r="B207" s="59" t="s">
        <v>1377</v>
      </c>
      <c r="C207" s="2" t="s">
        <v>31</v>
      </c>
      <c r="D207" s="2" t="s">
        <v>6321</v>
      </c>
      <c r="E207" s="2" t="s">
        <v>6419</v>
      </c>
      <c r="F207" s="56">
        <v>94.964166252398599</v>
      </c>
      <c r="G207" s="56">
        <v>92.430931372336005</v>
      </c>
      <c r="H207" s="56">
        <v>110.83849898344501</v>
      </c>
      <c r="I207" s="56">
        <v>96.021025952168301</v>
      </c>
      <c r="J207" s="57">
        <v>0.57047070570884095</v>
      </c>
      <c r="K207" s="57">
        <v>0.51905939493037601</v>
      </c>
      <c r="L207" s="57">
        <v>0.458935522602336</v>
      </c>
      <c r="M207" s="57">
        <v>0.69737086660351499</v>
      </c>
    </row>
    <row r="208" spans="1:13" x14ac:dyDescent="0.35">
      <c r="A208" s="59" t="s">
        <v>2786</v>
      </c>
      <c r="B208" s="59" t="s">
        <v>2787</v>
      </c>
      <c r="C208" s="2" t="s">
        <v>31</v>
      </c>
      <c r="D208" s="2" t="s">
        <v>6351</v>
      </c>
      <c r="E208" s="2" t="s">
        <v>6418</v>
      </c>
      <c r="F208" s="56"/>
      <c r="G208" s="56"/>
      <c r="H208" s="56"/>
      <c r="I208" s="56">
        <v>108.415027184286</v>
      </c>
      <c r="J208" s="57">
        <v>0.29613274842260201</v>
      </c>
      <c r="K208" s="57">
        <v>0.26327679093208201</v>
      </c>
      <c r="L208" s="57">
        <v>0.20899654941001999</v>
      </c>
      <c r="M208" s="57">
        <v>0.39884416778610099</v>
      </c>
    </row>
    <row r="209" spans="1:13" x14ac:dyDescent="0.35">
      <c r="A209" s="59" t="s">
        <v>3908</v>
      </c>
      <c r="B209" s="59" t="s">
        <v>3909</v>
      </c>
      <c r="C209" s="2" t="s">
        <v>31</v>
      </c>
      <c r="D209" s="2" t="s">
        <v>6320</v>
      </c>
      <c r="E209" s="2" t="s">
        <v>6418</v>
      </c>
      <c r="F209" s="56">
        <v>109.36380592910299</v>
      </c>
      <c r="G209" s="56">
        <v>100.763325112526</v>
      </c>
      <c r="H209" s="56"/>
      <c r="I209" s="56">
        <v>92.939158198977296</v>
      </c>
      <c r="J209" s="57">
        <v>0.36781973176560701</v>
      </c>
      <c r="K209" s="57">
        <v>0.325234424140321</v>
      </c>
      <c r="L209" s="57">
        <v>0.29373257186892698</v>
      </c>
      <c r="M209" s="57">
        <v>0.44505686179180798</v>
      </c>
    </row>
    <row r="210" spans="1:13" x14ac:dyDescent="0.35">
      <c r="A210" s="59" t="s">
        <v>1374</v>
      </c>
      <c r="B210" s="59" t="s">
        <v>1375</v>
      </c>
      <c r="C210" s="2" t="s">
        <v>31</v>
      </c>
      <c r="D210" s="2" t="s">
        <v>6321</v>
      </c>
      <c r="E210" s="2" t="s">
        <v>6419</v>
      </c>
      <c r="F210" s="56">
        <v>90.473162201054805</v>
      </c>
      <c r="G210" s="56">
        <v>94.756410402428401</v>
      </c>
      <c r="H210" s="56">
        <v>111.78761728342199</v>
      </c>
      <c r="I210" s="56">
        <v>94.311277645074099</v>
      </c>
      <c r="J210" s="57">
        <v>0.57365234954855204</v>
      </c>
      <c r="K210" s="57">
        <v>0.51903027605658103</v>
      </c>
      <c r="L210" s="57">
        <v>0.45905542651466402</v>
      </c>
      <c r="M210" s="57">
        <v>0.70084069534528104</v>
      </c>
    </row>
    <row r="211" spans="1:13" x14ac:dyDescent="0.35">
      <c r="A211" s="59" t="s">
        <v>1382</v>
      </c>
      <c r="B211" s="59" t="s">
        <v>1383</v>
      </c>
      <c r="C211" s="2" t="s">
        <v>40</v>
      </c>
      <c r="D211" s="2" t="s">
        <v>6321</v>
      </c>
      <c r="E211" s="2" t="s">
        <v>6418</v>
      </c>
      <c r="F211" s="56">
        <v>92.887836139133</v>
      </c>
      <c r="G211" s="56">
        <v>95.477247139568206</v>
      </c>
      <c r="H211" s="56">
        <v>110.502389484307</v>
      </c>
      <c r="I211" s="56">
        <v>98.7318354937333</v>
      </c>
      <c r="J211" s="57">
        <v>0.46154895615077102</v>
      </c>
      <c r="K211" s="57">
        <v>0.42514983753945601</v>
      </c>
      <c r="L211" s="57">
        <v>0.37624975652839798</v>
      </c>
      <c r="M211" s="57">
        <v>0.55241257845382596</v>
      </c>
    </row>
    <row r="212" spans="1:13" x14ac:dyDescent="0.35">
      <c r="A212" s="59" t="s">
        <v>1360</v>
      </c>
      <c r="B212" s="59" t="s">
        <v>1361</v>
      </c>
      <c r="C212" s="2" t="s">
        <v>31</v>
      </c>
      <c r="D212" s="2" t="s">
        <v>6321</v>
      </c>
      <c r="E212" s="2" t="s">
        <v>6418</v>
      </c>
      <c r="F212" s="56">
        <v>94.133891054066396</v>
      </c>
      <c r="G212" s="56">
        <v>91.288368768692493</v>
      </c>
      <c r="H212" s="56">
        <v>101.128449902509</v>
      </c>
      <c r="I212" s="56">
        <v>97.192066464502801</v>
      </c>
      <c r="J212" s="57">
        <v>0.45146982367961003</v>
      </c>
      <c r="K212" s="57">
        <v>0.41912852889046898</v>
      </c>
      <c r="L212" s="57">
        <v>0.37912676795841699</v>
      </c>
      <c r="M212" s="57">
        <v>0.53688135010944704</v>
      </c>
    </row>
    <row r="213" spans="1:13" x14ac:dyDescent="0.35">
      <c r="A213" s="59" t="s">
        <v>3914</v>
      </c>
      <c r="B213" s="59" t="s">
        <v>3915</v>
      </c>
      <c r="C213" s="2" t="s">
        <v>31</v>
      </c>
      <c r="D213" s="2" t="s">
        <v>6320</v>
      </c>
      <c r="E213" s="2" t="s">
        <v>6418</v>
      </c>
      <c r="F213" s="56">
        <v>109.36380592910299</v>
      </c>
      <c r="G213" s="56">
        <v>100.763325112526</v>
      </c>
      <c r="H213" s="56"/>
      <c r="I213" s="56">
        <v>92.939158198977296</v>
      </c>
      <c r="J213" s="57">
        <v>0.36781973176560701</v>
      </c>
      <c r="K213" s="57">
        <v>0.325234424140321</v>
      </c>
      <c r="L213" s="57">
        <v>0.29373257186892698</v>
      </c>
      <c r="M213" s="57">
        <v>0.44505686179180798</v>
      </c>
    </row>
    <row r="214" spans="1:13" x14ac:dyDescent="0.35">
      <c r="A214" s="59" t="s">
        <v>263</v>
      </c>
      <c r="B214" s="59" t="s">
        <v>264</v>
      </c>
      <c r="C214" s="2" t="s">
        <v>31</v>
      </c>
      <c r="D214" s="2" t="s">
        <v>6395</v>
      </c>
      <c r="E214" s="2" t="s">
        <v>6418</v>
      </c>
      <c r="F214" s="56">
        <v>95.609060411715106</v>
      </c>
      <c r="G214" s="56">
        <v>97.854193397375994</v>
      </c>
      <c r="H214" s="56">
        <v>107.298844207466</v>
      </c>
      <c r="I214" s="56">
        <v>96.615350786738105</v>
      </c>
      <c r="J214" s="57">
        <v>0.45489259603302301</v>
      </c>
      <c r="K214" s="57">
        <v>0.424945418926718</v>
      </c>
      <c r="L214" s="57">
        <v>0.38012479094695001</v>
      </c>
      <c r="M214" s="57">
        <v>0.54258276679276796</v>
      </c>
    </row>
    <row r="215" spans="1:13" x14ac:dyDescent="0.35">
      <c r="A215" s="59" t="s">
        <v>1384</v>
      </c>
      <c r="B215" s="59" t="s">
        <v>1385</v>
      </c>
      <c r="C215" s="2" t="s">
        <v>40</v>
      </c>
      <c r="D215" s="2" t="s">
        <v>6321</v>
      </c>
      <c r="E215" s="2" t="s">
        <v>6418</v>
      </c>
      <c r="F215" s="56">
        <v>92.887836139133</v>
      </c>
      <c r="G215" s="56">
        <v>95.477247139568206</v>
      </c>
      <c r="H215" s="56">
        <v>110.502389484307</v>
      </c>
      <c r="I215" s="56">
        <v>98.7318354937333</v>
      </c>
      <c r="J215" s="57">
        <v>0.46154895615077102</v>
      </c>
      <c r="K215" s="57">
        <v>0.42514983753945601</v>
      </c>
      <c r="L215" s="57">
        <v>0.37624975652839798</v>
      </c>
      <c r="M215" s="57">
        <v>0.55241257845382596</v>
      </c>
    </row>
    <row r="216" spans="1:13" x14ac:dyDescent="0.35">
      <c r="A216" s="59" t="s">
        <v>1370</v>
      </c>
      <c r="B216" s="59" t="s">
        <v>1371</v>
      </c>
      <c r="C216" s="2" t="s">
        <v>40</v>
      </c>
      <c r="D216" s="2" t="s">
        <v>6321</v>
      </c>
      <c r="E216" s="2" t="s">
        <v>6418</v>
      </c>
      <c r="F216" s="56">
        <v>94.133891054066396</v>
      </c>
      <c r="G216" s="56">
        <v>91.288368768692493</v>
      </c>
      <c r="H216" s="56">
        <v>101.128449902509</v>
      </c>
      <c r="I216" s="56">
        <v>97.192066464502801</v>
      </c>
      <c r="J216" s="57">
        <v>0.45146982367961003</v>
      </c>
      <c r="K216" s="57">
        <v>0.41912852889046898</v>
      </c>
      <c r="L216" s="57">
        <v>0.37912676795841699</v>
      </c>
      <c r="M216" s="57">
        <v>0.53688135010944704</v>
      </c>
    </row>
    <row r="217" spans="1:13" x14ac:dyDescent="0.35">
      <c r="A217" s="59" t="s">
        <v>1774</v>
      </c>
      <c r="B217" s="59" t="s">
        <v>1775</v>
      </c>
      <c r="C217" s="2" t="s">
        <v>40</v>
      </c>
      <c r="D217" s="2" t="s">
        <v>6321</v>
      </c>
      <c r="E217" s="2" t="s">
        <v>6418</v>
      </c>
      <c r="F217" s="56">
        <v>95.609060411715106</v>
      </c>
      <c r="G217" s="56">
        <v>97.854193397375994</v>
      </c>
      <c r="H217" s="56">
        <v>107.298844207466</v>
      </c>
      <c r="I217" s="56">
        <v>96.615350786738105</v>
      </c>
      <c r="J217" s="57">
        <v>0.45489259603302301</v>
      </c>
      <c r="K217" s="57">
        <v>0.424945418926718</v>
      </c>
      <c r="L217" s="57">
        <v>0.38012479094695001</v>
      </c>
      <c r="M217" s="57">
        <v>0.54258276679276796</v>
      </c>
    </row>
    <row r="218" spans="1:13" x14ac:dyDescent="0.35">
      <c r="A218" s="59" t="s">
        <v>1776</v>
      </c>
      <c r="B218" s="59" t="s">
        <v>1777</v>
      </c>
      <c r="C218" s="2" t="s">
        <v>40</v>
      </c>
      <c r="D218" s="2" t="s">
        <v>6321</v>
      </c>
      <c r="E218" s="2" t="s">
        <v>6418</v>
      </c>
      <c r="F218" s="56">
        <v>95.609060411715106</v>
      </c>
      <c r="G218" s="56">
        <v>97.854193397375994</v>
      </c>
      <c r="H218" s="56">
        <v>107.298844207466</v>
      </c>
      <c r="I218" s="56">
        <v>96.615350786738105</v>
      </c>
      <c r="J218" s="57">
        <v>0.45489259603302301</v>
      </c>
      <c r="K218" s="57">
        <v>0.424945418926718</v>
      </c>
      <c r="L218" s="57">
        <v>0.38012479094695001</v>
      </c>
      <c r="M218" s="57">
        <v>0.54258276679276796</v>
      </c>
    </row>
    <row r="219" spans="1:13" x14ac:dyDescent="0.35">
      <c r="A219" s="59" t="s">
        <v>1778</v>
      </c>
      <c r="B219" s="59" t="s">
        <v>1779</v>
      </c>
      <c r="C219" s="2" t="s">
        <v>40</v>
      </c>
      <c r="D219" s="2" t="s">
        <v>6321</v>
      </c>
      <c r="E219" s="2" t="s">
        <v>6418</v>
      </c>
      <c r="F219" s="56">
        <v>95.609060411715106</v>
      </c>
      <c r="G219" s="56">
        <v>97.854193397375994</v>
      </c>
      <c r="H219" s="56">
        <v>107.298844207466</v>
      </c>
      <c r="I219" s="56">
        <v>96.615350786738105</v>
      </c>
      <c r="J219" s="57">
        <v>0.45489259603302301</v>
      </c>
      <c r="K219" s="57">
        <v>0.424945418926718</v>
      </c>
      <c r="L219" s="57">
        <v>0.38012479094695001</v>
      </c>
      <c r="M219" s="57">
        <v>0.54258276679276796</v>
      </c>
    </row>
    <row r="220" spans="1:13" x14ac:dyDescent="0.35">
      <c r="A220" s="59" t="s">
        <v>1768</v>
      </c>
      <c r="B220" s="59" t="s">
        <v>1769</v>
      </c>
      <c r="C220" s="2" t="s">
        <v>31</v>
      </c>
      <c r="D220" s="2" t="s">
        <v>6321</v>
      </c>
      <c r="E220" s="2" t="s">
        <v>6418</v>
      </c>
      <c r="F220" s="56">
        <v>95.609060411715106</v>
      </c>
      <c r="G220" s="56">
        <v>97.854193397375994</v>
      </c>
      <c r="H220" s="56">
        <v>107.298844207466</v>
      </c>
      <c r="I220" s="56">
        <v>96.615350786738105</v>
      </c>
      <c r="J220" s="57">
        <v>0.45489259603302301</v>
      </c>
      <c r="K220" s="57">
        <v>0.424945418926718</v>
      </c>
      <c r="L220" s="57">
        <v>0.38012479094695001</v>
      </c>
      <c r="M220" s="57">
        <v>0.54258276679276796</v>
      </c>
    </row>
    <row r="221" spans="1:13" x14ac:dyDescent="0.35">
      <c r="A221" s="59" t="s">
        <v>1766</v>
      </c>
      <c r="B221" s="59" t="s">
        <v>1767</v>
      </c>
      <c r="C221" s="2" t="s">
        <v>31</v>
      </c>
      <c r="D221" s="2" t="s">
        <v>6321</v>
      </c>
      <c r="E221" s="2" t="s">
        <v>6418</v>
      </c>
      <c r="F221" s="56">
        <v>95.609060411715106</v>
      </c>
      <c r="G221" s="56">
        <v>97.854193397375994</v>
      </c>
      <c r="H221" s="56">
        <v>107.298844207466</v>
      </c>
      <c r="I221" s="56">
        <v>96.615350786738105</v>
      </c>
      <c r="J221" s="57">
        <v>0.45489259603302301</v>
      </c>
      <c r="K221" s="57">
        <v>0.424945418926718</v>
      </c>
      <c r="L221" s="57">
        <v>0.38012479094695001</v>
      </c>
      <c r="M221" s="57">
        <v>0.54258276679276796</v>
      </c>
    </row>
    <row r="222" spans="1:13" x14ac:dyDescent="0.35">
      <c r="A222" s="59" t="s">
        <v>1780</v>
      </c>
      <c r="B222" s="59" t="s">
        <v>1781</v>
      </c>
      <c r="C222" s="2" t="s">
        <v>40</v>
      </c>
      <c r="D222" s="2" t="s">
        <v>6321</v>
      </c>
      <c r="E222" s="2" t="s">
        <v>6418</v>
      </c>
      <c r="F222" s="56">
        <v>95.609060411715106</v>
      </c>
      <c r="G222" s="56">
        <v>97.854193397375994</v>
      </c>
      <c r="H222" s="56">
        <v>107.298844207466</v>
      </c>
      <c r="I222" s="56">
        <v>96.615350786738105</v>
      </c>
      <c r="J222" s="57">
        <v>0.45489259603302301</v>
      </c>
      <c r="K222" s="57">
        <v>0.424945418926718</v>
      </c>
      <c r="L222" s="57">
        <v>0.38012479094695001</v>
      </c>
      <c r="M222" s="57">
        <v>0.54258276679276796</v>
      </c>
    </row>
    <row r="223" spans="1:13" x14ac:dyDescent="0.35">
      <c r="A223" s="59" t="s">
        <v>1770</v>
      </c>
      <c r="B223" s="59" t="s">
        <v>1771</v>
      </c>
      <c r="C223" s="2" t="s">
        <v>31</v>
      </c>
      <c r="D223" s="2" t="s">
        <v>6321</v>
      </c>
      <c r="E223" s="2" t="s">
        <v>6418</v>
      </c>
      <c r="F223" s="56">
        <v>95.609060411715106</v>
      </c>
      <c r="G223" s="56">
        <v>97.854193397375994</v>
      </c>
      <c r="H223" s="56">
        <v>107.298844207466</v>
      </c>
      <c r="I223" s="56">
        <v>96.615350786738105</v>
      </c>
      <c r="J223" s="57">
        <v>0.45489259603302301</v>
      </c>
      <c r="K223" s="57">
        <v>0.424945418926718</v>
      </c>
      <c r="L223" s="57">
        <v>0.38012479094695001</v>
      </c>
      <c r="M223" s="57">
        <v>0.54258276679276796</v>
      </c>
    </row>
    <row r="224" spans="1:13" x14ac:dyDescent="0.35">
      <c r="A224" s="59" t="s">
        <v>1784</v>
      </c>
      <c r="B224" s="59" t="s">
        <v>1785</v>
      </c>
      <c r="C224" s="2" t="s">
        <v>40</v>
      </c>
      <c r="D224" s="2" t="s">
        <v>6321</v>
      </c>
      <c r="E224" s="2" t="s">
        <v>6419</v>
      </c>
      <c r="F224" s="56">
        <v>96.626903319247802</v>
      </c>
      <c r="G224" s="56">
        <v>103.568514473948</v>
      </c>
      <c r="H224" s="56">
        <v>103.989474253428</v>
      </c>
      <c r="I224" s="56">
        <v>95.903985323210094</v>
      </c>
      <c r="J224" s="57">
        <v>0.566084976686413</v>
      </c>
      <c r="K224" s="57">
        <v>0.51808477838330702</v>
      </c>
      <c r="L224" s="57">
        <v>0.46838549825381798</v>
      </c>
      <c r="M224" s="57">
        <v>0.71283102702252399</v>
      </c>
    </row>
    <row r="225" spans="1:13" x14ac:dyDescent="0.35">
      <c r="A225" s="59" t="s">
        <v>1772</v>
      </c>
      <c r="B225" s="59" t="s">
        <v>1773</v>
      </c>
      <c r="C225" s="2" t="s">
        <v>31</v>
      </c>
      <c r="D225" s="2" t="s">
        <v>6321</v>
      </c>
      <c r="E225" s="2" t="s">
        <v>6418</v>
      </c>
      <c r="F225" s="56">
        <v>95.609060411715106</v>
      </c>
      <c r="G225" s="56">
        <v>97.854193397375994</v>
      </c>
      <c r="H225" s="56">
        <v>107.298844207466</v>
      </c>
      <c r="I225" s="56">
        <v>96.615350786738105</v>
      </c>
      <c r="J225" s="57">
        <v>0.45489259603302301</v>
      </c>
      <c r="K225" s="57">
        <v>0.424945418926718</v>
      </c>
      <c r="L225" s="57">
        <v>0.38012479094695001</v>
      </c>
      <c r="M225" s="57">
        <v>0.54258276679276796</v>
      </c>
    </row>
    <row r="226" spans="1:13" x14ac:dyDescent="0.35">
      <c r="A226" s="59" t="s">
        <v>1782</v>
      </c>
      <c r="B226" s="59" t="s">
        <v>1783</v>
      </c>
      <c r="C226" s="2" t="s">
        <v>40</v>
      </c>
      <c r="D226" s="2" t="s">
        <v>6321</v>
      </c>
      <c r="E226" s="2" t="s">
        <v>6418</v>
      </c>
      <c r="F226" s="56">
        <v>95.609060411715106</v>
      </c>
      <c r="G226" s="56">
        <v>97.854193397375994</v>
      </c>
      <c r="H226" s="56">
        <v>107.298844207466</v>
      </c>
      <c r="I226" s="56">
        <v>96.615350786738105</v>
      </c>
      <c r="J226" s="57">
        <v>0.45489259603302301</v>
      </c>
      <c r="K226" s="57">
        <v>0.424945418926718</v>
      </c>
      <c r="L226" s="57">
        <v>0.38012479094695001</v>
      </c>
      <c r="M226" s="57">
        <v>0.54258276679276796</v>
      </c>
    </row>
    <row r="227" spans="1:13" x14ac:dyDescent="0.35">
      <c r="A227" s="59" t="s">
        <v>3337</v>
      </c>
      <c r="B227" s="59" t="s">
        <v>3338</v>
      </c>
      <c r="C227" s="2" t="s">
        <v>40</v>
      </c>
      <c r="D227" s="2" t="s">
        <v>6315</v>
      </c>
      <c r="E227" s="2" t="s">
        <v>6418</v>
      </c>
      <c r="F227" s="56">
        <v>102.92331251884301</v>
      </c>
      <c r="G227" s="56">
        <v>98.081781379816903</v>
      </c>
      <c r="H227" s="56">
        <v>98.501230979865696</v>
      </c>
      <c r="I227" s="56">
        <v>95.119418930905695</v>
      </c>
      <c r="J227" s="57">
        <v>0.37358798573128399</v>
      </c>
      <c r="K227" s="57">
        <v>0.347605264050041</v>
      </c>
      <c r="L227" s="57">
        <v>0.31081389207334498</v>
      </c>
      <c r="M227" s="57">
        <v>0.43968840471783199</v>
      </c>
    </row>
    <row r="228" spans="1:13" x14ac:dyDescent="0.35">
      <c r="A228" s="59" t="s">
        <v>1364</v>
      </c>
      <c r="B228" s="59" t="s">
        <v>1365</v>
      </c>
      <c r="C228" s="2" t="s">
        <v>31</v>
      </c>
      <c r="D228" s="2" t="s">
        <v>6321</v>
      </c>
      <c r="E228" s="2" t="s">
        <v>6418</v>
      </c>
      <c r="F228" s="56">
        <v>94.133891054066396</v>
      </c>
      <c r="G228" s="56">
        <v>91.288368768692493</v>
      </c>
      <c r="H228" s="56">
        <v>101.128449902509</v>
      </c>
      <c r="I228" s="56">
        <v>97.192066464502801</v>
      </c>
      <c r="J228" s="57">
        <v>0.45146982367961003</v>
      </c>
      <c r="K228" s="57">
        <v>0.41912852889046898</v>
      </c>
      <c r="L228" s="57">
        <v>0.37912676795841699</v>
      </c>
      <c r="M228" s="57">
        <v>0.53688135010944704</v>
      </c>
    </row>
    <row r="229" spans="1:13" x14ac:dyDescent="0.35">
      <c r="A229" s="59" t="s">
        <v>269</v>
      </c>
      <c r="B229" s="59" t="s">
        <v>270</v>
      </c>
      <c r="C229" s="2" t="s">
        <v>40</v>
      </c>
      <c r="D229" s="2" t="s">
        <v>6395</v>
      </c>
      <c r="E229" s="2" t="s">
        <v>6419</v>
      </c>
      <c r="F229" s="56">
        <v>95.021332058663106</v>
      </c>
      <c r="G229" s="56">
        <v>97.3904730315151</v>
      </c>
      <c r="H229" s="56">
        <v>108.334687120952</v>
      </c>
      <c r="I229" s="56">
        <v>105.35253986339499</v>
      </c>
      <c r="J229" s="57">
        <v>0.56894188219393704</v>
      </c>
      <c r="K229" s="57">
        <v>0.51845576118852899</v>
      </c>
      <c r="L229" s="57">
        <v>0.46531505007018098</v>
      </c>
      <c r="M229" s="57">
        <v>0.71729551484875298</v>
      </c>
    </row>
    <row r="230" spans="1:13" x14ac:dyDescent="0.35">
      <c r="A230" s="59" t="s">
        <v>275</v>
      </c>
      <c r="B230" s="59" t="s">
        <v>276</v>
      </c>
      <c r="C230" s="2" t="s">
        <v>40</v>
      </c>
      <c r="D230" s="2" t="s">
        <v>6395</v>
      </c>
      <c r="E230" s="2" t="s">
        <v>6418</v>
      </c>
      <c r="F230" s="56">
        <v>95.609060411715106</v>
      </c>
      <c r="G230" s="56">
        <v>97.854193397375994</v>
      </c>
      <c r="H230" s="56">
        <v>107.298844207466</v>
      </c>
      <c r="I230" s="56">
        <v>96.615350786738105</v>
      </c>
      <c r="J230" s="57">
        <v>0.45489259603302301</v>
      </c>
      <c r="K230" s="57">
        <v>0.424945418926718</v>
      </c>
      <c r="L230" s="57">
        <v>0.38012479094695001</v>
      </c>
      <c r="M230" s="57">
        <v>0.54258276679276796</v>
      </c>
    </row>
    <row r="231" spans="1:13" x14ac:dyDescent="0.35">
      <c r="A231" s="59" t="s">
        <v>273</v>
      </c>
      <c r="B231" s="59" t="s">
        <v>274</v>
      </c>
      <c r="C231" s="2" t="s">
        <v>40</v>
      </c>
      <c r="D231" s="2" t="s">
        <v>6395</v>
      </c>
      <c r="E231" s="2" t="s">
        <v>6418</v>
      </c>
      <c r="F231" s="56">
        <v>95.609060411715106</v>
      </c>
      <c r="G231" s="56">
        <v>97.854193397375994</v>
      </c>
      <c r="H231" s="56">
        <v>107.298844207466</v>
      </c>
      <c r="I231" s="56">
        <v>96.615350786738105</v>
      </c>
      <c r="J231" s="57">
        <v>0.45489259603302301</v>
      </c>
      <c r="K231" s="57">
        <v>0.424945418926718</v>
      </c>
      <c r="L231" s="57">
        <v>0.38012479094695001</v>
      </c>
      <c r="M231" s="57">
        <v>0.54258276679276796</v>
      </c>
    </row>
    <row r="232" spans="1:13" x14ac:dyDescent="0.35">
      <c r="A232" s="59" t="s">
        <v>271</v>
      </c>
      <c r="B232" s="59" t="s">
        <v>272</v>
      </c>
      <c r="C232" s="2" t="s">
        <v>40</v>
      </c>
      <c r="D232" s="2" t="s">
        <v>6395</v>
      </c>
      <c r="E232" s="2" t="s">
        <v>6418</v>
      </c>
      <c r="F232" s="56">
        <v>95.609060411715106</v>
      </c>
      <c r="G232" s="56">
        <v>97.854193397375994</v>
      </c>
      <c r="H232" s="56">
        <v>107.298844207466</v>
      </c>
      <c r="I232" s="56">
        <v>96.615350786738105</v>
      </c>
      <c r="J232" s="57">
        <v>0.45489259603302301</v>
      </c>
      <c r="K232" s="57">
        <v>0.424945418926718</v>
      </c>
      <c r="L232" s="57">
        <v>0.38012479094695001</v>
      </c>
      <c r="M232" s="57">
        <v>0.54258276679276796</v>
      </c>
    </row>
    <row r="233" spans="1:13" x14ac:dyDescent="0.35">
      <c r="A233" s="59" t="s">
        <v>2682</v>
      </c>
      <c r="B233" s="59" t="s">
        <v>2683</v>
      </c>
      <c r="C233" s="2" t="s">
        <v>40</v>
      </c>
      <c r="D233" s="2" t="s">
        <v>6324</v>
      </c>
      <c r="E233" s="2" t="s">
        <v>6418</v>
      </c>
      <c r="F233" s="56">
        <v>101.77918767267499</v>
      </c>
      <c r="G233" s="56">
        <v>101.605433233743</v>
      </c>
      <c r="H233" s="56">
        <v>105.21239970966</v>
      </c>
      <c r="I233" s="56">
        <v>98.100498329004196</v>
      </c>
      <c r="J233" s="57">
        <v>0.42338924904092001</v>
      </c>
      <c r="K233" s="57">
        <v>0.39365368151130198</v>
      </c>
      <c r="L233" s="57">
        <v>0.34549980159910598</v>
      </c>
      <c r="M233" s="57">
        <v>0.50531131533131002</v>
      </c>
    </row>
    <row r="234" spans="1:13" x14ac:dyDescent="0.35">
      <c r="A234" s="59" t="s">
        <v>2680</v>
      </c>
      <c r="B234" s="59" t="s">
        <v>2681</v>
      </c>
      <c r="C234" s="2" t="s">
        <v>40</v>
      </c>
      <c r="D234" s="2" t="s">
        <v>6324</v>
      </c>
      <c r="E234" s="2" t="s">
        <v>6419</v>
      </c>
      <c r="F234" s="56">
        <v>104.43534982999201</v>
      </c>
      <c r="G234" s="56">
        <v>104.81986946823901</v>
      </c>
      <c r="H234" s="56">
        <v>107.20872804210801</v>
      </c>
      <c r="I234" s="56">
        <v>94.104258242428401</v>
      </c>
      <c r="J234" s="57">
        <v>0.582581094271994</v>
      </c>
      <c r="K234" s="57">
        <v>0.53826245008171003</v>
      </c>
      <c r="L234" s="57">
        <v>0.47673534356091801</v>
      </c>
      <c r="M234" s="57">
        <v>0.71560437535183896</v>
      </c>
    </row>
    <row r="235" spans="1:13" x14ac:dyDescent="0.35">
      <c r="A235" s="59" t="s">
        <v>2678</v>
      </c>
      <c r="B235" s="59" t="s">
        <v>2679</v>
      </c>
      <c r="C235" s="2" t="s">
        <v>40</v>
      </c>
      <c r="D235" s="2" t="s">
        <v>6324</v>
      </c>
      <c r="E235" s="2" t="s">
        <v>6418</v>
      </c>
      <c r="F235" s="56">
        <v>101.77918767267499</v>
      </c>
      <c r="G235" s="56">
        <v>101.605433233743</v>
      </c>
      <c r="H235" s="56">
        <v>105.21239970966</v>
      </c>
      <c r="I235" s="56">
        <v>98.100498329004196</v>
      </c>
      <c r="J235" s="57">
        <v>0.42338924904092001</v>
      </c>
      <c r="K235" s="57">
        <v>0.39365368151130198</v>
      </c>
      <c r="L235" s="57">
        <v>0.34549980159910598</v>
      </c>
      <c r="M235" s="57">
        <v>0.50531131533131002</v>
      </c>
    </row>
    <row r="236" spans="1:13" x14ac:dyDescent="0.35">
      <c r="A236" s="59" t="s">
        <v>1380</v>
      </c>
      <c r="B236" s="59" t="s">
        <v>1381</v>
      </c>
      <c r="C236" s="2" t="s">
        <v>31</v>
      </c>
      <c r="D236" s="2" t="s">
        <v>6321</v>
      </c>
      <c r="E236" s="2" t="s">
        <v>6418</v>
      </c>
      <c r="F236" s="56">
        <v>92.887836139133</v>
      </c>
      <c r="G236" s="56">
        <v>95.477247139568206</v>
      </c>
      <c r="H236" s="56">
        <v>110.502389484307</v>
      </c>
      <c r="I236" s="56">
        <v>98.7318354937333</v>
      </c>
      <c r="J236" s="57">
        <v>0.46154895615077102</v>
      </c>
      <c r="K236" s="57">
        <v>0.42514983753945601</v>
      </c>
      <c r="L236" s="57">
        <v>0.37624975652839798</v>
      </c>
      <c r="M236" s="57">
        <v>0.55241257845382596</v>
      </c>
    </row>
    <row r="237" spans="1:13" x14ac:dyDescent="0.35">
      <c r="A237" s="59" t="s">
        <v>3922</v>
      </c>
      <c r="B237" s="59" t="s">
        <v>3923</v>
      </c>
      <c r="C237" s="2" t="s">
        <v>40</v>
      </c>
      <c r="D237" s="2" t="s">
        <v>6320</v>
      </c>
      <c r="E237" s="2" t="s">
        <v>6418</v>
      </c>
      <c r="F237" s="56">
        <v>109.36380592910299</v>
      </c>
      <c r="G237" s="56">
        <v>100.763325112526</v>
      </c>
      <c r="H237" s="56"/>
      <c r="I237" s="56">
        <v>92.939158198977296</v>
      </c>
      <c r="J237" s="57">
        <v>0.36781973176560701</v>
      </c>
      <c r="K237" s="57">
        <v>0.325234424140321</v>
      </c>
      <c r="L237" s="57">
        <v>0.29373257186892698</v>
      </c>
      <c r="M237" s="57">
        <v>0.44505686179180798</v>
      </c>
    </row>
    <row r="238" spans="1:13" x14ac:dyDescent="0.35">
      <c r="A238" s="59" t="s">
        <v>3323</v>
      </c>
      <c r="B238" s="59" t="s">
        <v>3324</v>
      </c>
      <c r="C238" s="2" t="s">
        <v>31</v>
      </c>
      <c r="D238" s="2" t="s">
        <v>6315</v>
      </c>
      <c r="E238" s="2" t="s">
        <v>6418</v>
      </c>
      <c r="F238" s="56">
        <v>102.92331251884301</v>
      </c>
      <c r="G238" s="56">
        <v>98.081781379816903</v>
      </c>
      <c r="H238" s="56">
        <v>98.501230979865696</v>
      </c>
      <c r="I238" s="56">
        <v>95.119418930905695</v>
      </c>
      <c r="J238" s="57">
        <v>0.37358798573128399</v>
      </c>
      <c r="K238" s="57">
        <v>0.347605264050041</v>
      </c>
      <c r="L238" s="57">
        <v>0.31081389207334498</v>
      </c>
      <c r="M238" s="57">
        <v>0.43968840471783199</v>
      </c>
    </row>
    <row r="239" spans="1:13" x14ac:dyDescent="0.35">
      <c r="A239" s="59" t="s">
        <v>3924</v>
      </c>
      <c r="B239" s="59" t="s">
        <v>3925</v>
      </c>
      <c r="C239" s="2" t="s">
        <v>40</v>
      </c>
      <c r="D239" s="2" t="s">
        <v>6320</v>
      </c>
      <c r="E239" s="2" t="s">
        <v>6418</v>
      </c>
      <c r="F239" s="56">
        <v>109.36380592910299</v>
      </c>
      <c r="G239" s="56">
        <v>100.763325112526</v>
      </c>
      <c r="H239" s="56"/>
      <c r="I239" s="56">
        <v>92.939158198977296</v>
      </c>
      <c r="J239" s="57">
        <v>0.36781973176560701</v>
      </c>
      <c r="K239" s="57">
        <v>0.325234424140321</v>
      </c>
      <c r="L239" s="57">
        <v>0.29373257186892698</v>
      </c>
      <c r="M239" s="57">
        <v>0.44505686179180798</v>
      </c>
    </row>
    <row r="240" spans="1:13" x14ac:dyDescent="0.35">
      <c r="A240" s="59" t="s">
        <v>3333</v>
      </c>
      <c r="B240" s="59" t="s">
        <v>3334</v>
      </c>
      <c r="C240" s="2" t="s">
        <v>40</v>
      </c>
      <c r="D240" s="2" t="s">
        <v>6315</v>
      </c>
      <c r="E240" s="2" t="s">
        <v>6419</v>
      </c>
      <c r="F240" s="56">
        <v>101.484986818359</v>
      </c>
      <c r="G240" s="56">
        <v>91.688231578145704</v>
      </c>
      <c r="H240" s="56">
        <v>94.867954918733005</v>
      </c>
      <c r="I240" s="56">
        <v>95.257684544390102</v>
      </c>
      <c r="J240" s="57">
        <v>0.58467053145857295</v>
      </c>
      <c r="K240" s="57">
        <v>0.53970730040830905</v>
      </c>
      <c r="L240" s="57">
        <v>0.489072521598719</v>
      </c>
      <c r="M240" s="57">
        <v>0.71631397936886299</v>
      </c>
    </row>
    <row r="241" spans="1:13" x14ac:dyDescent="0.35">
      <c r="A241" s="59" t="s">
        <v>3335</v>
      </c>
      <c r="B241" s="59" t="s">
        <v>3336</v>
      </c>
      <c r="C241" s="2" t="s">
        <v>40</v>
      </c>
      <c r="D241" s="2" t="s">
        <v>6315</v>
      </c>
      <c r="E241" s="2" t="s">
        <v>6418</v>
      </c>
      <c r="F241" s="56">
        <v>102.92331251884301</v>
      </c>
      <c r="G241" s="56">
        <v>98.081781379816903</v>
      </c>
      <c r="H241" s="56">
        <v>98.501230979865696</v>
      </c>
      <c r="I241" s="56">
        <v>95.119418930905695</v>
      </c>
      <c r="J241" s="57">
        <v>0.37358798573128399</v>
      </c>
      <c r="K241" s="57">
        <v>0.347605264050041</v>
      </c>
      <c r="L241" s="57">
        <v>0.31081389207334498</v>
      </c>
      <c r="M241" s="57">
        <v>0.43968840471783199</v>
      </c>
    </row>
    <row r="242" spans="1:13" x14ac:dyDescent="0.35">
      <c r="A242" s="59" t="s">
        <v>1024</v>
      </c>
      <c r="B242" s="59" t="s">
        <v>1025</v>
      </c>
      <c r="C242" s="2" t="s">
        <v>40</v>
      </c>
      <c r="D242" s="2" t="s">
        <v>6316</v>
      </c>
      <c r="E242" s="2" t="s">
        <v>6418</v>
      </c>
      <c r="F242" s="56">
        <v>103.374824855901</v>
      </c>
      <c r="G242" s="56">
        <v>107.468546622636</v>
      </c>
      <c r="H242" s="56">
        <v>113.65782324936799</v>
      </c>
      <c r="I242" s="56">
        <v>98.099578579674699</v>
      </c>
      <c r="J242" s="57">
        <v>0.41720474138673402</v>
      </c>
      <c r="K242" s="57">
        <v>0.37221127963252099</v>
      </c>
      <c r="L242" s="57">
        <v>0.30925200070925501</v>
      </c>
      <c r="M242" s="57">
        <v>0.53088120261120497</v>
      </c>
    </row>
    <row r="243" spans="1:13" x14ac:dyDescent="0.35">
      <c r="A243" s="59" t="s">
        <v>1022</v>
      </c>
      <c r="B243" s="59" t="s">
        <v>1023</v>
      </c>
      <c r="C243" s="2" t="s">
        <v>40</v>
      </c>
      <c r="D243" s="2" t="s">
        <v>6316</v>
      </c>
      <c r="E243" s="2" t="s">
        <v>6418</v>
      </c>
      <c r="F243" s="56">
        <v>103.374824855901</v>
      </c>
      <c r="G243" s="56">
        <v>107.468546622636</v>
      </c>
      <c r="H243" s="56">
        <v>113.65782324936799</v>
      </c>
      <c r="I243" s="56">
        <v>98.099578579674699</v>
      </c>
      <c r="J243" s="57">
        <v>0.41720474138673402</v>
      </c>
      <c r="K243" s="57">
        <v>0.37221127963252099</v>
      </c>
      <c r="L243" s="57">
        <v>0.30925200070925501</v>
      </c>
      <c r="M243" s="57">
        <v>0.53088120261120497</v>
      </c>
    </row>
    <row r="244" spans="1:13" x14ac:dyDescent="0.35">
      <c r="A244" s="59" t="s">
        <v>1016</v>
      </c>
      <c r="B244" s="59" t="s">
        <v>1017</v>
      </c>
      <c r="C244" s="2" t="s">
        <v>40</v>
      </c>
      <c r="D244" s="2" t="s">
        <v>6316</v>
      </c>
      <c r="E244" s="2" t="s">
        <v>6419</v>
      </c>
      <c r="F244" s="56">
        <v>105.548493377634</v>
      </c>
      <c r="G244" s="56">
        <v>105.98617830732999</v>
      </c>
      <c r="H244" s="56">
        <v>115.904042361024</v>
      </c>
      <c r="I244" s="56">
        <v>106.561782821092</v>
      </c>
      <c r="J244" s="57">
        <v>0.53619518026880597</v>
      </c>
      <c r="K244" s="57">
        <v>0.48420561814632701</v>
      </c>
      <c r="L244" s="57">
        <v>0.41213847857917801</v>
      </c>
      <c r="M244" s="57">
        <v>0.68096690996654496</v>
      </c>
    </row>
    <row r="245" spans="1:13" x14ac:dyDescent="0.35">
      <c r="A245" s="59" t="s">
        <v>1020</v>
      </c>
      <c r="B245" s="59" t="s">
        <v>1021</v>
      </c>
      <c r="C245" s="2" t="s">
        <v>40</v>
      </c>
      <c r="D245" s="2" t="s">
        <v>6316</v>
      </c>
      <c r="E245" s="2" t="s">
        <v>6418</v>
      </c>
      <c r="F245" s="56">
        <v>103.374824855901</v>
      </c>
      <c r="G245" s="56">
        <v>107.468546622636</v>
      </c>
      <c r="H245" s="56">
        <v>113.65782324936799</v>
      </c>
      <c r="I245" s="56">
        <v>98.099578579674699</v>
      </c>
      <c r="J245" s="57">
        <v>0.41720474138673402</v>
      </c>
      <c r="K245" s="57">
        <v>0.37221127963252099</v>
      </c>
      <c r="L245" s="57">
        <v>0.30925200070925501</v>
      </c>
      <c r="M245" s="57">
        <v>0.53088120261120497</v>
      </c>
    </row>
    <row r="246" spans="1:13" x14ac:dyDescent="0.35">
      <c r="A246" s="59" t="s">
        <v>1018</v>
      </c>
      <c r="B246" s="59" t="s">
        <v>1019</v>
      </c>
      <c r="C246" s="2" t="s">
        <v>40</v>
      </c>
      <c r="D246" s="2" t="s">
        <v>6316</v>
      </c>
      <c r="E246" s="2" t="s">
        <v>6419</v>
      </c>
      <c r="F246" s="56">
        <v>106.72304417751801</v>
      </c>
      <c r="G246" s="56">
        <v>110.48826296863901</v>
      </c>
      <c r="H246" s="56">
        <v>115.235488510105</v>
      </c>
      <c r="I246" s="56">
        <v>97.375086473930807</v>
      </c>
      <c r="J246" s="57">
        <v>0.54216599498747098</v>
      </c>
      <c r="K246" s="57">
        <v>0.48176468094163399</v>
      </c>
      <c r="L246" s="57">
        <v>0.41046823642701802</v>
      </c>
      <c r="M246" s="57">
        <v>0.70055425679887395</v>
      </c>
    </row>
    <row r="247" spans="1:13" x14ac:dyDescent="0.35">
      <c r="A247" s="59" t="s">
        <v>1014</v>
      </c>
      <c r="B247" s="59" t="s">
        <v>1015</v>
      </c>
      <c r="C247" s="2" t="s">
        <v>40</v>
      </c>
      <c r="D247" s="2" t="s">
        <v>6316</v>
      </c>
      <c r="E247" s="2" t="s">
        <v>6418</v>
      </c>
      <c r="F247" s="56">
        <v>103.374824855901</v>
      </c>
      <c r="G247" s="56">
        <v>107.468546622636</v>
      </c>
      <c r="H247" s="56">
        <v>113.65782324936799</v>
      </c>
      <c r="I247" s="56">
        <v>98.099578579674699</v>
      </c>
      <c r="J247" s="57">
        <v>0.41720474138673402</v>
      </c>
      <c r="K247" s="57">
        <v>0.37221127963252099</v>
      </c>
      <c r="L247" s="57">
        <v>0.30925200070925501</v>
      </c>
      <c r="M247" s="57">
        <v>0.53088120261120497</v>
      </c>
    </row>
    <row r="248" spans="1:13" x14ac:dyDescent="0.35">
      <c r="A248" s="59" t="s">
        <v>6046</v>
      </c>
      <c r="B248" s="59" t="s">
        <v>6047</v>
      </c>
      <c r="C248" s="2" t="s">
        <v>31</v>
      </c>
      <c r="D248" s="2" t="s">
        <v>6310</v>
      </c>
      <c r="E248" s="2" t="s">
        <v>6418</v>
      </c>
      <c r="F248" s="56"/>
      <c r="G248" s="56"/>
      <c r="H248" s="56"/>
      <c r="I248" s="56">
        <v>106.137763219506</v>
      </c>
      <c r="J248" s="57">
        <v>0.27164913675147001</v>
      </c>
      <c r="K248" s="57">
        <v>0.25200339244991099</v>
      </c>
      <c r="L248" s="57">
        <v>0.2248545904533</v>
      </c>
      <c r="M248" s="57">
        <v>0.33541369592678999</v>
      </c>
    </row>
    <row r="249" spans="1:13" x14ac:dyDescent="0.35">
      <c r="A249" s="59" t="s">
        <v>6044</v>
      </c>
      <c r="B249" s="59" t="s">
        <v>6045</v>
      </c>
      <c r="C249" s="2" t="s">
        <v>31</v>
      </c>
      <c r="D249" s="2" t="s">
        <v>6310</v>
      </c>
      <c r="E249" s="2" t="s">
        <v>6418</v>
      </c>
      <c r="F249" s="56"/>
      <c r="G249" s="56"/>
      <c r="H249" s="56"/>
      <c r="I249" s="56">
        <v>106.137763219506</v>
      </c>
      <c r="J249" s="57">
        <v>0.27164913675147001</v>
      </c>
      <c r="K249" s="57">
        <v>0.25200339244991099</v>
      </c>
      <c r="L249" s="57">
        <v>0.2248545904533</v>
      </c>
      <c r="M249" s="57">
        <v>0.33541369592678999</v>
      </c>
    </row>
    <row r="250" spans="1:13" x14ac:dyDescent="0.35">
      <c r="A250" s="59" t="s">
        <v>6042</v>
      </c>
      <c r="B250" s="59" t="s">
        <v>6043</v>
      </c>
      <c r="C250" s="2" t="s">
        <v>31</v>
      </c>
      <c r="D250" s="2" t="s">
        <v>6310</v>
      </c>
      <c r="E250" s="2" t="s">
        <v>6418</v>
      </c>
      <c r="F250" s="56">
        <v>99.923673068137106</v>
      </c>
      <c r="G250" s="56">
        <v>100.093940446736</v>
      </c>
      <c r="H250" s="56"/>
      <c r="I250" s="56">
        <v>102.114203545704</v>
      </c>
      <c r="J250" s="57">
        <v>0.35354327964360799</v>
      </c>
      <c r="K250" s="57">
        <v>0.322904192628653</v>
      </c>
      <c r="L250" s="57">
        <v>0.28589067607413599</v>
      </c>
      <c r="M250" s="57">
        <v>0.44404537593871601</v>
      </c>
    </row>
    <row r="251" spans="1:13" x14ac:dyDescent="0.35">
      <c r="A251" s="59" t="s">
        <v>6054</v>
      </c>
      <c r="B251" s="59" t="s">
        <v>6055</v>
      </c>
      <c r="C251" s="2" t="s">
        <v>40</v>
      </c>
      <c r="D251" s="2" t="s">
        <v>6310</v>
      </c>
      <c r="E251" s="2" t="s">
        <v>6418</v>
      </c>
      <c r="F251" s="56">
        <v>92.8894327554585</v>
      </c>
      <c r="G251" s="56">
        <v>95.161123248800905</v>
      </c>
      <c r="H251" s="56">
        <v>90.495279256931596</v>
      </c>
      <c r="I251" s="56">
        <v>112.19797639064601</v>
      </c>
      <c r="J251" s="57">
        <v>0.50317259449807294</v>
      </c>
      <c r="K251" s="57">
        <v>0.46951125569317897</v>
      </c>
      <c r="L251" s="57">
        <v>0.427246740404637</v>
      </c>
      <c r="M251" s="57">
        <v>0.59970792077451296</v>
      </c>
    </row>
    <row r="252" spans="1:13" x14ac:dyDescent="0.35">
      <c r="A252" s="59" t="s">
        <v>6048</v>
      </c>
      <c r="B252" s="59" t="s">
        <v>6049</v>
      </c>
      <c r="C252" s="2" t="s">
        <v>40</v>
      </c>
      <c r="D252" s="2" t="s">
        <v>6310</v>
      </c>
      <c r="E252" s="2" t="s">
        <v>6418</v>
      </c>
      <c r="F252" s="56"/>
      <c r="G252" s="56"/>
      <c r="H252" s="56"/>
      <c r="I252" s="56">
        <v>106.137763219506</v>
      </c>
      <c r="J252" s="57">
        <v>0.27164913675147001</v>
      </c>
      <c r="K252" s="57">
        <v>0.25200339244991099</v>
      </c>
      <c r="L252" s="57">
        <v>0.2248545904533</v>
      </c>
      <c r="M252" s="57">
        <v>0.33541369592678999</v>
      </c>
    </row>
    <row r="253" spans="1:13" x14ac:dyDescent="0.35">
      <c r="A253" s="59" t="s">
        <v>6052</v>
      </c>
      <c r="B253" s="59" t="s">
        <v>6053</v>
      </c>
      <c r="C253" s="2" t="s">
        <v>40</v>
      </c>
      <c r="D253" s="2" t="s">
        <v>6310</v>
      </c>
      <c r="E253" s="2" t="s">
        <v>6418</v>
      </c>
      <c r="F253" s="56"/>
      <c r="G253" s="56"/>
      <c r="H253" s="56"/>
      <c r="I253" s="56">
        <v>106.137763219506</v>
      </c>
      <c r="J253" s="57">
        <v>0.27164913675147001</v>
      </c>
      <c r="K253" s="57">
        <v>0.25200339244991099</v>
      </c>
      <c r="L253" s="57">
        <v>0.2248545904533</v>
      </c>
      <c r="M253" s="57">
        <v>0.33541369592678999</v>
      </c>
    </row>
    <row r="254" spans="1:13" x14ac:dyDescent="0.35">
      <c r="A254" s="59" t="s">
        <v>6050</v>
      </c>
      <c r="B254" s="59" t="s">
        <v>6051</v>
      </c>
      <c r="C254" s="2" t="s">
        <v>40</v>
      </c>
      <c r="D254" s="2" t="s">
        <v>6310</v>
      </c>
      <c r="E254" s="2" t="s">
        <v>6418</v>
      </c>
      <c r="F254" s="56"/>
      <c r="G254" s="56"/>
      <c r="H254" s="56"/>
      <c r="I254" s="56">
        <v>106.137763219506</v>
      </c>
      <c r="J254" s="57">
        <v>0.27164913675147001</v>
      </c>
      <c r="K254" s="57">
        <v>0.25200339244991099</v>
      </c>
      <c r="L254" s="57">
        <v>0.2248545904533</v>
      </c>
      <c r="M254" s="57">
        <v>0.33541369592678999</v>
      </c>
    </row>
    <row r="255" spans="1:13" x14ac:dyDescent="0.35">
      <c r="A255" s="59" t="s">
        <v>1378</v>
      </c>
      <c r="B255" s="59" t="s">
        <v>1379</v>
      </c>
      <c r="C255" s="2" t="s">
        <v>31</v>
      </c>
      <c r="D255" s="2" t="s">
        <v>6321</v>
      </c>
      <c r="E255" s="2" t="s">
        <v>6418</v>
      </c>
      <c r="F255" s="56">
        <v>92.887836139133</v>
      </c>
      <c r="G255" s="56">
        <v>95.477247139568206</v>
      </c>
      <c r="H255" s="56">
        <v>110.502389484307</v>
      </c>
      <c r="I255" s="56">
        <v>98.7318354937333</v>
      </c>
      <c r="J255" s="57">
        <v>0.46154895615077102</v>
      </c>
      <c r="K255" s="57">
        <v>0.42514983753945601</v>
      </c>
      <c r="L255" s="57">
        <v>0.37624975652839798</v>
      </c>
      <c r="M255" s="57">
        <v>0.55241257845382596</v>
      </c>
    </row>
    <row r="256" spans="1:13" x14ac:dyDescent="0.35">
      <c r="A256" s="59" t="s">
        <v>3910</v>
      </c>
      <c r="B256" s="59" t="s">
        <v>3911</v>
      </c>
      <c r="C256" s="2" t="s">
        <v>31</v>
      </c>
      <c r="D256" s="2" t="s">
        <v>6320</v>
      </c>
      <c r="E256" s="2" t="s">
        <v>6418</v>
      </c>
      <c r="F256" s="56">
        <v>109.36380592910299</v>
      </c>
      <c r="G256" s="56">
        <v>100.763325112526</v>
      </c>
      <c r="H256" s="56"/>
      <c r="I256" s="56">
        <v>92.939158198977296</v>
      </c>
      <c r="J256" s="57">
        <v>0.36781973176560701</v>
      </c>
      <c r="K256" s="57">
        <v>0.325234424140321</v>
      </c>
      <c r="L256" s="57">
        <v>0.29373257186892698</v>
      </c>
      <c r="M256" s="57">
        <v>0.44505686179180798</v>
      </c>
    </row>
    <row r="257" spans="1:13" x14ac:dyDescent="0.35">
      <c r="A257" s="59" t="s">
        <v>3916</v>
      </c>
      <c r="B257" s="59" t="s">
        <v>3917</v>
      </c>
      <c r="C257" s="2" t="s">
        <v>31</v>
      </c>
      <c r="D257" s="2" t="s">
        <v>6320</v>
      </c>
      <c r="E257" s="2" t="s">
        <v>6418</v>
      </c>
      <c r="F257" s="56">
        <v>109.36380592910299</v>
      </c>
      <c r="G257" s="56">
        <v>100.763325112526</v>
      </c>
      <c r="H257" s="56"/>
      <c r="I257" s="56">
        <v>92.939158198977296</v>
      </c>
      <c r="J257" s="57">
        <v>0.36781973176560701</v>
      </c>
      <c r="K257" s="57">
        <v>0.325234424140321</v>
      </c>
      <c r="L257" s="57">
        <v>0.29373257186892698</v>
      </c>
      <c r="M257" s="57">
        <v>0.44505686179180798</v>
      </c>
    </row>
    <row r="258" spans="1:13" x14ac:dyDescent="0.35">
      <c r="A258" s="59" t="s">
        <v>2784</v>
      </c>
      <c r="B258" s="59" t="s">
        <v>2785</v>
      </c>
      <c r="C258" s="2" t="s">
        <v>31</v>
      </c>
      <c r="D258" s="2" t="s">
        <v>6351</v>
      </c>
      <c r="E258" s="2" t="s">
        <v>6418</v>
      </c>
      <c r="F258" s="56"/>
      <c r="G258" s="56"/>
      <c r="H258" s="56"/>
      <c r="I258" s="56">
        <v>108.415027184286</v>
      </c>
      <c r="J258" s="57">
        <v>0.29613274842260201</v>
      </c>
      <c r="K258" s="57">
        <v>0.26327679093208201</v>
      </c>
      <c r="L258" s="57">
        <v>0.20899654941001999</v>
      </c>
      <c r="M258" s="57">
        <v>0.39884416778610099</v>
      </c>
    </row>
    <row r="259" spans="1:13" x14ac:dyDescent="0.35">
      <c r="A259" s="59" t="s">
        <v>6102</v>
      </c>
      <c r="B259" s="59" t="s">
        <v>6103</v>
      </c>
      <c r="C259" s="2" t="s">
        <v>40</v>
      </c>
      <c r="D259" s="2" t="s">
        <v>6310</v>
      </c>
      <c r="E259" s="2" t="s">
        <v>6418</v>
      </c>
      <c r="F259" s="56"/>
      <c r="G259" s="56"/>
      <c r="H259" s="56"/>
      <c r="I259" s="56">
        <v>96.710458931686105</v>
      </c>
      <c r="J259" s="57">
        <v>0.2127847013561</v>
      </c>
      <c r="K259" s="57">
        <v>0.16891238215211199</v>
      </c>
      <c r="L259" s="57">
        <v>9.8252693582294798E-2</v>
      </c>
      <c r="M259" s="57">
        <v>0.328143047298115</v>
      </c>
    </row>
    <row r="260" spans="1:13" x14ac:dyDescent="0.35">
      <c r="A260" s="59" t="s">
        <v>1368</v>
      </c>
      <c r="B260" s="59" t="s">
        <v>1369</v>
      </c>
      <c r="C260" s="2" t="s">
        <v>40</v>
      </c>
      <c r="D260" s="2" t="s">
        <v>6321</v>
      </c>
      <c r="E260" s="2" t="s">
        <v>6419</v>
      </c>
      <c r="F260" s="56">
        <v>96.733529522553496</v>
      </c>
      <c r="G260" s="56">
        <v>92.317220741125098</v>
      </c>
      <c r="H260" s="56">
        <v>98.915150008730507</v>
      </c>
      <c r="I260" s="56">
        <v>103.489314703906</v>
      </c>
      <c r="J260" s="57">
        <v>0.56433554566038302</v>
      </c>
      <c r="K260" s="57">
        <v>0.51312301788610004</v>
      </c>
      <c r="L260" s="57">
        <v>0.46692846217776501</v>
      </c>
      <c r="M260" s="57">
        <v>0.69624726490954203</v>
      </c>
    </row>
    <row r="261" spans="1:13" x14ac:dyDescent="0.35">
      <c r="A261" s="59" t="s">
        <v>3926</v>
      </c>
      <c r="B261" s="59" t="s">
        <v>3927</v>
      </c>
      <c r="C261" s="2" t="s">
        <v>40</v>
      </c>
      <c r="D261" s="2" t="s">
        <v>6320</v>
      </c>
      <c r="E261" s="2" t="s">
        <v>6418</v>
      </c>
      <c r="F261" s="56">
        <v>109.36380592910299</v>
      </c>
      <c r="G261" s="56">
        <v>100.763325112526</v>
      </c>
      <c r="H261" s="56"/>
      <c r="I261" s="56">
        <v>92.939158198977296</v>
      </c>
      <c r="J261" s="57">
        <v>0.36781973176560701</v>
      </c>
      <c r="K261" s="57">
        <v>0.325234424140321</v>
      </c>
      <c r="L261" s="57">
        <v>0.29373257186892698</v>
      </c>
      <c r="M261" s="57">
        <v>0.44505686179180798</v>
      </c>
    </row>
    <row r="262" spans="1:13" x14ac:dyDescent="0.35">
      <c r="A262" s="59" t="s">
        <v>3329</v>
      </c>
      <c r="B262" s="59" t="s">
        <v>3330</v>
      </c>
      <c r="C262" s="2" t="s">
        <v>40</v>
      </c>
      <c r="D262" s="2" t="s">
        <v>6315</v>
      </c>
      <c r="E262" s="2" t="s">
        <v>6418</v>
      </c>
      <c r="F262" s="56">
        <v>102.92331251884301</v>
      </c>
      <c r="G262" s="56">
        <v>98.081781379816903</v>
      </c>
      <c r="H262" s="56">
        <v>98.501230979865696</v>
      </c>
      <c r="I262" s="56">
        <v>95.119418930905695</v>
      </c>
      <c r="J262" s="57">
        <v>0.37358798573128399</v>
      </c>
      <c r="K262" s="57">
        <v>0.347605264050041</v>
      </c>
      <c r="L262" s="57">
        <v>0.31081389207334498</v>
      </c>
      <c r="M262" s="57">
        <v>0.43968840471783199</v>
      </c>
    </row>
    <row r="263" spans="1:13" x14ac:dyDescent="0.35">
      <c r="A263" s="59" t="s">
        <v>3912</v>
      </c>
      <c r="B263" s="59" t="s">
        <v>3913</v>
      </c>
      <c r="C263" s="2" t="s">
        <v>31</v>
      </c>
      <c r="D263" s="2" t="s">
        <v>6320</v>
      </c>
      <c r="E263" s="2" t="s">
        <v>6418</v>
      </c>
      <c r="F263" s="56">
        <v>109.36380592910299</v>
      </c>
      <c r="G263" s="56">
        <v>100.763325112526</v>
      </c>
      <c r="H263" s="56"/>
      <c r="I263" s="56">
        <v>92.939158198977296</v>
      </c>
      <c r="J263" s="57">
        <v>0.36781973176560701</v>
      </c>
      <c r="K263" s="57">
        <v>0.325234424140321</v>
      </c>
      <c r="L263" s="57">
        <v>0.29373257186892698</v>
      </c>
      <c r="M263" s="57">
        <v>0.44505686179180798</v>
      </c>
    </row>
    <row r="264" spans="1:13" x14ac:dyDescent="0.35">
      <c r="A264" s="59" t="s">
        <v>3331</v>
      </c>
      <c r="B264" s="59" t="s">
        <v>3332</v>
      </c>
      <c r="C264" s="2" t="s">
        <v>40</v>
      </c>
      <c r="D264" s="2" t="s">
        <v>6315</v>
      </c>
      <c r="E264" s="2" t="s">
        <v>6418</v>
      </c>
      <c r="F264" s="56">
        <v>102.92331251884301</v>
      </c>
      <c r="G264" s="56">
        <v>98.081781379816903</v>
      </c>
      <c r="H264" s="56">
        <v>98.501230979865696</v>
      </c>
      <c r="I264" s="56">
        <v>95.119418930905695</v>
      </c>
      <c r="J264" s="57">
        <v>0.37358798573128399</v>
      </c>
      <c r="K264" s="57">
        <v>0.347605264050041</v>
      </c>
      <c r="L264" s="57">
        <v>0.31081389207334498</v>
      </c>
      <c r="M264" s="57">
        <v>0.43968840471783199</v>
      </c>
    </row>
    <row r="265" spans="1:13" x14ac:dyDescent="0.35">
      <c r="A265" s="59" t="s">
        <v>265</v>
      </c>
      <c r="B265" s="59" t="s">
        <v>266</v>
      </c>
      <c r="C265" s="2" t="s">
        <v>31</v>
      </c>
      <c r="D265" s="2" t="s">
        <v>6395</v>
      </c>
      <c r="E265" s="2" t="s">
        <v>6419</v>
      </c>
      <c r="F265" s="56">
        <v>95.294075777926196</v>
      </c>
      <c r="G265" s="56">
        <v>97.188703917487103</v>
      </c>
      <c r="H265" s="56">
        <v>108.03770694148</v>
      </c>
      <c r="I265" s="56">
        <v>92.576589981161703</v>
      </c>
      <c r="J265" s="57">
        <v>0.55837605434387705</v>
      </c>
      <c r="K265" s="57">
        <v>0.51701983484022795</v>
      </c>
      <c r="L265" s="57">
        <v>0.459394938953476</v>
      </c>
      <c r="M265" s="57">
        <v>0.69658402130715302</v>
      </c>
    </row>
    <row r="266" spans="1:13" x14ac:dyDescent="0.35">
      <c r="A266" s="59" t="s">
        <v>2788</v>
      </c>
      <c r="B266" s="59" t="s">
        <v>2789</v>
      </c>
      <c r="C266" s="2" t="s">
        <v>31</v>
      </c>
      <c r="D266" s="2" t="s">
        <v>6351</v>
      </c>
      <c r="E266" s="2" t="s">
        <v>6418</v>
      </c>
      <c r="F266" s="56"/>
      <c r="G266" s="56"/>
      <c r="H266" s="56"/>
      <c r="I266" s="56">
        <v>108.415027184286</v>
      </c>
      <c r="J266" s="57">
        <v>0.29613274842260201</v>
      </c>
      <c r="K266" s="57">
        <v>0.26327679093208201</v>
      </c>
      <c r="L266" s="57">
        <v>0.20899654941001999</v>
      </c>
      <c r="M266" s="57">
        <v>0.39884416778610099</v>
      </c>
    </row>
    <row r="267" spans="1:13" x14ac:dyDescent="0.35">
      <c r="A267" s="59" t="s">
        <v>5846</v>
      </c>
      <c r="B267" s="59" t="s">
        <v>5847</v>
      </c>
      <c r="C267" s="2" t="s">
        <v>40</v>
      </c>
      <c r="D267" s="2" t="s">
        <v>6304</v>
      </c>
      <c r="E267" s="2" t="s">
        <v>6418</v>
      </c>
      <c r="F267" s="56">
        <v>104.310289649936</v>
      </c>
      <c r="G267" s="56">
        <v>107.49173586165701</v>
      </c>
      <c r="H267" s="56"/>
      <c r="I267" s="56">
        <v>98.565093026009706</v>
      </c>
      <c r="J267" s="57">
        <v>0.368987574493014</v>
      </c>
      <c r="K267" s="57">
        <v>0.32196979489476202</v>
      </c>
      <c r="L267" s="57">
        <v>0.26220966010593399</v>
      </c>
      <c r="M267" s="57">
        <v>0.49166940980468099</v>
      </c>
    </row>
    <row r="268" spans="1:13" x14ac:dyDescent="0.35">
      <c r="A268" s="59" t="s">
        <v>1362</v>
      </c>
      <c r="B268" s="59" t="s">
        <v>1363</v>
      </c>
      <c r="C268" s="2" t="s">
        <v>31</v>
      </c>
      <c r="D268" s="2" t="s">
        <v>6321</v>
      </c>
      <c r="E268" s="2" t="s">
        <v>6418</v>
      </c>
      <c r="F268" s="56">
        <v>94.133891054066396</v>
      </c>
      <c r="G268" s="56">
        <v>91.288368768692493</v>
      </c>
      <c r="H268" s="56">
        <v>101.128449902509</v>
      </c>
      <c r="I268" s="56">
        <v>97.192066464502801</v>
      </c>
      <c r="J268" s="57">
        <v>0.45146982367961003</v>
      </c>
      <c r="K268" s="57">
        <v>0.41912852889046898</v>
      </c>
      <c r="L268" s="57">
        <v>0.37912676795841699</v>
      </c>
      <c r="M268" s="57">
        <v>0.53688135010944704</v>
      </c>
    </row>
    <row r="269" spans="1:13" x14ac:dyDescent="0.35">
      <c r="A269" s="59" t="s">
        <v>1372</v>
      </c>
      <c r="B269" s="59" t="s">
        <v>1373</v>
      </c>
      <c r="C269" s="2" t="s">
        <v>40</v>
      </c>
      <c r="D269" s="2" t="s">
        <v>6321</v>
      </c>
      <c r="E269" s="2" t="s">
        <v>6418</v>
      </c>
      <c r="F269" s="56">
        <v>94.133891054066396</v>
      </c>
      <c r="G269" s="56">
        <v>91.288368768692493</v>
      </c>
      <c r="H269" s="56">
        <v>101.128449902509</v>
      </c>
      <c r="I269" s="56">
        <v>97.192066464502801</v>
      </c>
      <c r="J269" s="57">
        <v>0.45146982367961003</v>
      </c>
      <c r="K269" s="57">
        <v>0.41912852889046898</v>
      </c>
      <c r="L269" s="57">
        <v>0.37912676795841699</v>
      </c>
      <c r="M269" s="57">
        <v>0.53688135010944704</v>
      </c>
    </row>
    <row r="270" spans="1:13" x14ac:dyDescent="0.35">
      <c r="A270" s="59" t="s">
        <v>5636</v>
      </c>
      <c r="B270" s="59" t="s">
        <v>5637</v>
      </c>
      <c r="C270" s="2" t="s">
        <v>31</v>
      </c>
      <c r="D270" s="2" t="s">
        <v>6323</v>
      </c>
      <c r="E270" s="2" t="s">
        <v>6418</v>
      </c>
      <c r="F270" s="56"/>
      <c r="G270" s="56"/>
      <c r="H270" s="56"/>
      <c r="I270" s="56">
        <v>101.82499544404899</v>
      </c>
      <c r="J270" s="57">
        <v>0.249488028683062</v>
      </c>
      <c r="K270" s="57">
        <v>0.20729864329026301</v>
      </c>
      <c r="L270" s="57">
        <v>0.11458679529075499</v>
      </c>
      <c r="M270" s="57">
        <v>0.34931891178352398</v>
      </c>
    </row>
    <row r="271" spans="1:13" x14ac:dyDescent="0.35">
      <c r="A271" s="59" t="s">
        <v>5638</v>
      </c>
      <c r="B271" s="59" t="s">
        <v>5639</v>
      </c>
      <c r="C271" s="2" t="s">
        <v>31</v>
      </c>
      <c r="D271" s="2" t="s">
        <v>6323</v>
      </c>
      <c r="E271" s="2" t="s">
        <v>6418</v>
      </c>
      <c r="F271" s="56"/>
      <c r="G271" s="56"/>
      <c r="H271" s="56"/>
      <c r="I271" s="56">
        <v>101.82499544404899</v>
      </c>
      <c r="J271" s="57">
        <v>0.249488028683062</v>
      </c>
      <c r="K271" s="57">
        <v>0.20729864329026301</v>
      </c>
      <c r="L271" s="57">
        <v>0.11458679529075499</v>
      </c>
      <c r="M271" s="57">
        <v>0.34931891178352398</v>
      </c>
    </row>
    <row r="272" spans="1:13" x14ac:dyDescent="0.35">
      <c r="A272" s="59" t="s">
        <v>5640</v>
      </c>
      <c r="B272" s="59" t="s">
        <v>5641</v>
      </c>
      <c r="C272" s="2" t="s">
        <v>31</v>
      </c>
      <c r="D272" s="2" t="s">
        <v>6323</v>
      </c>
      <c r="E272" s="2" t="s">
        <v>6418</v>
      </c>
      <c r="F272" s="56"/>
      <c r="G272" s="56"/>
      <c r="H272" s="56"/>
      <c r="I272" s="56">
        <v>101.82499544404899</v>
      </c>
      <c r="J272" s="57">
        <v>0.249488028683062</v>
      </c>
      <c r="K272" s="57">
        <v>0.20729864329026301</v>
      </c>
      <c r="L272" s="57">
        <v>0.11458679529075499</v>
      </c>
      <c r="M272" s="57">
        <v>0.34931891178352398</v>
      </c>
    </row>
    <row r="273" spans="1:13" x14ac:dyDescent="0.35">
      <c r="A273" s="59" t="s">
        <v>5644</v>
      </c>
      <c r="B273" s="59" t="s">
        <v>5645</v>
      </c>
      <c r="C273" s="2" t="s">
        <v>40</v>
      </c>
      <c r="D273" s="2" t="s">
        <v>6323</v>
      </c>
      <c r="E273" s="2" t="s">
        <v>6418</v>
      </c>
      <c r="F273" s="56"/>
      <c r="G273" s="56"/>
      <c r="H273" s="56"/>
      <c r="I273" s="56">
        <v>101.82499544404899</v>
      </c>
      <c r="J273" s="57">
        <v>0.249488028683062</v>
      </c>
      <c r="K273" s="57">
        <v>0.20729864329026301</v>
      </c>
      <c r="L273" s="57">
        <v>0.11458679529075499</v>
      </c>
      <c r="M273" s="57">
        <v>0.34931891178352398</v>
      </c>
    </row>
    <row r="274" spans="1:13" x14ac:dyDescent="0.35">
      <c r="A274" s="59" t="s">
        <v>5650</v>
      </c>
      <c r="B274" s="59" t="s">
        <v>5651</v>
      </c>
      <c r="C274" s="2" t="s">
        <v>40</v>
      </c>
      <c r="D274" s="2" t="s">
        <v>6323</v>
      </c>
      <c r="E274" s="2" t="s">
        <v>6418</v>
      </c>
      <c r="F274" s="56"/>
      <c r="G274" s="56"/>
      <c r="H274" s="56"/>
      <c r="I274" s="56">
        <v>101.82499544404899</v>
      </c>
      <c r="J274" s="57">
        <v>0.249488028683062</v>
      </c>
      <c r="K274" s="57">
        <v>0.20729864329026301</v>
      </c>
      <c r="L274" s="57">
        <v>0.11458679529075499</v>
      </c>
      <c r="M274" s="57">
        <v>0.34931891178352398</v>
      </c>
    </row>
    <row r="275" spans="1:13" x14ac:dyDescent="0.35">
      <c r="A275" s="59" t="s">
        <v>5652</v>
      </c>
      <c r="B275" s="59" t="s">
        <v>5653</v>
      </c>
      <c r="C275" s="2" t="s">
        <v>40</v>
      </c>
      <c r="D275" s="2" t="s">
        <v>6323</v>
      </c>
      <c r="E275" s="2" t="s">
        <v>6418</v>
      </c>
      <c r="F275" s="56"/>
      <c r="G275" s="56"/>
      <c r="H275" s="56"/>
      <c r="I275" s="56">
        <v>101.82499544404899</v>
      </c>
      <c r="J275" s="57">
        <v>0.249488028683062</v>
      </c>
      <c r="K275" s="57">
        <v>0.20729864329026301</v>
      </c>
      <c r="L275" s="57">
        <v>0.11458679529075499</v>
      </c>
      <c r="M275" s="57">
        <v>0.34931891178352398</v>
      </c>
    </row>
    <row r="276" spans="1:13" x14ac:dyDescent="0.35">
      <c r="A276" s="59" t="s">
        <v>5648</v>
      </c>
      <c r="B276" s="59" t="s">
        <v>5649</v>
      </c>
      <c r="C276" s="2" t="s">
        <v>40</v>
      </c>
      <c r="D276" s="2" t="s">
        <v>6323</v>
      </c>
      <c r="E276" s="2" t="s">
        <v>6418</v>
      </c>
      <c r="F276" s="56"/>
      <c r="G276" s="56"/>
      <c r="H276" s="56"/>
      <c r="I276" s="56">
        <v>101.82499544404899</v>
      </c>
      <c r="J276" s="57">
        <v>0.249488028683062</v>
      </c>
      <c r="K276" s="57">
        <v>0.20729864329026301</v>
      </c>
      <c r="L276" s="57">
        <v>0.11458679529075499</v>
      </c>
      <c r="M276" s="57">
        <v>0.34931891178352398</v>
      </c>
    </row>
    <row r="277" spans="1:13" x14ac:dyDescent="0.35">
      <c r="A277" s="59" t="s">
        <v>5642</v>
      </c>
      <c r="B277" s="59" t="s">
        <v>5643</v>
      </c>
      <c r="C277" s="2" t="s">
        <v>40</v>
      </c>
      <c r="D277" s="2" t="s">
        <v>6323</v>
      </c>
      <c r="E277" s="2" t="s">
        <v>6418</v>
      </c>
      <c r="F277" s="56"/>
      <c r="G277" s="56"/>
      <c r="H277" s="56"/>
      <c r="I277" s="56">
        <v>101.82499544404899</v>
      </c>
      <c r="J277" s="57">
        <v>0.249488028683062</v>
      </c>
      <c r="K277" s="57">
        <v>0.20729864329026301</v>
      </c>
      <c r="L277" s="57">
        <v>0.11458679529075499</v>
      </c>
      <c r="M277" s="57">
        <v>0.34931891178352398</v>
      </c>
    </row>
    <row r="278" spans="1:13" x14ac:dyDescent="0.35">
      <c r="A278" s="59" t="s">
        <v>5646</v>
      </c>
      <c r="B278" s="59" t="s">
        <v>5647</v>
      </c>
      <c r="C278" s="2" t="s">
        <v>40</v>
      </c>
      <c r="D278" s="2" t="s">
        <v>6323</v>
      </c>
      <c r="E278" s="2" t="s">
        <v>6418</v>
      </c>
      <c r="F278" s="56"/>
      <c r="G278" s="56"/>
      <c r="H278" s="56"/>
      <c r="I278" s="56">
        <v>101.82499544404899</v>
      </c>
      <c r="J278" s="57">
        <v>0.249488028683062</v>
      </c>
      <c r="K278" s="57">
        <v>0.20729864329026301</v>
      </c>
      <c r="L278" s="57">
        <v>0.11458679529075499</v>
      </c>
      <c r="M278" s="57">
        <v>0.34931891178352398</v>
      </c>
    </row>
    <row r="279" spans="1:13" x14ac:dyDescent="0.35">
      <c r="A279" s="59" t="s">
        <v>2055</v>
      </c>
      <c r="B279" s="59" t="s">
        <v>2056</v>
      </c>
      <c r="C279" s="2" t="s">
        <v>31</v>
      </c>
      <c r="D279" s="2" t="s">
        <v>6374</v>
      </c>
      <c r="E279" s="2" t="s">
        <v>6418</v>
      </c>
      <c r="F279" s="56">
        <v>103.277968556145</v>
      </c>
      <c r="G279" s="56">
        <v>100.717772656397</v>
      </c>
      <c r="H279" s="56">
        <v>106.456273289799</v>
      </c>
      <c r="I279" s="56">
        <v>94.840108241677598</v>
      </c>
      <c r="J279" s="57">
        <v>0.44749198256862999</v>
      </c>
      <c r="K279" s="57">
        <v>0.41383494774542101</v>
      </c>
      <c r="L279" s="57">
        <v>0.36620435483359098</v>
      </c>
      <c r="M279" s="57">
        <v>0.53197137886370305</v>
      </c>
    </row>
    <row r="280" spans="1:13" x14ac:dyDescent="0.35">
      <c r="A280" s="59" t="s">
        <v>2057</v>
      </c>
      <c r="B280" s="59" t="s">
        <v>2058</v>
      </c>
      <c r="C280" s="2" t="s">
        <v>40</v>
      </c>
      <c r="D280" s="2" t="s">
        <v>6374</v>
      </c>
      <c r="E280" s="2" t="s">
        <v>6419</v>
      </c>
      <c r="F280" s="56">
        <v>106.383162741766</v>
      </c>
      <c r="G280" s="56">
        <v>101.357951385023</v>
      </c>
      <c r="H280" s="56">
        <v>108.831598507636</v>
      </c>
      <c r="I280" s="56">
        <v>92.975038529961907</v>
      </c>
      <c r="J280" s="57">
        <v>0.55846199102497196</v>
      </c>
      <c r="K280" s="57">
        <v>0.51075359908196005</v>
      </c>
      <c r="L280" s="57">
        <v>0.45108920448887002</v>
      </c>
      <c r="M280" s="57">
        <v>0.69798320106479605</v>
      </c>
    </row>
    <row r="281" spans="1:13" x14ac:dyDescent="0.35">
      <c r="A281" s="59" t="s">
        <v>2059</v>
      </c>
      <c r="B281" s="59" t="s">
        <v>2060</v>
      </c>
      <c r="C281" s="2" t="s">
        <v>40</v>
      </c>
      <c r="D281" s="2" t="s">
        <v>6374</v>
      </c>
      <c r="E281" s="2" t="s">
        <v>6418</v>
      </c>
      <c r="F281" s="56">
        <v>103.277968556145</v>
      </c>
      <c r="G281" s="56">
        <v>100.717772656397</v>
      </c>
      <c r="H281" s="56">
        <v>106.456273289799</v>
      </c>
      <c r="I281" s="56">
        <v>94.840108241677598</v>
      </c>
      <c r="J281" s="57">
        <v>0.44749198256862999</v>
      </c>
      <c r="K281" s="57">
        <v>0.41383494774542101</v>
      </c>
      <c r="L281" s="57">
        <v>0.36620435483359098</v>
      </c>
      <c r="M281" s="57">
        <v>0.53197137886370305</v>
      </c>
    </row>
    <row r="282" spans="1:13" x14ac:dyDescent="0.35">
      <c r="A282" s="59" t="s">
        <v>2061</v>
      </c>
      <c r="B282" s="59" t="s">
        <v>2062</v>
      </c>
      <c r="C282" s="2" t="s">
        <v>40</v>
      </c>
      <c r="D282" s="2" t="s">
        <v>6374</v>
      </c>
      <c r="E282" s="2" t="s">
        <v>6418</v>
      </c>
      <c r="F282" s="56">
        <v>103.277968556145</v>
      </c>
      <c r="G282" s="56">
        <v>100.717772656397</v>
      </c>
      <c r="H282" s="56">
        <v>106.456273289799</v>
      </c>
      <c r="I282" s="56">
        <v>94.840108241677598</v>
      </c>
      <c r="J282" s="57">
        <v>0.44749198256862999</v>
      </c>
      <c r="K282" s="57">
        <v>0.41383494774542101</v>
      </c>
      <c r="L282" s="57">
        <v>0.36620435483359098</v>
      </c>
      <c r="M282" s="57">
        <v>0.53197137886370305</v>
      </c>
    </row>
    <row r="283" spans="1:13" x14ac:dyDescent="0.35">
      <c r="A283" s="59" t="s">
        <v>4924</v>
      </c>
      <c r="B283" s="59" t="s">
        <v>4925</v>
      </c>
      <c r="C283" s="2" t="s">
        <v>40</v>
      </c>
      <c r="D283" s="2" t="s">
        <v>6302</v>
      </c>
      <c r="E283" s="2" t="s">
        <v>6419</v>
      </c>
      <c r="F283" s="56">
        <v>111.432465342196</v>
      </c>
      <c r="G283" s="56">
        <v>100.389550196971</v>
      </c>
      <c r="H283" s="56">
        <v>103.383651206279</v>
      </c>
      <c r="I283" s="56">
        <v>95.140542844076904</v>
      </c>
      <c r="J283" s="57">
        <v>0.42059543162346302</v>
      </c>
      <c r="K283" s="57">
        <v>0.35957343503971001</v>
      </c>
      <c r="L283" s="57">
        <v>0.30113390354963199</v>
      </c>
      <c r="M283" s="57">
        <v>0.62665031257405301</v>
      </c>
    </row>
    <row r="284" spans="1:13" x14ac:dyDescent="0.35">
      <c r="A284" s="59" t="s">
        <v>4922</v>
      </c>
      <c r="B284" s="59" t="s">
        <v>4923</v>
      </c>
      <c r="C284" s="2" t="s">
        <v>40</v>
      </c>
      <c r="D284" s="2" t="s">
        <v>6302</v>
      </c>
      <c r="E284" s="2" t="s">
        <v>6419</v>
      </c>
      <c r="F284" s="56">
        <v>111.736169534555</v>
      </c>
      <c r="G284" s="56">
        <v>102.388678578761</v>
      </c>
      <c r="H284" s="56">
        <v>104.994819011163</v>
      </c>
      <c r="I284" s="56">
        <v>94.984690814842295</v>
      </c>
      <c r="J284" s="57">
        <v>0.41937540764442399</v>
      </c>
      <c r="K284" s="57">
        <v>0.35855571092105398</v>
      </c>
      <c r="L284" s="57">
        <v>0.28575221681637197</v>
      </c>
      <c r="M284" s="57">
        <v>0.59692641126032897</v>
      </c>
    </row>
    <row r="285" spans="1:13" x14ac:dyDescent="0.35">
      <c r="A285" s="59" t="s">
        <v>1392</v>
      </c>
      <c r="B285" s="59" t="s">
        <v>1393</v>
      </c>
      <c r="C285" s="2" t="s">
        <v>40</v>
      </c>
      <c r="D285" s="2" t="s">
        <v>6321</v>
      </c>
      <c r="E285" s="2" t="s">
        <v>6418</v>
      </c>
      <c r="F285" s="56">
        <v>92.887836139133</v>
      </c>
      <c r="G285" s="56">
        <v>95.477247139568206</v>
      </c>
      <c r="H285" s="56">
        <v>110.502389484307</v>
      </c>
      <c r="I285" s="56">
        <v>98.7318354937333</v>
      </c>
      <c r="J285" s="57">
        <v>0.46154895615077102</v>
      </c>
      <c r="K285" s="57">
        <v>0.42514983753945601</v>
      </c>
      <c r="L285" s="57">
        <v>0.37624975652839798</v>
      </c>
      <c r="M285" s="57">
        <v>0.55241257845382596</v>
      </c>
    </row>
    <row r="286" spans="1:13" x14ac:dyDescent="0.35">
      <c r="A286" s="59" t="s">
        <v>4918</v>
      </c>
      <c r="B286" s="59" t="s">
        <v>4919</v>
      </c>
      <c r="C286" s="2" t="s">
        <v>31</v>
      </c>
      <c r="D286" s="2" t="s">
        <v>6302</v>
      </c>
      <c r="E286" s="2" t="s">
        <v>6418</v>
      </c>
      <c r="F286" s="56"/>
      <c r="G286" s="56"/>
      <c r="H286" s="56"/>
      <c r="I286" s="56">
        <v>96.065598419673194</v>
      </c>
      <c r="J286" s="57">
        <v>0.203130990312585</v>
      </c>
      <c r="K286" s="57">
        <v>0.13963359927001501</v>
      </c>
      <c r="L286" s="57">
        <v>3.1032437010238102E-2</v>
      </c>
      <c r="M286" s="57">
        <v>0.35108957486457398</v>
      </c>
    </row>
    <row r="287" spans="1:13" x14ac:dyDescent="0.35">
      <c r="A287" s="59" t="s">
        <v>4920</v>
      </c>
      <c r="B287" s="59" t="s">
        <v>4921</v>
      </c>
      <c r="C287" s="2" t="s">
        <v>31</v>
      </c>
      <c r="D287" s="2" t="s">
        <v>6302</v>
      </c>
      <c r="E287" s="2" t="s">
        <v>6418</v>
      </c>
      <c r="F287" s="56"/>
      <c r="G287" s="56"/>
      <c r="H287" s="56"/>
      <c r="I287" s="56">
        <v>96.065598419673194</v>
      </c>
      <c r="J287" s="57">
        <v>0.203130990312585</v>
      </c>
      <c r="K287" s="57">
        <v>0.13963359927001501</v>
      </c>
      <c r="L287" s="57">
        <v>3.1032437010238102E-2</v>
      </c>
      <c r="M287" s="57">
        <v>0.35108957486457398</v>
      </c>
    </row>
    <row r="288" spans="1:13" x14ac:dyDescent="0.35">
      <c r="A288" s="59" t="s">
        <v>3920</v>
      </c>
      <c r="B288" s="59" t="s">
        <v>3921</v>
      </c>
      <c r="C288" s="2" t="s">
        <v>40</v>
      </c>
      <c r="D288" s="2" t="s">
        <v>6320</v>
      </c>
      <c r="E288" s="2" t="s">
        <v>6419</v>
      </c>
      <c r="F288" s="56">
        <v>110.598025057797</v>
      </c>
      <c r="G288" s="56">
        <v>98.265059728089895</v>
      </c>
      <c r="H288" s="56">
        <v>106.32649093812</v>
      </c>
      <c r="I288" s="56">
        <v>91.234918280724401</v>
      </c>
      <c r="J288" s="57">
        <v>0.51596041689739403</v>
      </c>
      <c r="K288" s="57">
        <v>0.40760491507374702</v>
      </c>
      <c r="L288" s="57">
        <v>0.40617518717699203</v>
      </c>
      <c r="M288" s="57">
        <v>0.65161018812906901</v>
      </c>
    </row>
    <row r="289" spans="1:13" x14ac:dyDescent="0.35">
      <c r="A289" s="59" t="s">
        <v>4520</v>
      </c>
      <c r="B289" s="59" t="s">
        <v>4521</v>
      </c>
      <c r="C289" s="2" t="s">
        <v>40</v>
      </c>
      <c r="D289" s="2" t="s">
        <v>6303</v>
      </c>
      <c r="E289" s="2" t="s">
        <v>6418</v>
      </c>
      <c r="F289" s="56"/>
      <c r="G289" s="56"/>
      <c r="H289" s="56"/>
      <c r="I289" s="56">
        <v>93.863253596702094</v>
      </c>
      <c r="J289" s="57">
        <v>0.27625507099466301</v>
      </c>
      <c r="K289" s="57">
        <v>0.243488375329834</v>
      </c>
      <c r="L289" s="57">
        <v>0.199005086052188</v>
      </c>
      <c r="M289" s="57">
        <v>0.37129342635170298</v>
      </c>
    </row>
    <row r="290" spans="1:13" x14ac:dyDescent="0.35">
      <c r="A290" s="59" t="s">
        <v>4518</v>
      </c>
      <c r="B290" s="59" t="s">
        <v>4519</v>
      </c>
      <c r="C290" s="2" t="s">
        <v>31</v>
      </c>
      <c r="D290" s="2" t="s">
        <v>6303</v>
      </c>
      <c r="E290" s="2" t="s">
        <v>6418</v>
      </c>
      <c r="F290" s="56"/>
      <c r="G290" s="56"/>
      <c r="H290" s="56"/>
      <c r="I290" s="56">
        <v>93.863253596702094</v>
      </c>
      <c r="J290" s="57">
        <v>0.27625507099466301</v>
      </c>
      <c r="K290" s="57">
        <v>0.243488375329834</v>
      </c>
      <c r="L290" s="57">
        <v>0.199005086052188</v>
      </c>
      <c r="M290" s="57">
        <v>0.37129342635170298</v>
      </c>
    </row>
    <row r="291" spans="1:13" x14ac:dyDescent="0.35">
      <c r="A291" s="59" t="s">
        <v>4514</v>
      </c>
      <c r="B291" s="59" t="s">
        <v>4515</v>
      </c>
      <c r="C291" s="2" t="s">
        <v>31</v>
      </c>
      <c r="D291" s="2" t="s">
        <v>6303</v>
      </c>
      <c r="E291" s="2" t="s">
        <v>6419</v>
      </c>
      <c r="F291" s="56">
        <v>114.618443801713</v>
      </c>
      <c r="G291" s="56">
        <v>97.839662232074602</v>
      </c>
      <c r="H291" s="56">
        <v>105.25335127864599</v>
      </c>
      <c r="I291" s="56">
        <v>91.561757774587704</v>
      </c>
      <c r="J291" s="57">
        <v>0.45911695214159398</v>
      </c>
      <c r="K291" s="57">
        <v>0.40942792429234298</v>
      </c>
      <c r="L291" s="57">
        <v>0.34692660616042298</v>
      </c>
      <c r="M291" s="57">
        <v>0.613661245393615</v>
      </c>
    </row>
    <row r="292" spans="1:13" x14ac:dyDescent="0.35">
      <c r="A292" s="59" t="s">
        <v>4512</v>
      </c>
      <c r="B292" s="59" t="s">
        <v>4513</v>
      </c>
      <c r="C292" s="2" t="s">
        <v>31</v>
      </c>
      <c r="D292" s="2" t="s">
        <v>6303</v>
      </c>
      <c r="E292" s="2" t="s">
        <v>6418</v>
      </c>
      <c r="F292" s="56"/>
      <c r="G292" s="56"/>
      <c r="H292" s="56"/>
      <c r="I292" s="56">
        <v>93.863253596702094</v>
      </c>
      <c r="J292" s="57">
        <v>0.27625507099466301</v>
      </c>
      <c r="K292" s="57">
        <v>0.243488375329834</v>
      </c>
      <c r="L292" s="57">
        <v>0.199005086052188</v>
      </c>
      <c r="M292" s="57">
        <v>0.37129342635170298</v>
      </c>
    </row>
    <row r="293" spans="1:13" x14ac:dyDescent="0.35">
      <c r="A293" s="59" t="s">
        <v>4516</v>
      </c>
      <c r="B293" s="59" t="s">
        <v>4517</v>
      </c>
      <c r="C293" s="2" t="s">
        <v>31</v>
      </c>
      <c r="D293" s="2" t="s">
        <v>6303</v>
      </c>
      <c r="E293" s="2" t="s">
        <v>6418</v>
      </c>
      <c r="F293" s="56"/>
      <c r="G293" s="56"/>
      <c r="H293" s="56"/>
      <c r="I293" s="56">
        <v>93.863253596702094</v>
      </c>
      <c r="J293" s="57">
        <v>0.27625507099466301</v>
      </c>
      <c r="K293" s="57">
        <v>0.243488375329834</v>
      </c>
      <c r="L293" s="57">
        <v>0.199005086052188</v>
      </c>
      <c r="M293" s="57">
        <v>0.37129342635170298</v>
      </c>
    </row>
    <row r="294" spans="1:13" x14ac:dyDescent="0.35">
      <c r="A294" s="59" t="s">
        <v>4712</v>
      </c>
      <c r="B294" s="59" t="s">
        <v>4713</v>
      </c>
      <c r="C294" s="2" t="s">
        <v>40</v>
      </c>
      <c r="D294" s="2" t="s">
        <v>6303</v>
      </c>
      <c r="E294" s="2" t="s">
        <v>6418</v>
      </c>
      <c r="F294" s="56"/>
      <c r="G294" s="56"/>
      <c r="H294" s="56"/>
      <c r="I294" s="56">
        <v>99.932161431146099</v>
      </c>
      <c r="J294" s="57">
        <v>0.25526355691858799</v>
      </c>
      <c r="K294" s="57">
        <v>0.210009993749949</v>
      </c>
      <c r="L294" s="57">
        <v>0.16096254023346199</v>
      </c>
      <c r="M294" s="57">
        <v>0.35811197231306502</v>
      </c>
    </row>
    <row r="295" spans="1:13" x14ac:dyDescent="0.35">
      <c r="A295" s="59" t="s">
        <v>4718</v>
      </c>
      <c r="B295" s="59" t="s">
        <v>4719</v>
      </c>
      <c r="C295" s="2" t="s">
        <v>40</v>
      </c>
      <c r="D295" s="2" t="s">
        <v>6303</v>
      </c>
      <c r="E295" s="2" t="s">
        <v>6418</v>
      </c>
      <c r="F295" s="56"/>
      <c r="G295" s="56"/>
      <c r="H295" s="56"/>
      <c r="I295" s="56">
        <v>99.932161431146099</v>
      </c>
      <c r="J295" s="57">
        <v>0.25526355691858799</v>
      </c>
      <c r="K295" s="57">
        <v>0.210009993749949</v>
      </c>
      <c r="L295" s="57">
        <v>0.16096254023346199</v>
      </c>
      <c r="M295" s="57">
        <v>0.35811197231306502</v>
      </c>
    </row>
    <row r="296" spans="1:13" x14ac:dyDescent="0.35">
      <c r="A296" s="59" t="s">
        <v>4716</v>
      </c>
      <c r="B296" s="59" t="s">
        <v>4717</v>
      </c>
      <c r="C296" s="2" t="s">
        <v>40</v>
      </c>
      <c r="D296" s="2" t="s">
        <v>6303</v>
      </c>
      <c r="E296" s="2" t="s">
        <v>6418</v>
      </c>
      <c r="F296" s="56"/>
      <c r="G296" s="56"/>
      <c r="H296" s="56"/>
      <c r="I296" s="56">
        <v>99.932161431146099</v>
      </c>
      <c r="J296" s="57">
        <v>0.25526355691858799</v>
      </c>
      <c r="K296" s="57">
        <v>0.210009993749949</v>
      </c>
      <c r="L296" s="57">
        <v>0.16096254023346199</v>
      </c>
      <c r="M296" s="57">
        <v>0.35811197231306502</v>
      </c>
    </row>
    <row r="297" spans="1:13" x14ac:dyDescent="0.35">
      <c r="A297" s="59" t="s">
        <v>1390</v>
      </c>
      <c r="B297" s="59" t="s">
        <v>1391</v>
      </c>
      <c r="C297" s="2" t="s">
        <v>40</v>
      </c>
      <c r="D297" s="2" t="s">
        <v>6321</v>
      </c>
      <c r="E297" s="2" t="s">
        <v>6418</v>
      </c>
      <c r="F297" s="56">
        <v>92.887836139133</v>
      </c>
      <c r="G297" s="56">
        <v>95.477247139568206</v>
      </c>
      <c r="H297" s="56">
        <v>110.502389484307</v>
      </c>
      <c r="I297" s="56">
        <v>98.7318354937333</v>
      </c>
      <c r="J297" s="57">
        <v>0.46154895615077102</v>
      </c>
      <c r="K297" s="57">
        <v>0.42514983753945601</v>
      </c>
      <c r="L297" s="57">
        <v>0.37624975652839798</v>
      </c>
      <c r="M297" s="57">
        <v>0.55241257845382596</v>
      </c>
    </row>
    <row r="298" spans="1:13" x14ac:dyDescent="0.35">
      <c r="A298" s="59" t="s">
        <v>4714</v>
      </c>
      <c r="B298" s="59" t="s">
        <v>4715</v>
      </c>
      <c r="C298" s="2" t="s">
        <v>40</v>
      </c>
      <c r="D298" s="2" t="s">
        <v>6303</v>
      </c>
      <c r="E298" s="2" t="s">
        <v>6418</v>
      </c>
      <c r="F298" s="56"/>
      <c r="G298" s="56"/>
      <c r="H298" s="56"/>
      <c r="I298" s="56">
        <v>99.932161431146099</v>
      </c>
      <c r="J298" s="57">
        <v>0.25526355691858799</v>
      </c>
      <c r="K298" s="57">
        <v>0.210009993749949</v>
      </c>
      <c r="L298" s="57">
        <v>0.16096254023346199</v>
      </c>
      <c r="M298" s="57">
        <v>0.35811197231306502</v>
      </c>
    </row>
    <row r="299" spans="1:13" x14ac:dyDescent="0.35">
      <c r="A299" s="59" t="s">
        <v>4720</v>
      </c>
      <c r="B299" s="59" t="s">
        <v>4721</v>
      </c>
      <c r="C299" s="2" t="s">
        <v>40</v>
      </c>
      <c r="D299" s="2" t="s">
        <v>6303</v>
      </c>
      <c r="E299" s="2" t="s">
        <v>6418</v>
      </c>
      <c r="F299" s="56"/>
      <c r="G299" s="56"/>
      <c r="H299" s="56"/>
      <c r="I299" s="56">
        <v>99.932161431146099</v>
      </c>
      <c r="J299" s="57">
        <v>0.25526355691858799</v>
      </c>
      <c r="K299" s="57">
        <v>0.210009993749949</v>
      </c>
      <c r="L299" s="57">
        <v>0.16096254023346199</v>
      </c>
      <c r="M299" s="57">
        <v>0.35811197231306502</v>
      </c>
    </row>
    <row r="300" spans="1:13" x14ac:dyDescent="0.35">
      <c r="A300" s="59" t="s">
        <v>2341</v>
      </c>
      <c r="B300" s="59" t="s">
        <v>2342</v>
      </c>
      <c r="C300" s="2" t="s">
        <v>40</v>
      </c>
      <c r="D300" s="2" t="s">
        <v>6324</v>
      </c>
      <c r="E300" s="2" t="s">
        <v>6418</v>
      </c>
      <c r="F300" s="56">
        <v>91.458100928661096</v>
      </c>
      <c r="G300" s="56">
        <v>89.911905556430298</v>
      </c>
      <c r="H300" s="56">
        <v>93.1133817707981</v>
      </c>
      <c r="I300" s="56">
        <v>104.216270423925</v>
      </c>
      <c r="J300" s="57">
        <v>0.42232309563694997</v>
      </c>
      <c r="K300" s="57">
        <v>0.39110149857679599</v>
      </c>
      <c r="L300" s="57">
        <v>0.35173588281246099</v>
      </c>
      <c r="M300" s="57">
        <v>0.520296694053905</v>
      </c>
    </row>
    <row r="301" spans="1:13" x14ac:dyDescent="0.35">
      <c r="A301" s="59" t="s">
        <v>2339</v>
      </c>
      <c r="B301" s="59" t="s">
        <v>2340</v>
      </c>
      <c r="C301" s="2" t="s">
        <v>40</v>
      </c>
      <c r="D301" s="2" t="s">
        <v>6324</v>
      </c>
      <c r="E301" s="2" t="s">
        <v>6418</v>
      </c>
      <c r="F301" s="56">
        <v>91.458100928661096</v>
      </c>
      <c r="G301" s="56">
        <v>89.911905556430298</v>
      </c>
      <c r="H301" s="56">
        <v>93.1133817707981</v>
      </c>
      <c r="I301" s="56">
        <v>104.216270423925</v>
      </c>
      <c r="J301" s="57">
        <v>0.42232309563694997</v>
      </c>
      <c r="K301" s="57">
        <v>0.39110149857679599</v>
      </c>
      <c r="L301" s="57">
        <v>0.35173588281246099</v>
      </c>
      <c r="M301" s="57">
        <v>0.520296694053905</v>
      </c>
    </row>
    <row r="302" spans="1:13" x14ac:dyDescent="0.35">
      <c r="A302" s="59" t="s">
        <v>2337</v>
      </c>
      <c r="B302" s="59" t="s">
        <v>2338</v>
      </c>
      <c r="C302" s="2" t="s">
        <v>40</v>
      </c>
      <c r="D302" s="2" t="s">
        <v>6324</v>
      </c>
      <c r="E302" s="2" t="s">
        <v>6419</v>
      </c>
      <c r="F302" s="56">
        <v>83.311956181445098</v>
      </c>
      <c r="G302" s="56">
        <v>84.616271495104996</v>
      </c>
      <c r="H302" s="56">
        <v>88.131981917039099</v>
      </c>
      <c r="I302" s="56">
        <v>103.089501691815</v>
      </c>
      <c r="J302" s="57">
        <v>0.58844068207816802</v>
      </c>
      <c r="K302" s="57">
        <v>0.54218554241809203</v>
      </c>
      <c r="L302" s="57">
        <v>0.49361727636116998</v>
      </c>
      <c r="M302" s="57">
        <v>0.74917289769187501</v>
      </c>
    </row>
    <row r="303" spans="1:13" x14ac:dyDescent="0.35">
      <c r="A303" s="59" t="s">
        <v>2325</v>
      </c>
      <c r="B303" s="59" t="s">
        <v>2326</v>
      </c>
      <c r="C303" s="2" t="s">
        <v>31</v>
      </c>
      <c r="D303" s="2" t="s">
        <v>6324</v>
      </c>
      <c r="E303" s="2" t="s">
        <v>6418</v>
      </c>
      <c r="F303" s="56">
        <v>91.458100928661096</v>
      </c>
      <c r="G303" s="56">
        <v>89.911905556430298</v>
      </c>
      <c r="H303" s="56">
        <v>93.1133817707981</v>
      </c>
      <c r="I303" s="56">
        <v>104.216270423925</v>
      </c>
      <c r="J303" s="57">
        <v>0.42232309563694997</v>
      </c>
      <c r="K303" s="57">
        <v>0.39110149857679599</v>
      </c>
      <c r="L303" s="57">
        <v>0.35173588281246099</v>
      </c>
      <c r="M303" s="57">
        <v>0.520296694053905</v>
      </c>
    </row>
    <row r="304" spans="1:13" x14ac:dyDescent="0.35">
      <c r="A304" s="59" t="s">
        <v>2323</v>
      </c>
      <c r="B304" s="59" t="s">
        <v>2324</v>
      </c>
      <c r="C304" s="2" t="s">
        <v>31</v>
      </c>
      <c r="D304" s="2" t="s">
        <v>6324</v>
      </c>
      <c r="E304" s="2" t="s">
        <v>6419</v>
      </c>
      <c r="F304" s="56">
        <v>82.309350547106206</v>
      </c>
      <c r="G304" s="56">
        <v>89.384615605103704</v>
      </c>
      <c r="H304" s="56">
        <v>88.728729852845603</v>
      </c>
      <c r="I304" s="56">
        <v>107.19327664642201</v>
      </c>
      <c r="J304" s="57">
        <v>0.511780731789099</v>
      </c>
      <c r="K304" s="57">
        <v>0.49438096391134401</v>
      </c>
      <c r="L304" s="57">
        <v>0.44732462632237202</v>
      </c>
      <c r="M304" s="57">
        <v>0.68004366971334196</v>
      </c>
    </row>
    <row r="305" spans="1:13" x14ac:dyDescent="0.35">
      <c r="A305" s="59" t="s">
        <v>1366</v>
      </c>
      <c r="B305" s="59" t="s">
        <v>1367</v>
      </c>
      <c r="C305" s="2" t="s">
        <v>40</v>
      </c>
      <c r="D305" s="2" t="s">
        <v>6321</v>
      </c>
      <c r="E305" s="2" t="s">
        <v>6418</v>
      </c>
      <c r="F305" s="56">
        <v>94.133891054066396</v>
      </c>
      <c r="G305" s="56">
        <v>91.288368768692493</v>
      </c>
      <c r="H305" s="56">
        <v>101.128449902509</v>
      </c>
      <c r="I305" s="56">
        <v>97.192066464502801</v>
      </c>
      <c r="J305" s="57">
        <v>0.45146982367961003</v>
      </c>
      <c r="K305" s="57">
        <v>0.41912852889046898</v>
      </c>
      <c r="L305" s="57">
        <v>0.37912676795841699</v>
      </c>
      <c r="M305" s="57">
        <v>0.53688135010944704</v>
      </c>
    </row>
    <row r="306" spans="1:13" x14ac:dyDescent="0.35">
      <c r="A306" s="59" t="s">
        <v>2321</v>
      </c>
      <c r="B306" s="59" t="s">
        <v>2322</v>
      </c>
      <c r="C306" s="2" t="s">
        <v>31</v>
      </c>
      <c r="D306" s="2" t="s">
        <v>6324</v>
      </c>
      <c r="E306" s="2" t="s">
        <v>6418</v>
      </c>
      <c r="F306" s="56">
        <v>91.458100928661096</v>
      </c>
      <c r="G306" s="56">
        <v>89.911905556430298</v>
      </c>
      <c r="H306" s="56">
        <v>93.1133817707981</v>
      </c>
      <c r="I306" s="56">
        <v>104.216270423925</v>
      </c>
      <c r="J306" s="57">
        <v>0.42232309563694997</v>
      </c>
      <c r="K306" s="57">
        <v>0.39110149857679599</v>
      </c>
      <c r="L306" s="57">
        <v>0.35173588281246099</v>
      </c>
      <c r="M306" s="57">
        <v>0.520296694053905</v>
      </c>
    </row>
    <row r="307" spans="1:13" x14ac:dyDescent="0.35">
      <c r="A307" s="59" t="s">
        <v>2335</v>
      </c>
      <c r="B307" s="59" t="s">
        <v>2336</v>
      </c>
      <c r="C307" s="2" t="s">
        <v>40</v>
      </c>
      <c r="D307" s="2" t="s">
        <v>6324</v>
      </c>
      <c r="E307" s="2" t="s">
        <v>6418</v>
      </c>
      <c r="F307" s="56">
        <v>91.458100928661096</v>
      </c>
      <c r="G307" s="56">
        <v>89.911905556430298</v>
      </c>
      <c r="H307" s="56">
        <v>93.1133817707981</v>
      </c>
      <c r="I307" s="56">
        <v>104.216270423925</v>
      </c>
      <c r="J307" s="57">
        <v>0.42232309563694997</v>
      </c>
      <c r="K307" s="57">
        <v>0.39110149857679599</v>
      </c>
      <c r="L307" s="57">
        <v>0.35173588281246099</v>
      </c>
      <c r="M307" s="57">
        <v>0.520296694053905</v>
      </c>
    </row>
    <row r="308" spans="1:13" x14ac:dyDescent="0.35">
      <c r="A308" s="59" t="s">
        <v>2319</v>
      </c>
      <c r="B308" s="59" t="s">
        <v>2320</v>
      </c>
      <c r="C308" s="2" t="s">
        <v>31</v>
      </c>
      <c r="D308" s="2" t="s">
        <v>6324</v>
      </c>
      <c r="E308" s="2" t="s">
        <v>6418</v>
      </c>
      <c r="F308" s="56">
        <v>91.458100928661096</v>
      </c>
      <c r="G308" s="56">
        <v>89.911905556430298</v>
      </c>
      <c r="H308" s="56">
        <v>93.1133817707981</v>
      </c>
      <c r="I308" s="56">
        <v>104.216270423925</v>
      </c>
      <c r="J308" s="57">
        <v>0.42232309563694997</v>
      </c>
      <c r="K308" s="57">
        <v>0.39110149857679599</v>
      </c>
      <c r="L308" s="57">
        <v>0.35173588281246099</v>
      </c>
      <c r="M308" s="57">
        <v>0.520296694053905</v>
      </c>
    </row>
    <row r="309" spans="1:13" x14ac:dyDescent="0.35">
      <c r="A309" s="59" t="s">
        <v>2333</v>
      </c>
      <c r="B309" s="59" t="s">
        <v>2334</v>
      </c>
      <c r="C309" s="2" t="s">
        <v>40</v>
      </c>
      <c r="D309" s="2" t="s">
        <v>6324</v>
      </c>
      <c r="E309" s="2" t="s">
        <v>6418</v>
      </c>
      <c r="F309" s="56">
        <v>91.458100928661096</v>
      </c>
      <c r="G309" s="56">
        <v>89.911905556430298</v>
      </c>
      <c r="H309" s="56">
        <v>93.1133817707981</v>
      </c>
      <c r="I309" s="56">
        <v>104.216270423925</v>
      </c>
      <c r="J309" s="57">
        <v>0.42232309563694997</v>
      </c>
      <c r="K309" s="57">
        <v>0.39110149857679599</v>
      </c>
      <c r="L309" s="57">
        <v>0.35173588281246099</v>
      </c>
      <c r="M309" s="57">
        <v>0.520296694053905</v>
      </c>
    </row>
    <row r="310" spans="1:13" x14ac:dyDescent="0.35">
      <c r="A310" s="59" t="s">
        <v>2327</v>
      </c>
      <c r="B310" s="59" t="s">
        <v>2328</v>
      </c>
      <c r="C310" s="2" t="s">
        <v>31</v>
      </c>
      <c r="D310" s="2" t="s">
        <v>6324</v>
      </c>
      <c r="E310" s="2" t="s">
        <v>6418</v>
      </c>
      <c r="F310" s="56">
        <v>91.458100928661096</v>
      </c>
      <c r="G310" s="56">
        <v>89.911905556430298</v>
      </c>
      <c r="H310" s="56">
        <v>93.1133817707981</v>
      </c>
      <c r="I310" s="56">
        <v>104.216270423925</v>
      </c>
      <c r="J310" s="57">
        <v>0.42232309563694997</v>
      </c>
      <c r="K310" s="57">
        <v>0.39110149857679599</v>
      </c>
      <c r="L310" s="57">
        <v>0.35173588281246099</v>
      </c>
      <c r="M310" s="57">
        <v>0.520296694053905</v>
      </c>
    </row>
    <row r="311" spans="1:13" x14ac:dyDescent="0.35">
      <c r="A311" s="59" t="s">
        <v>2329</v>
      </c>
      <c r="B311" s="59" t="s">
        <v>2330</v>
      </c>
      <c r="C311" s="2" t="s">
        <v>31</v>
      </c>
      <c r="D311" s="2" t="s">
        <v>6324</v>
      </c>
      <c r="E311" s="2" t="s">
        <v>6419</v>
      </c>
      <c r="F311" s="56">
        <v>94.192688185706999</v>
      </c>
      <c r="G311" s="56">
        <v>85.676080343811805</v>
      </c>
      <c r="H311" s="56">
        <v>92.943855800107102</v>
      </c>
      <c r="I311" s="56">
        <v>105.842761202432</v>
      </c>
      <c r="J311" s="57">
        <v>0.54835223228390495</v>
      </c>
      <c r="K311" s="57">
        <v>0.49619311481695499</v>
      </c>
      <c r="L311" s="57">
        <v>0.449875169584523</v>
      </c>
      <c r="M311" s="57">
        <v>0.69188090209940201</v>
      </c>
    </row>
    <row r="312" spans="1:13" x14ac:dyDescent="0.35">
      <c r="A312" s="59" t="s">
        <v>2331</v>
      </c>
      <c r="B312" s="59" t="s">
        <v>2332</v>
      </c>
      <c r="C312" s="2" t="s">
        <v>40</v>
      </c>
      <c r="D312" s="2" t="s">
        <v>6324</v>
      </c>
      <c r="E312" s="2" t="s">
        <v>6418</v>
      </c>
      <c r="F312" s="56">
        <v>91.458100928661096</v>
      </c>
      <c r="G312" s="56">
        <v>89.911905556430298</v>
      </c>
      <c r="H312" s="56">
        <v>93.1133817707981</v>
      </c>
      <c r="I312" s="56">
        <v>104.216270423925</v>
      </c>
      <c r="J312" s="57">
        <v>0.42232309563694997</v>
      </c>
      <c r="K312" s="57">
        <v>0.39110149857679599</v>
      </c>
      <c r="L312" s="57">
        <v>0.35173588281246099</v>
      </c>
      <c r="M312" s="57">
        <v>0.520296694053905</v>
      </c>
    </row>
    <row r="313" spans="1:13" x14ac:dyDescent="0.35">
      <c r="A313" s="59" t="s">
        <v>4320</v>
      </c>
      <c r="B313" s="59" t="s">
        <v>4321</v>
      </c>
      <c r="C313" s="2" t="s">
        <v>31</v>
      </c>
      <c r="D313" s="2" t="s">
        <v>6322</v>
      </c>
      <c r="E313" s="2" t="s">
        <v>6418</v>
      </c>
      <c r="F313" s="56">
        <v>109.36380592910299</v>
      </c>
      <c r="G313" s="56">
        <v>100.763325112526</v>
      </c>
      <c r="H313" s="56"/>
      <c r="I313" s="56">
        <v>92.939158198977296</v>
      </c>
      <c r="J313" s="57">
        <v>0.36781973176560701</v>
      </c>
      <c r="K313" s="57">
        <v>0.325234424140321</v>
      </c>
      <c r="L313" s="57">
        <v>0.29373257186892698</v>
      </c>
      <c r="M313" s="57">
        <v>0.44505686179180798</v>
      </c>
    </row>
    <row r="314" spans="1:13" x14ac:dyDescent="0.35">
      <c r="A314" s="59" t="s">
        <v>3678</v>
      </c>
      <c r="B314" s="59" t="s">
        <v>3679</v>
      </c>
      <c r="C314" s="2" t="s">
        <v>40</v>
      </c>
      <c r="D314" s="2" t="s">
        <v>6320</v>
      </c>
      <c r="E314" s="2" t="s">
        <v>6418</v>
      </c>
      <c r="F314" s="56">
        <v>105.936682869949</v>
      </c>
      <c r="G314" s="56">
        <v>104.430642638186</v>
      </c>
      <c r="H314" s="56">
        <v>106.221884535255</v>
      </c>
      <c r="I314" s="56">
        <v>94.954040926473098</v>
      </c>
      <c r="J314" s="57">
        <v>0.389819525209889</v>
      </c>
      <c r="K314" s="57">
        <v>0.35963898112533499</v>
      </c>
      <c r="L314" s="57">
        <v>0.31595506547693503</v>
      </c>
      <c r="M314" s="57">
        <v>0.46347289234368899</v>
      </c>
    </row>
    <row r="315" spans="1:13" x14ac:dyDescent="0.35">
      <c r="A315" s="59" t="s">
        <v>3672</v>
      </c>
      <c r="B315" s="59" t="s">
        <v>3673</v>
      </c>
      <c r="C315" s="2" t="s">
        <v>31</v>
      </c>
      <c r="D315" s="2" t="s">
        <v>6320</v>
      </c>
      <c r="E315" s="2" t="s">
        <v>6418</v>
      </c>
      <c r="F315" s="56">
        <v>105.936682869949</v>
      </c>
      <c r="G315" s="56">
        <v>104.430642638186</v>
      </c>
      <c r="H315" s="56">
        <v>106.221884535255</v>
      </c>
      <c r="I315" s="56">
        <v>94.954040926473098</v>
      </c>
      <c r="J315" s="57">
        <v>0.389819525209889</v>
      </c>
      <c r="K315" s="57">
        <v>0.35963898112533499</v>
      </c>
      <c r="L315" s="57">
        <v>0.31595506547693503</v>
      </c>
      <c r="M315" s="57">
        <v>0.46347289234368899</v>
      </c>
    </row>
    <row r="316" spans="1:13" x14ac:dyDescent="0.35">
      <c r="A316" s="59" t="s">
        <v>3676</v>
      </c>
      <c r="B316" s="59" t="s">
        <v>3677</v>
      </c>
      <c r="C316" s="2" t="s">
        <v>31</v>
      </c>
      <c r="D316" s="2" t="s">
        <v>6320</v>
      </c>
      <c r="E316" s="2" t="s">
        <v>6418</v>
      </c>
      <c r="F316" s="56">
        <v>105.936682869949</v>
      </c>
      <c r="G316" s="56">
        <v>104.430642638186</v>
      </c>
      <c r="H316" s="56">
        <v>106.221884535255</v>
      </c>
      <c r="I316" s="56">
        <v>94.954040926473098</v>
      </c>
      <c r="J316" s="57">
        <v>0.389819525209889</v>
      </c>
      <c r="K316" s="57">
        <v>0.35963898112533499</v>
      </c>
      <c r="L316" s="57">
        <v>0.31595506547693503</v>
      </c>
      <c r="M316" s="57">
        <v>0.46347289234368899</v>
      </c>
    </row>
    <row r="317" spans="1:13" x14ac:dyDescent="0.35">
      <c r="A317" s="59" t="s">
        <v>3674</v>
      </c>
      <c r="B317" s="59" t="s">
        <v>3675</v>
      </c>
      <c r="C317" s="2" t="s">
        <v>31</v>
      </c>
      <c r="D317" s="2" t="s">
        <v>6320</v>
      </c>
      <c r="E317" s="2" t="s">
        <v>6418</v>
      </c>
      <c r="F317" s="56">
        <v>105.936682869949</v>
      </c>
      <c r="G317" s="56">
        <v>104.430642638186</v>
      </c>
      <c r="H317" s="56">
        <v>106.221884535255</v>
      </c>
      <c r="I317" s="56">
        <v>94.954040926473098</v>
      </c>
      <c r="J317" s="57">
        <v>0.389819525209889</v>
      </c>
      <c r="K317" s="57">
        <v>0.35963898112533499</v>
      </c>
      <c r="L317" s="57">
        <v>0.31595506547693503</v>
      </c>
      <c r="M317" s="57">
        <v>0.46347289234368899</v>
      </c>
    </row>
    <row r="318" spans="1:13" x14ac:dyDescent="0.35">
      <c r="A318" s="59" t="s">
        <v>3680</v>
      </c>
      <c r="B318" s="59" t="s">
        <v>3681</v>
      </c>
      <c r="C318" s="2" t="s">
        <v>40</v>
      </c>
      <c r="D318" s="2" t="s">
        <v>6320</v>
      </c>
      <c r="E318" s="2" t="s">
        <v>6419</v>
      </c>
      <c r="F318" s="56">
        <v>107.10532271852399</v>
      </c>
      <c r="G318" s="56">
        <v>107.95536907841699</v>
      </c>
      <c r="H318" s="56">
        <v>109.145459013666</v>
      </c>
      <c r="I318" s="56">
        <v>95.960458942752794</v>
      </c>
      <c r="J318" s="57">
        <v>0.52893224954501195</v>
      </c>
      <c r="K318" s="57">
        <v>0.47517245133638097</v>
      </c>
      <c r="L318" s="57">
        <v>0.41665067839301301</v>
      </c>
      <c r="M318" s="57">
        <v>0.65956125052580294</v>
      </c>
    </row>
    <row r="319" spans="1:13" x14ac:dyDescent="0.35">
      <c r="A319" s="59" t="s">
        <v>4306</v>
      </c>
      <c r="B319" s="59" t="s">
        <v>4307</v>
      </c>
      <c r="C319" s="2" t="s">
        <v>31</v>
      </c>
      <c r="D319" s="2" t="s">
        <v>6322</v>
      </c>
      <c r="E319" s="2" t="s">
        <v>6418</v>
      </c>
      <c r="F319" s="56">
        <v>93.470601097955594</v>
      </c>
      <c r="G319" s="56">
        <v>100.045784884855</v>
      </c>
      <c r="H319" s="56"/>
      <c r="I319" s="56">
        <v>94.687086210379803</v>
      </c>
      <c r="J319" s="57">
        <v>0.36663584178397102</v>
      </c>
      <c r="K319" s="57">
        <v>0.322726444887459</v>
      </c>
      <c r="L319" s="57">
        <v>0.23936267724572299</v>
      </c>
      <c r="M319" s="57">
        <v>0.46131512337529801</v>
      </c>
    </row>
    <row r="320" spans="1:13" x14ac:dyDescent="0.35">
      <c r="A320" s="59" t="s">
        <v>4310</v>
      </c>
      <c r="B320" s="59" t="s">
        <v>4311</v>
      </c>
      <c r="C320" s="2" t="s">
        <v>40</v>
      </c>
      <c r="D320" s="2" t="s">
        <v>6322</v>
      </c>
      <c r="E320" s="2" t="s">
        <v>6418</v>
      </c>
      <c r="F320" s="56">
        <v>93.470601097955594</v>
      </c>
      <c r="G320" s="56">
        <v>100.045784884855</v>
      </c>
      <c r="H320" s="56"/>
      <c r="I320" s="56">
        <v>94.687086210379803</v>
      </c>
      <c r="J320" s="57">
        <v>0.36663584178397102</v>
      </c>
      <c r="K320" s="57">
        <v>0.322726444887459</v>
      </c>
      <c r="L320" s="57">
        <v>0.23936267724572299</v>
      </c>
      <c r="M320" s="57">
        <v>0.46131512337529801</v>
      </c>
    </row>
    <row r="321" spans="1:13" x14ac:dyDescent="0.35">
      <c r="A321" s="59" t="s">
        <v>5142</v>
      </c>
      <c r="B321" s="59" t="s">
        <v>5143</v>
      </c>
      <c r="C321" s="2" t="s">
        <v>31</v>
      </c>
      <c r="D321" s="2" t="s">
        <v>6319</v>
      </c>
      <c r="E321" s="2" t="s">
        <v>6418</v>
      </c>
      <c r="F321" s="56">
        <v>93.818732875024807</v>
      </c>
      <c r="G321" s="56">
        <v>94.0086711167516</v>
      </c>
      <c r="H321" s="56">
        <v>96.617004534736097</v>
      </c>
      <c r="I321" s="56">
        <v>99.603581993908307</v>
      </c>
      <c r="J321" s="57">
        <v>0.48151850978931399</v>
      </c>
      <c r="K321" s="57">
        <v>0.44063005185968801</v>
      </c>
      <c r="L321" s="57">
        <v>0.39024146972228901</v>
      </c>
      <c r="M321" s="57">
        <v>0.578561029913639</v>
      </c>
    </row>
    <row r="322" spans="1:13" x14ac:dyDescent="0.35">
      <c r="A322" s="59" t="s">
        <v>5132</v>
      </c>
      <c r="B322" s="59" t="s">
        <v>5133</v>
      </c>
      <c r="C322" s="2" t="s">
        <v>31</v>
      </c>
      <c r="D322" s="2" t="s">
        <v>6319</v>
      </c>
      <c r="E322" s="2" t="s">
        <v>6418</v>
      </c>
      <c r="F322" s="56">
        <v>98.479776565038705</v>
      </c>
      <c r="G322" s="56">
        <v>99.305631360047101</v>
      </c>
      <c r="H322" s="56">
        <v>100.081673493107</v>
      </c>
      <c r="I322" s="56">
        <v>97.338349563213598</v>
      </c>
      <c r="J322" s="57">
        <v>0.47598091531255299</v>
      </c>
      <c r="K322" s="57">
        <v>0.42372177958493301</v>
      </c>
      <c r="L322" s="57">
        <v>0.367774531949636</v>
      </c>
      <c r="M322" s="57">
        <v>0.594044788122845</v>
      </c>
    </row>
    <row r="323" spans="1:13" x14ac:dyDescent="0.35">
      <c r="A323" s="59" t="s">
        <v>1578</v>
      </c>
      <c r="B323" s="59" t="s">
        <v>1579</v>
      </c>
      <c r="C323" s="2" t="s">
        <v>40</v>
      </c>
      <c r="D323" s="2" t="s">
        <v>6321</v>
      </c>
      <c r="E323" s="2" t="s">
        <v>6418</v>
      </c>
      <c r="F323" s="56"/>
      <c r="G323" s="56"/>
      <c r="H323" s="56"/>
      <c r="I323" s="56">
        <v>103.012788533456</v>
      </c>
      <c r="J323" s="57">
        <v>0.20979824775557299</v>
      </c>
      <c r="K323" s="57">
        <v>0.16653679766840099</v>
      </c>
      <c r="L323" s="57">
        <v>5.8635568824545799E-2</v>
      </c>
      <c r="M323" s="57">
        <v>0.309980666044266</v>
      </c>
    </row>
    <row r="324" spans="1:13" x14ac:dyDescent="0.35">
      <c r="A324" s="59" t="s">
        <v>5464</v>
      </c>
      <c r="B324" s="59" t="s">
        <v>5465</v>
      </c>
      <c r="C324" s="2" t="s">
        <v>31</v>
      </c>
      <c r="D324" s="2" t="s">
        <v>6319</v>
      </c>
      <c r="E324" s="2" t="s">
        <v>6418</v>
      </c>
      <c r="F324" s="56"/>
      <c r="G324" s="56"/>
      <c r="H324" s="56"/>
      <c r="I324" s="56">
        <v>97.056779929203699</v>
      </c>
      <c r="J324" s="57">
        <v>0.21411913130486501</v>
      </c>
      <c r="K324" s="57">
        <v>0.21557751737956099</v>
      </c>
      <c r="L324" s="57">
        <v>0.18788694068206299</v>
      </c>
      <c r="M324" s="57">
        <v>0.36730883851384399</v>
      </c>
    </row>
    <row r="325" spans="1:13" x14ac:dyDescent="0.35">
      <c r="A325" s="59" t="s">
        <v>5742</v>
      </c>
      <c r="B325" s="59" t="s">
        <v>5743</v>
      </c>
      <c r="C325" s="2" t="s">
        <v>31</v>
      </c>
      <c r="D325" s="2" t="s">
        <v>6304</v>
      </c>
      <c r="E325" s="2" t="s">
        <v>6418</v>
      </c>
      <c r="F325" s="56"/>
      <c r="G325" s="56"/>
      <c r="H325" s="56"/>
      <c r="I325" s="56">
        <v>107.133947761103</v>
      </c>
      <c r="J325" s="57">
        <v>0.25320375889098801</v>
      </c>
      <c r="K325" s="57">
        <v>0.22176595968041601</v>
      </c>
      <c r="L325" s="57">
        <v>0.19058342434478701</v>
      </c>
      <c r="M325" s="57">
        <v>0.371356608905278</v>
      </c>
    </row>
    <row r="326" spans="1:13" x14ac:dyDescent="0.35">
      <c r="A326" s="59" t="s">
        <v>2900</v>
      </c>
      <c r="B326" s="59" t="s">
        <v>2901</v>
      </c>
      <c r="C326" s="2" t="s">
        <v>40</v>
      </c>
      <c r="D326" s="2" t="s">
        <v>6351</v>
      </c>
      <c r="E326" s="2" t="s">
        <v>6418</v>
      </c>
      <c r="F326" s="56">
        <v>96.881424786969504</v>
      </c>
      <c r="G326" s="56">
        <v>102.84212671799</v>
      </c>
      <c r="H326" s="56"/>
      <c r="I326" s="56">
        <v>109.929328758869</v>
      </c>
      <c r="J326" s="57">
        <v>0.35740677749848598</v>
      </c>
      <c r="K326" s="57">
        <v>0.34727120170435299</v>
      </c>
      <c r="L326" s="57">
        <v>0.27233427341622901</v>
      </c>
      <c r="M326" s="57">
        <v>0.47367057967920101</v>
      </c>
    </row>
    <row r="327" spans="1:13" x14ac:dyDescent="0.35">
      <c r="A327" s="59" t="s">
        <v>1576</v>
      </c>
      <c r="B327" s="59" t="s">
        <v>1577</v>
      </c>
      <c r="C327" s="2" t="s">
        <v>31</v>
      </c>
      <c r="D327" s="2" t="s">
        <v>6321</v>
      </c>
      <c r="E327" s="2" t="s">
        <v>6418</v>
      </c>
      <c r="F327" s="56"/>
      <c r="G327" s="56"/>
      <c r="H327" s="56"/>
      <c r="I327" s="56">
        <v>103.012788533456</v>
      </c>
      <c r="J327" s="57">
        <v>0.20979824775557299</v>
      </c>
      <c r="K327" s="57">
        <v>0.16653679766840099</v>
      </c>
      <c r="L327" s="57">
        <v>5.8635568824545799E-2</v>
      </c>
      <c r="M327" s="57">
        <v>0.309980666044266</v>
      </c>
    </row>
    <row r="328" spans="1:13" x14ac:dyDescent="0.35">
      <c r="A328" s="59" t="s">
        <v>2528</v>
      </c>
      <c r="B328" s="59" t="s">
        <v>2529</v>
      </c>
      <c r="C328" s="2" t="s">
        <v>40</v>
      </c>
      <c r="D328" s="2" t="s">
        <v>6324</v>
      </c>
      <c r="E328" s="2" t="s">
        <v>6418</v>
      </c>
      <c r="F328" s="56"/>
      <c r="G328" s="56"/>
      <c r="H328" s="56"/>
      <c r="I328" s="56">
        <v>109.10974114209699</v>
      </c>
      <c r="J328" s="57">
        <v>0.27213234265931802</v>
      </c>
      <c r="K328" s="57">
        <v>0.19462852816304399</v>
      </c>
      <c r="L328" s="57">
        <v>0.01</v>
      </c>
      <c r="M328" s="57">
        <v>0.42990218830709698</v>
      </c>
    </row>
    <row r="329" spans="1:13" x14ac:dyDescent="0.35">
      <c r="A329" s="59" t="s">
        <v>6242</v>
      </c>
      <c r="B329" s="59" t="s">
        <v>6243</v>
      </c>
      <c r="C329" s="2" t="s">
        <v>31</v>
      </c>
      <c r="D329" s="2" t="s">
        <v>6355</v>
      </c>
      <c r="E329" s="2" t="s">
        <v>6418</v>
      </c>
      <c r="F329" s="56"/>
      <c r="G329" s="56"/>
      <c r="H329" s="56"/>
      <c r="I329" s="56">
        <v>98.995879354805794</v>
      </c>
      <c r="J329" s="57">
        <v>0.26752467151145598</v>
      </c>
      <c r="K329" s="57">
        <v>0.24496277604486899</v>
      </c>
      <c r="L329" s="57">
        <v>0.21016862447523799</v>
      </c>
      <c r="M329" s="57">
        <v>0.36724911525419801</v>
      </c>
    </row>
    <row r="330" spans="1:13" x14ac:dyDescent="0.35">
      <c r="A330" s="59" t="s">
        <v>5010</v>
      </c>
      <c r="B330" s="59" t="s">
        <v>5011</v>
      </c>
      <c r="C330" s="2" t="s">
        <v>31</v>
      </c>
      <c r="D330" s="2" t="s">
        <v>6302</v>
      </c>
      <c r="E330" s="2" t="s">
        <v>6418</v>
      </c>
      <c r="F330" s="56"/>
      <c r="G330" s="56"/>
      <c r="H330" s="56"/>
      <c r="I330" s="56">
        <v>91.226883108010895</v>
      </c>
      <c r="J330" s="57">
        <v>0.203910201450997</v>
      </c>
      <c r="K330" s="57">
        <v>5.9538497537423102E-2</v>
      </c>
      <c r="L330" s="57">
        <v>0.01</v>
      </c>
      <c r="M330" s="57">
        <v>0.38843538165737002</v>
      </c>
    </row>
    <row r="331" spans="1:13" x14ac:dyDescent="0.35">
      <c r="A331" s="59" t="s">
        <v>2594</v>
      </c>
      <c r="B331" s="59" t="s">
        <v>2595</v>
      </c>
      <c r="C331" s="2" t="s">
        <v>40</v>
      </c>
      <c r="D331" s="2" t="s">
        <v>6324</v>
      </c>
      <c r="E331" s="2" t="s">
        <v>6418</v>
      </c>
      <c r="F331" s="56">
        <v>98.924677175055905</v>
      </c>
      <c r="G331" s="56">
        <v>87.796001168532996</v>
      </c>
      <c r="H331" s="56"/>
      <c r="I331" s="56">
        <v>93.494393687044806</v>
      </c>
      <c r="J331" s="57">
        <v>0.35467993848068102</v>
      </c>
      <c r="K331" s="57">
        <v>0.30973022635393599</v>
      </c>
      <c r="L331" s="57">
        <v>0.26088886810172601</v>
      </c>
      <c r="M331" s="57">
        <v>0.466101082212656</v>
      </c>
    </row>
    <row r="332" spans="1:13" x14ac:dyDescent="0.35">
      <c r="A332" s="59" t="s">
        <v>1899</v>
      </c>
      <c r="B332" s="59" t="s">
        <v>1900</v>
      </c>
      <c r="C332" s="2" t="s">
        <v>40</v>
      </c>
      <c r="D332" s="2" t="s">
        <v>6374</v>
      </c>
      <c r="E332" s="2" t="s">
        <v>6418</v>
      </c>
      <c r="F332" s="56">
        <v>101.37221364219999</v>
      </c>
      <c r="G332" s="56">
        <v>89.340965272829493</v>
      </c>
      <c r="H332" s="56">
        <v>99.075683462949399</v>
      </c>
      <c r="I332" s="56">
        <v>94.814992009988401</v>
      </c>
      <c r="J332" s="57">
        <v>0.41308217760697302</v>
      </c>
      <c r="K332" s="57">
        <v>0.37192139466152202</v>
      </c>
      <c r="L332" s="57">
        <v>0.328264322259743</v>
      </c>
      <c r="M332" s="57">
        <v>0.52455552028868102</v>
      </c>
    </row>
    <row r="333" spans="1:13" x14ac:dyDescent="0.35">
      <c r="A333" s="59" t="s">
        <v>1214</v>
      </c>
      <c r="B333" s="59" t="s">
        <v>1215</v>
      </c>
      <c r="C333" s="2" t="s">
        <v>40</v>
      </c>
      <c r="D333" s="2" t="s">
        <v>6316</v>
      </c>
      <c r="E333" s="2" t="s">
        <v>6418</v>
      </c>
      <c r="F333" s="56">
        <v>101.37221364219999</v>
      </c>
      <c r="G333" s="56">
        <v>89.340965272829493</v>
      </c>
      <c r="H333" s="56">
        <v>99.075683462949399</v>
      </c>
      <c r="I333" s="56">
        <v>94.814992009988401</v>
      </c>
      <c r="J333" s="57">
        <v>0.41308217760697302</v>
      </c>
      <c r="K333" s="57">
        <v>0.37192139466152202</v>
      </c>
      <c r="L333" s="57">
        <v>0.328264322259743</v>
      </c>
      <c r="M333" s="57">
        <v>0.52455552028868102</v>
      </c>
    </row>
    <row r="334" spans="1:13" x14ac:dyDescent="0.35">
      <c r="A334" s="59" t="s">
        <v>1911</v>
      </c>
      <c r="B334" s="59" t="s">
        <v>1912</v>
      </c>
      <c r="C334" s="2" t="s">
        <v>40</v>
      </c>
      <c r="D334" s="2" t="s">
        <v>6374</v>
      </c>
      <c r="E334" s="2" t="s">
        <v>6418</v>
      </c>
      <c r="F334" s="56">
        <v>101.37221364219999</v>
      </c>
      <c r="G334" s="56">
        <v>89.340965272829493</v>
      </c>
      <c r="H334" s="56">
        <v>99.075683462949399</v>
      </c>
      <c r="I334" s="56">
        <v>94.814992009988401</v>
      </c>
      <c r="J334" s="57">
        <v>0.41308217760697302</v>
      </c>
      <c r="K334" s="57">
        <v>0.37192139466152202</v>
      </c>
      <c r="L334" s="57">
        <v>0.328264322259743</v>
      </c>
      <c r="M334" s="57">
        <v>0.52455552028868102</v>
      </c>
    </row>
    <row r="335" spans="1:13" x14ac:dyDescent="0.35">
      <c r="A335" s="59" t="s">
        <v>1222</v>
      </c>
      <c r="B335" s="59" t="s">
        <v>1223</v>
      </c>
      <c r="C335" s="2" t="s">
        <v>31</v>
      </c>
      <c r="D335" s="2" t="s">
        <v>6316</v>
      </c>
      <c r="E335" s="2" t="s">
        <v>6418</v>
      </c>
      <c r="F335" s="56">
        <v>101.37221364219999</v>
      </c>
      <c r="G335" s="56">
        <v>89.340965272829493</v>
      </c>
      <c r="H335" s="56">
        <v>99.075683462949399</v>
      </c>
      <c r="I335" s="56">
        <v>94.814992009988401</v>
      </c>
      <c r="J335" s="57">
        <v>0.41308217760697302</v>
      </c>
      <c r="K335" s="57">
        <v>0.37192139466152202</v>
      </c>
      <c r="L335" s="57">
        <v>0.328264322259743</v>
      </c>
      <c r="M335" s="57">
        <v>0.52455552028868102</v>
      </c>
    </row>
    <row r="336" spans="1:13" x14ac:dyDescent="0.35">
      <c r="A336" s="59" t="s">
        <v>1226</v>
      </c>
      <c r="B336" s="59" t="s">
        <v>1227</v>
      </c>
      <c r="C336" s="2" t="s">
        <v>31</v>
      </c>
      <c r="D336" s="2" t="s">
        <v>6316</v>
      </c>
      <c r="E336" s="2" t="s">
        <v>6418</v>
      </c>
      <c r="F336" s="56">
        <v>101.37221364219999</v>
      </c>
      <c r="G336" s="56">
        <v>89.340965272829493</v>
      </c>
      <c r="H336" s="56">
        <v>99.075683462949399</v>
      </c>
      <c r="I336" s="56">
        <v>94.814992009988401</v>
      </c>
      <c r="J336" s="57">
        <v>0.41308217760697302</v>
      </c>
      <c r="K336" s="57">
        <v>0.37192139466152202</v>
      </c>
      <c r="L336" s="57">
        <v>0.328264322259743</v>
      </c>
      <c r="M336" s="57">
        <v>0.52455552028868102</v>
      </c>
    </row>
    <row r="337" spans="1:13" x14ac:dyDescent="0.35">
      <c r="A337" s="59" t="s">
        <v>1500</v>
      </c>
      <c r="B337" s="59" t="s">
        <v>1501</v>
      </c>
      <c r="C337" s="2" t="s">
        <v>40</v>
      </c>
      <c r="D337" s="2" t="s">
        <v>6321</v>
      </c>
      <c r="E337" s="2" t="s">
        <v>6418</v>
      </c>
      <c r="F337" s="56">
        <v>93.627347170263107</v>
      </c>
      <c r="G337" s="56">
        <v>99.962671166240597</v>
      </c>
      <c r="H337" s="56"/>
      <c r="I337" s="56">
        <v>99.651593439530998</v>
      </c>
      <c r="J337" s="57">
        <v>0.36372774674570602</v>
      </c>
      <c r="K337" s="57">
        <v>0.32519035300090998</v>
      </c>
      <c r="L337" s="57">
        <v>0.28245377473677402</v>
      </c>
      <c r="M337" s="57">
        <v>0.47790879798154601</v>
      </c>
    </row>
    <row r="338" spans="1:13" x14ac:dyDescent="0.35">
      <c r="A338" s="59" t="s">
        <v>363</v>
      </c>
      <c r="B338" s="59" t="s">
        <v>364</v>
      </c>
      <c r="C338" s="2" t="s">
        <v>31</v>
      </c>
      <c r="D338" s="2" t="s">
        <v>6395</v>
      </c>
      <c r="E338" s="2" t="s">
        <v>6418</v>
      </c>
      <c r="F338" s="56">
        <v>92.539634943962696</v>
      </c>
      <c r="G338" s="56"/>
      <c r="H338" s="56"/>
      <c r="I338" s="56">
        <v>101.009430467201</v>
      </c>
      <c r="J338" s="57">
        <v>0.31368060938183201</v>
      </c>
      <c r="K338" s="57">
        <v>0.285885693869806</v>
      </c>
      <c r="L338" s="57">
        <v>0.24069884286335799</v>
      </c>
      <c r="M338" s="57">
        <v>0.431166443888157</v>
      </c>
    </row>
    <row r="339" spans="1:13" x14ac:dyDescent="0.35">
      <c r="A339" s="59" t="s">
        <v>1494</v>
      </c>
      <c r="B339" s="59" t="s">
        <v>1495</v>
      </c>
      <c r="C339" s="2" t="s">
        <v>31</v>
      </c>
      <c r="D339" s="2" t="s">
        <v>6321</v>
      </c>
      <c r="E339" s="2" t="s">
        <v>6418</v>
      </c>
      <c r="F339" s="56">
        <v>93.627347170263107</v>
      </c>
      <c r="G339" s="56">
        <v>99.962671166240597</v>
      </c>
      <c r="H339" s="56"/>
      <c r="I339" s="56">
        <v>99.651593439530998</v>
      </c>
      <c r="J339" s="57">
        <v>0.36372774674570602</v>
      </c>
      <c r="K339" s="57">
        <v>0.32519035300090998</v>
      </c>
      <c r="L339" s="57">
        <v>0.28245377473677402</v>
      </c>
      <c r="M339" s="57">
        <v>0.47790879798154601</v>
      </c>
    </row>
    <row r="340" spans="1:13" x14ac:dyDescent="0.35">
      <c r="A340" s="59" t="s">
        <v>1496</v>
      </c>
      <c r="B340" s="59" t="s">
        <v>1497</v>
      </c>
      <c r="C340" s="2" t="s">
        <v>31</v>
      </c>
      <c r="D340" s="2" t="s">
        <v>6321</v>
      </c>
      <c r="E340" s="2" t="s">
        <v>6418</v>
      </c>
      <c r="F340" s="56">
        <v>93.627347170263107</v>
      </c>
      <c r="G340" s="56">
        <v>99.962671166240597</v>
      </c>
      <c r="H340" s="56"/>
      <c r="I340" s="56">
        <v>99.651593439530998</v>
      </c>
      <c r="J340" s="57">
        <v>0.36372774674570602</v>
      </c>
      <c r="K340" s="57">
        <v>0.32519035300090998</v>
      </c>
      <c r="L340" s="57">
        <v>0.28245377473677402</v>
      </c>
      <c r="M340" s="57">
        <v>0.47790879798154601</v>
      </c>
    </row>
    <row r="341" spans="1:13" x14ac:dyDescent="0.35">
      <c r="A341" s="59" t="s">
        <v>1504</v>
      </c>
      <c r="B341" s="59" t="s">
        <v>1505</v>
      </c>
      <c r="C341" s="2" t="s">
        <v>40</v>
      </c>
      <c r="D341" s="2" t="s">
        <v>6321</v>
      </c>
      <c r="E341" s="2" t="s">
        <v>6418</v>
      </c>
      <c r="F341" s="56">
        <v>93.627347170263107</v>
      </c>
      <c r="G341" s="56">
        <v>99.962671166240597</v>
      </c>
      <c r="H341" s="56"/>
      <c r="I341" s="56">
        <v>99.651593439530998</v>
      </c>
      <c r="J341" s="57">
        <v>0.36372774674570602</v>
      </c>
      <c r="K341" s="57">
        <v>0.32519035300090998</v>
      </c>
      <c r="L341" s="57">
        <v>0.28245377473677402</v>
      </c>
      <c r="M341" s="57">
        <v>0.47790879798154601</v>
      </c>
    </row>
    <row r="342" spans="1:13" x14ac:dyDescent="0.35">
      <c r="A342" s="59" t="s">
        <v>1903</v>
      </c>
      <c r="B342" s="59" t="s">
        <v>1904</v>
      </c>
      <c r="C342" s="2" t="s">
        <v>40</v>
      </c>
      <c r="D342" s="2" t="s">
        <v>6374</v>
      </c>
      <c r="E342" s="2" t="s">
        <v>6418</v>
      </c>
      <c r="F342" s="56">
        <v>101.37221364219999</v>
      </c>
      <c r="G342" s="56">
        <v>89.340965272829493</v>
      </c>
      <c r="H342" s="56">
        <v>99.075683462949399</v>
      </c>
      <c r="I342" s="56">
        <v>94.814992009988401</v>
      </c>
      <c r="J342" s="57">
        <v>0.41308217760697302</v>
      </c>
      <c r="K342" s="57">
        <v>0.37192139466152202</v>
      </c>
      <c r="L342" s="57">
        <v>0.328264322259743</v>
      </c>
      <c r="M342" s="57">
        <v>0.52455552028868102</v>
      </c>
    </row>
    <row r="343" spans="1:13" x14ac:dyDescent="0.35">
      <c r="A343" s="59" t="s">
        <v>1220</v>
      </c>
      <c r="B343" s="59" t="s">
        <v>1221</v>
      </c>
      <c r="C343" s="2" t="s">
        <v>31</v>
      </c>
      <c r="D343" s="2" t="s">
        <v>6316</v>
      </c>
      <c r="E343" s="2" t="s">
        <v>6418</v>
      </c>
      <c r="F343" s="56">
        <v>101.37221364219999</v>
      </c>
      <c r="G343" s="56">
        <v>89.340965272829493</v>
      </c>
      <c r="H343" s="56">
        <v>99.075683462949399</v>
      </c>
      <c r="I343" s="56">
        <v>94.814992009988401</v>
      </c>
      <c r="J343" s="57">
        <v>0.41308217760697302</v>
      </c>
      <c r="K343" s="57">
        <v>0.37192139466152202</v>
      </c>
      <c r="L343" s="57">
        <v>0.328264322259743</v>
      </c>
      <c r="M343" s="57">
        <v>0.52455552028868102</v>
      </c>
    </row>
    <row r="344" spans="1:13" x14ac:dyDescent="0.35">
      <c r="A344" s="59" t="s">
        <v>1506</v>
      </c>
      <c r="B344" s="59" t="s">
        <v>1507</v>
      </c>
      <c r="C344" s="2" t="s">
        <v>40</v>
      </c>
      <c r="D344" s="2" t="s">
        <v>6321</v>
      </c>
      <c r="E344" s="2" t="s">
        <v>6418</v>
      </c>
      <c r="F344" s="56">
        <v>93.627347170263107</v>
      </c>
      <c r="G344" s="56">
        <v>99.962671166240597</v>
      </c>
      <c r="H344" s="56"/>
      <c r="I344" s="56">
        <v>99.651593439530998</v>
      </c>
      <c r="J344" s="57">
        <v>0.36372774674570602</v>
      </c>
      <c r="K344" s="57">
        <v>0.32519035300090998</v>
      </c>
      <c r="L344" s="57">
        <v>0.28245377473677402</v>
      </c>
      <c r="M344" s="57">
        <v>0.47790879798154601</v>
      </c>
    </row>
    <row r="345" spans="1:13" x14ac:dyDescent="0.35">
      <c r="A345" s="59" t="s">
        <v>5004</v>
      </c>
      <c r="B345" s="59" t="s">
        <v>5005</v>
      </c>
      <c r="C345" s="2" t="s">
        <v>31</v>
      </c>
      <c r="D345" s="2" t="s">
        <v>6302</v>
      </c>
      <c r="E345" s="2" t="s">
        <v>6419</v>
      </c>
      <c r="F345" s="56">
        <v>79.332320571931803</v>
      </c>
      <c r="G345" s="56">
        <v>92.109654317341906</v>
      </c>
      <c r="H345" s="56">
        <v>104.475715415343</v>
      </c>
      <c r="I345" s="56">
        <v>91.052307610283705</v>
      </c>
      <c r="J345" s="57">
        <v>0.425797106369248</v>
      </c>
      <c r="K345" s="57">
        <v>0.33231633809941402</v>
      </c>
      <c r="L345" s="57">
        <v>0.234536950366451</v>
      </c>
      <c r="M345" s="57">
        <v>0.62613882134388199</v>
      </c>
    </row>
    <row r="346" spans="1:13" x14ac:dyDescent="0.35">
      <c r="A346" s="59" t="s">
        <v>1897</v>
      </c>
      <c r="B346" s="59" t="s">
        <v>1898</v>
      </c>
      <c r="C346" s="2" t="s">
        <v>40</v>
      </c>
      <c r="D346" s="2" t="s">
        <v>6374</v>
      </c>
      <c r="E346" s="2" t="s">
        <v>6418</v>
      </c>
      <c r="F346" s="56">
        <v>101.37221364219999</v>
      </c>
      <c r="G346" s="56">
        <v>89.340965272829493</v>
      </c>
      <c r="H346" s="56">
        <v>99.075683462949399</v>
      </c>
      <c r="I346" s="56">
        <v>94.814992009988401</v>
      </c>
      <c r="J346" s="57">
        <v>0.41308217760697302</v>
      </c>
      <c r="K346" s="57">
        <v>0.37192139466152202</v>
      </c>
      <c r="L346" s="57">
        <v>0.328264322259743</v>
      </c>
      <c r="M346" s="57">
        <v>0.52455552028868102</v>
      </c>
    </row>
    <row r="347" spans="1:13" x14ac:dyDescent="0.35">
      <c r="A347" s="59" t="s">
        <v>1512</v>
      </c>
      <c r="B347" s="59" t="s">
        <v>1513</v>
      </c>
      <c r="C347" s="2" t="s">
        <v>40</v>
      </c>
      <c r="D347" s="2" t="s">
        <v>6321</v>
      </c>
      <c r="E347" s="2" t="s">
        <v>6418</v>
      </c>
      <c r="F347" s="56">
        <v>93.627347170263107</v>
      </c>
      <c r="G347" s="56">
        <v>99.962671166240597</v>
      </c>
      <c r="H347" s="56"/>
      <c r="I347" s="56">
        <v>99.651593439530998</v>
      </c>
      <c r="J347" s="57">
        <v>0.36372774674570602</v>
      </c>
      <c r="K347" s="57">
        <v>0.32519035300090998</v>
      </c>
      <c r="L347" s="57">
        <v>0.28245377473677402</v>
      </c>
      <c r="M347" s="57">
        <v>0.47790879798154601</v>
      </c>
    </row>
    <row r="348" spans="1:13" x14ac:dyDescent="0.35">
      <c r="A348" s="59" t="s">
        <v>371</v>
      </c>
      <c r="B348" s="59" t="s">
        <v>372</v>
      </c>
      <c r="C348" s="2" t="s">
        <v>40</v>
      </c>
      <c r="D348" s="2" t="s">
        <v>6395</v>
      </c>
      <c r="E348" s="2" t="s">
        <v>6419</v>
      </c>
      <c r="F348" s="56">
        <v>88.705950892034295</v>
      </c>
      <c r="G348" s="56">
        <v>80.109223124136705</v>
      </c>
      <c r="H348" s="56">
        <v>97.788303035034403</v>
      </c>
      <c r="I348" s="56">
        <v>110.486408799164</v>
      </c>
      <c r="J348" s="57">
        <v>0.492298167012032</v>
      </c>
      <c r="K348" s="57">
        <v>0.43382863991003601</v>
      </c>
      <c r="L348" s="57">
        <v>0.38407831155814998</v>
      </c>
      <c r="M348" s="57">
        <v>0.67836718261323603</v>
      </c>
    </row>
    <row r="349" spans="1:13" x14ac:dyDescent="0.35">
      <c r="A349" s="59" t="s">
        <v>365</v>
      </c>
      <c r="B349" s="59" t="s">
        <v>366</v>
      </c>
      <c r="C349" s="2" t="s">
        <v>31</v>
      </c>
      <c r="D349" s="2" t="s">
        <v>6395</v>
      </c>
      <c r="E349" s="2" t="s">
        <v>6418</v>
      </c>
      <c r="F349" s="56">
        <v>92.539634943962696</v>
      </c>
      <c r="G349" s="56"/>
      <c r="H349" s="56"/>
      <c r="I349" s="56">
        <v>101.009430467201</v>
      </c>
      <c r="J349" s="57">
        <v>0.31368060938183201</v>
      </c>
      <c r="K349" s="57">
        <v>0.285885693869806</v>
      </c>
      <c r="L349" s="57">
        <v>0.24069884286335799</v>
      </c>
      <c r="M349" s="57">
        <v>0.431166443888157</v>
      </c>
    </row>
    <row r="350" spans="1:13" x14ac:dyDescent="0.35">
      <c r="A350" s="59" t="s">
        <v>1901</v>
      </c>
      <c r="B350" s="59" t="s">
        <v>1902</v>
      </c>
      <c r="C350" s="2" t="s">
        <v>40</v>
      </c>
      <c r="D350" s="2" t="s">
        <v>6374</v>
      </c>
      <c r="E350" s="2" t="s">
        <v>6418</v>
      </c>
      <c r="F350" s="56">
        <v>101.37221364219999</v>
      </c>
      <c r="G350" s="56">
        <v>89.340965272829493</v>
      </c>
      <c r="H350" s="56">
        <v>99.075683462949399</v>
      </c>
      <c r="I350" s="56">
        <v>94.814992009988401</v>
      </c>
      <c r="J350" s="57">
        <v>0.41308217760697302</v>
      </c>
      <c r="K350" s="57">
        <v>0.37192139466152202</v>
      </c>
      <c r="L350" s="57">
        <v>0.328264322259743</v>
      </c>
      <c r="M350" s="57">
        <v>0.52455552028868102</v>
      </c>
    </row>
    <row r="351" spans="1:13" x14ac:dyDescent="0.35">
      <c r="A351" s="59" t="s">
        <v>1216</v>
      </c>
      <c r="B351" s="59" t="s">
        <v>1217</v>
      </c>
      <c r="C351" s="2" t="s">
        <v>40</v>
      </c>
      <c r="D351" s="2" t="s">
        <v>6316</v>
      </c>
      <c r="E351" s="2" t="s">
        <v>6418</v>
      </c>
      <c r="F351" s="56">
        <v>101.37221364219999</v>
      </c>
      <c r="G351" s="56">
        <v>89.340965272829493</v>
      </c>
      <c r="H351" s="56">
        <v>99.075683462949399</v>
      </c>
      <c r="I351" s="56">
        <v>94.814992009988401</v>
      </c>
      <c r="J351" s="57">
        <v>0.41308217760697302</v>
      </c>
      <c r="K351" s="57">
        <v>0.37192139466152202</v>
      </c>
      <c r="L351" s="57">
        <v>0.328264322259743</v>
      </c>
      <c r="M351" s="57">
        <v>0.52455552028868102</v>
      </c>
    </row>
    <row r="352" spans="1:13" x14ac:dyDescent="0.35">
      <c r="A352" s="59" t="s">
        <v>5006</v>
      </c>
      <c r="B352" s="59" t="s">
        <v>5007</v>
      </c>
      <c r="C352" s="2" t="s">
        <v>31</v>
      </c>
      <c r="D352" s="2" t="s">
        <v>6302</v>
      </c>
      <c r="E352" s="2" t="s">
        <v>6418</v>
      </c>
      <c r="F352" s="56"/>
      <c r="G352" s="56"/>
      <c r="H352" s="56"/>
      <c r="I352" s="56">
        <v>91.226883108010895</v>
      </c>
      <c r="J352" s="57">
        <v>0.203910201450997</v>
      </c>
      <c r="K352" s="57">
        <v>5.9538497537423102E-2</v>
      </c>
      <c r="L352" s="57">
        <v>0.01</v>
      </c>
      <c r="M352" s="57">
        <v>0.38843538165737002</v>
      </c>
    </row>
    <row r="353" spans="1:13" x14ac:dyDescent="0.35">
      <c r="A353" s="59" t="s">
        <v>1893</v>
      </c>
      <c r="B353" s="59" t="s">
        <v>1894</v>
      </c>
      <c r="C353" s="2" t="s">
        <v>31</v>
      </c>
      <c r="D353" s="2" t="s">
        <v>6374</v>
      </c>
      <c r="E353" s="2" t="s">
        <v>6418</v>
      </c>
      <c r="F353" s="56">
        <v>101.37221364219999</v>
      </c>
      <c r="G353" s="56">
        <v>89.340965272829493</v>
      </c>
      <c r="H353" s="56">
        <v>99.075683462949399</v>
      </c>
      <c r="I353" s="56">
        <v>94.814992009988401</v>
      </c>
      <c r="J353" s="57">
        <v>0.41308217760697302</v>
      </c>
      <c r="K353" s="57">
        <v>0.37192139466152202</v>
      </c>
      <c r="L353" s="57">
        <v>0.328264322259743</v>
      </c>
      <c r="M353" s="57">
        <v>0.52455552028868102</v>
      </c>
    </row>
    <row r="354" spans="1:13" x14ac:dyDescent="0.35">
      <c r="A354" s="59" t="s">
        <v>1502</v>
      </c>
      <c r="B354" s="59" t="s">
        <v>1503</v>
      </c>
      <c r="C354" s="2" t="s">
        <v>40</v>
      </c>
      <c r="D354" s="2" t="s">
        <v>6321</v>
      </c>
      <c r="E354" s="2" t="s">
        <v>6418</v>
      </c>
      <c r="F354" s="56">
        <v>93.627347170263107</v>
      </c>
      <c r="G354" s="56">
        <v>99.962671166240597</v>
      </c>
      <c r="H354" s="56"/>
      <c r="I354" s="56">
        <v>99.651593439530998</v>
      </c>
      <c r="J354" s="57">
        <v>0.36372774674570602</v>
      </c>
      <c r="K354" s="57">
        <v>0.32519035300090998</v>
      </c>
      <c r="L354" s="57">
        <v>0.28245377473677402</v>
      </c>
      <c r="M354" s="57">
        <v>0.47790879798154601</v>
      </c>
    </row>
    <row r="355" spans="1:13" x14ac:dyDescent="0.35">
      <c r="A355" s="59" t="s">
        <v>2588</v>
      </c>
      <c r="B355" s="59" t="s">
        <v>2589</v>
      </c>
      <c r="C355" s="2" t="s">
        <v>31</v>
      </c>
      <c r="D355" s="2" t="s">
        <v>6324</v>
      </c>
      <c r="E355" s="2" t="s">
        <v>6418</v>
      </c>
      <c r="F355" s="56">
        <v>98.924677175055905</v>
      </c>
      <c r="G355" s="56">
        <v>87.796001168532996</v>
      </c>
      <c r="H355" s="56"/>
      <c r="I355" s="56">
        <v>93.494393687044806</v>
      </c>
      <c r="J355" s="57">
        <v>0.35467993848068102</v>
      </c>
      <c r="K355" s="57">
        <v>0.30973022635393599</v>
      </c>
      <c r="L355" s="57">
        <v>0.26088886810172601</v>
      </c>
      <c r="M355" s="57">
        <v>0.466101082212656</v>
      </c>
    </row>
    <row r="356" spans="1:13" x14ac:dyDescent="0.35">
      <c r="A356" s="59" t="s">
        <v>5002</v>
      </c>
      <c r="B356" s="59" t="s">
        <v>5003</v>
      </c>
      <c r="C356" s="2" t="s">
        <v>31</v>
      </c>
      <c r="D356" s="2" t="s">
        <v>6302</v>
      </c>
      <c r="E356" s="2" t="s">
        <v>6418</v>
      </c>
      <c r="F356" s="56"/>
      <c r="G356" s="56"/>
      <c r="H356" s="56"/>
      <c r="I356" s="56">
        <v>91.226883108010895</v>
      </c>
      <c r="J356" s="57">
        <v>0.203910201450997</v>
      </c>
      <c r="K356" s="57">
        <v>5.9538497537423102E-2</v>
      </c>
      <c r="L356" s="57">
        <v>0.01</v>
      </c>
      <c r="M356" s="57">
        <v>0.38843538165737002</v>
      </c>
    </row>
    <row r="357" spans="1:13" x14ac:dyDescent="0.35">
      <c r="A357" s="59" t="s">
        <v>2592</v>
      </c>
      <c r="B357" s="59" t="s">
        <v>2593</v>
      </c>
      <c r="C357" s="2" t="s">
        <v>40</v>
      </c>
      <c r="D357" s="2" t="s">
        <v>6324</v>
      </c>
      <c r="E357" s="2" t="s">
        <v>6418</v>
      </c>
      <c r="F357" s="56">
        <v>97.0078698581422</v>
      </c>
      <c r="G357" s="56">
        <v>85.234348075015802</v>
      </c>
      <c r="H357" s="56"/>
      <c r="I357" s="56">
        <v>98.232891696769698</v>
      </c>
      <c r="J357" s="57">
        <v>0.39651340022040499</v>
      </c>
      <c r="K357" s="57">
        <v>0.34636945553516102</v>
      </c>
      <c r="L357" s="57">
        <v>0.29694990795884502</v>
      </c>
      <c r="M357" s="57">
        <v>0.52450630415252197</v>
      </c>
    </row>
    <row r="358" spans="1:13" x14ac:dyDescent="0.35">
      <c r="A358" s="59" t="s">
        <v>3932</v>
      </c>
      <c r="B358" s="59" t="s">
        <v>3933</v>
      </c>
      <c r="C358" s="2" t="s">
        <v>31</v>
      </c>
      <c r="D358" s="2" t="s">
        <v>6320</v>
      </c>
      <c r="E358" s="2" t="s">
        <v>6418</v>
      </c>
      <c r="F358" s="56"/>
      <c r="G358" s="56"/>
      <c r="H358" s="56"/>
      <c r="I358" s="56">
        <v>95.965461974819604</v>
      </c>
      <c r="J358" s="57">
        <v>0.243086639996455</v>
      </c>
      <c r="K358" s="57">
        <v>0.188269939553009</v>
      </c>
      <c r="L358" s="57">
        <v>0.109333074915103</v>
      </c>
      <c r="M358" s="57">
        <v>0.38094985210517002</v>
      </c>
    </row>
    <row r="359" spans="1:13" x14ac:dyDescent="0.35">
      <c r="A359" s="59" t="s">
        <v>2582</v>
      </c>
      <c r="B359" s="59" t="s">
        <v>2583</v>
      </c>
      <c r="C359" s="2" t="s">
        <v>31</v>
      </c>
      <c r="D359" s="2" t="s">
        <v>6324</v>
      </c>
      <c r="E359" s="2" t="s">
        <v>6418</v>
      </c>
      <c r="F359" s="56">
        <v>98.924677175055905</v>
      </c>
      <c r="G359" s="56">
        <v>87.796001168532996</v>
      </c>
      <c r="H359" s="56"/>
      <c r="I359" s="56">
        <v>93.494393687044806</v>
      </c>
      <c r="J359" s="57">
        <v>0.35467993848068102</v>
      </c>
      <c r="K359" s="57">
        <v>0.30973022635393599</v>
      </c>
      <c r="L359" s="57">
        <v>0.26088886810172601</v>
      </c>
      <c r="M359" s="57">
        <v>0.466101082212656</v>
      </c>
    </row>
    <row r="360" spans="1:13" x14ac:dyDescent="0.35">
      <c r="A360" s="59" t="s">
        <v>1218</v>
      </c>
      <c r="B360" s="59" t="s">
        <v>1219</v>
      </c>
      <c r="C360" s="2" t="s">
        <v>40</v>
      </c>
      <c r="D360" s="2" t="s">
        <v>6316</v>
      </c>
      <c r="E360" s="2" t="s">
        <v>6419</v>
      </c>
      <c r="F360" s="56">
        <v>101.36460541831801</v>
      </c>
      <c r="G360" s="56">
        <v>84.303178877412293</v>
      </c>
      <c r="H360" s="56">
        <v>98.235368417669207</v>
      </c>
      <c r="I360" s="56">
        <v>94.275346778412001</v>
      </c>
      <c r="J360" s="57">
        <v>0.53887043952913105</v>
      </c>
      <c r="K360" s="57">
        <v>0.48385854881305101</v>
      </c>
      <c r="L360" s="57">
        <v>0.429468193956901</v>
      </c>
      <c r="M360" s="57">
        <v>0.69591193039071497</v>
      </c>
    </row>
    <row r="361" spans="1:13" x14ac:dyDescent="0.35">
      <c r="A361" s="59" t="s">
        <v>1905</v>
      </c>
      <c r="B361" s="59" t="s">
        <v>1906</v>
      </c>
      <c r="C361" s="2" t="s">
        <v>40</v>
      </c>
      <c r="D361" s="2" t="s">
        <v>6374</v>
      </c>
      <c r="E361" s="2" t="s">
        <v>6418</v>
      </c>
      <c r="F361" s="56">
        <v>101.37221364219999</v>
      </c>
      <c r="G361" s="56">
        <v>89.340965272829493</v>
      </c>
      <c r="H361" s="56">
        <v>99.075683462949399</v>
      </c>
      <c r="I361" s="56">
        <v>94.814992009988401</v>
      </c>
      <c r="J361" s="57">
        <v>0.41308217760697302</v>
      </c>
      <c r="K361" s="57">
        <v>0.37192139466152202</v>
      </c>
      <c r="L361" s="57">
        <v>0.328264322259743</v>
      </c>
      <c r="M361" s="57">
        <v>0.52455552028868102</v>
      </c>
    </row>
    <row r="362" spans="1:13" x14ac:dyDescent="0.35">
      <c r="A362" s="59" t="s">
        <v>3930</v>
      </c>
      <c r="B362" s="59" t="s">
        <v>3931</v>
      </c>
      <c r="C362" s="2" t="s">
        <v>31</v>
      </c>
      <c r="D362" s="2" t="s">
        <v>6320</v>
      </c>
      <c r="E362" s="2" t="s">
        <v>6418</v>
      </c>
      <c r="F362" s="56"/>
      <c r="G362" s="56"/>
      <c r="H362" s="56"/>
      <c r="I362" s="56">
        <v>95.965461974819604</v>
      </c>
      <c r="J362" s="57">
        <v>0.243086639996455</v>
      </c>
      <c r="K362" s="57">
        <v>0.188269939553009</v>
      </c>
      <c r="L362" s="57">
        <v>0.109333074915103</v>
      </c>
      <c r="M362" s="57">
        <v>0.38094985210517002</v>
      </c>
    </row>
    <row r="363" spans="1:13" x14ac:dyDescent="0.35">
      <c r="A363" s="59" t="s">
        <v>1510</v>
      </c>
      <c r="B363" s="59" t="s">
        <v>1511</v>
      </c>
      <c r="C363" s="2" t="s">
        <v>40</v>
      </c>
      <c r="D363" s="2" t="s">
        <v>6321</v>
      </c>
      <c r="E363" s="2" t="s">
        <v>6418</v>
      </c>
      <c r="F363" s="56">
        <v>93.627347170263107</v>
      </c>
      <c r="G363" s="56">
        <v>99.962671166240597</v>
      </c>
      <c r="H363" s="56"/>
      <c r="I363" s="56">
        <v>99.651593439530998</v>
      </c>
      <c r="J363" s="57">
        <v>0.36372774674570602</v>
      </c>
      <c r="K363" s="57">
        <v>0.32519035300090998</v>
      </c>
      <c r="L363" s="57">
        <v>0.28245377473677402</v>
      </c>
      <c r="M363" s="57">
        <v>0.47790879798154601</v>
      </c>
    </row>
    <row r="364" spans="1:13" x14ac:dyDescent="0.35">
      <c r="A364" s="59" t="s">
        <v>1498</v>
      </c>
      <c r="B364" s="59" t="s">
        <v>1499</v>
      </c>
      <c r="C364" s="2" t="s">
        <v>31</v>
      </c>
      <c r="D364" s="2" t="s">
        <v>6321</v>
      </c>
      <c r="E364" s="2" t="s">
        <v>6418</v>
      </c>
      <c r="F364" s="56">
        <v>93.627347170263107</v>
      </c>
      <c r="G364" s="56">
        <v>99.962671166240597</v>
      </c>
      <c r="H364" s="56"/>
      <c r="I364" s="56">
        <v>99.651593439530998</v>
      </c>
      <c r="J364" s="57">
        <v>0.36372774674570602</v>
      </c>
      <c r="K364" s="57">
        <v>0.32519035300090998</v>
      </c>
      <c r="L364" s="57">
        <v>0.28245377473677402</v>
      </c>
      <c r="M364" s="57">
        <v>0.47790879798154601</v>
      </c>
    </row>
    <row r="365" spans="1:13" x14ac:dyDescent="0.35">
      <c r="A365" s="59" t="s">
        <v>2590</v>
      </c>
      <c r="B365" s="59" t="s">
        <v>2591</v>
      </c>
      <c r="C365" s="2" t="s">
        <v>31</v>
      </c>
      <c r="D365" s="2" t="s">
        <v>6324</v>
      </c>
      <c r="E365" s="2" t="s">
        <v>6418</v>
      </c>
      <c r="F365" s="56">
        <v>98.924677175055905</v>
      </c>
      <c r="G365" s="56">
        <v>87.796001168532996</v>
      </c>
      <c r="H365" s="56"/>
      <c r="I365" s="56">
        <v>93.494393687044806</v>
      </c>
      <c r="J365" s="57">
        <v>0.35467993848068102</v>
      </c>
      <c r="K365" s="57">
        <v>0.30973022635393599</v>
      </c>
      <c r="L365" s="57">
        <v>0.26088886810172601</v>
      </c>
      <c r="M365" s="57">
        <v>0.466101082212656</v>
      </c>
    </row>
    <row r="366" spans="1:13" x14ac:dyDescent="0.35">
      <c r="A366" s="59" t="s">
        <v>3940</v>
      </c>
      <c r="B366" s="59" t="s">
        <v>3941</v>
      </c>
      <c r="C366" s="2" t="s">
        <v>40</v>
      </c>
      <c r="D366" s="2" t="s">
        <v>6320</v>
      </c>
      <c r="E366" s="2" t="s">
        <v>6418</v>
      </c>
      <c r="F366" s="56"/>
      <c r="G366" s="56"/>
      <c r="H366" s="56"/>
      <c r="I366" s="56">
        <v>95.965461974819604</v>
      </c>
      <c r="J366" s="57">
        <v>0.243086639996455</v>
      </c>
      <c r="K366" s="57">
        <v>0.188269939553009</v>
      </c>
      <c r="L366" s="57">
        <v>0.109333074915103</v>
      </c>
      <c r="M366" s="57">
        <v>0.38094985210517002</v>
      </c>
    </row>
    <row r="367" spans="1:13" x14ac:dyDescent="0.35">
      <c r="A367" s="59" t="s">
        <v>1508</v>
      </c>
      <c r="B367" s="59" t="s">
        <v>1509</v>
      </c>
      <c r="C367" s="2" t="s">
        <v>40</v>
      </c>
      <c r="D367" s="2" t="s">
        <v>6321</v>
      </c>
      <c r="E367" s="2" t="s">
        <v>6418</v>
      </c>
      <c r="F367" s="56">
        <v>93.627347170263107</v>
      </c>
      <c r="G367" s="56">
        <v>99.962671166240597</v>
      </c>
      <c r="H367" s="56"/>
      <c r="I367" s="56">
        <v>99.651593439530998</v>
      </c>
      <c r="J367" s="57">
        <v>0.36372774674570602</v>
      </c>
      <c r="K367" s="57">
        <v>0.32519035300090998</v>
      </c>
      <c r="L367" s="57">
        <v>0.28245377473677402</v>
      </c>
      <c r="M367" s="57">
        <v>0.47790879798154601</v>
      </c>
    </row>
    <row r="368" spans="1:13" x14ac:dyDescent="0.35">
      <c r="A368" s="59" t="s">
        <v>1228</v>
      </c>
      <c r="B368" s="59" t="s">
        <v>1229</v>
      </c>
      <c r="C368" s="2" t="s">
        <v>31</v>
      </c>
      <c r="D368" s="2" t="s">
        <v>6316</v>
      </c>
      <c r="E368" s="2" t="s">
        <v>6418</v>
      </c>
      <c r="F368" s="56">
        <v>101.37221364219999</v>
      </c>
      <c r="G368" s="56">
        <v>89.340965272829493</v>
      </c>
      <c r="H368" s="56">
        <v>99.075683462949399</v>
      </c>
      <c r="I368" s="56">
        <v>94.814992009988401</v>
      </c>
      <c r="J368" s="57">
        <v>0.41308217760697302</v>
      </c>
      <c r="K368" s="57">
        <v>0.37192139466152202</v>
      </c>
      <c r="L368" s="57">
        <v>0.328264322259743</v>
      </c>
      <c r="M368" s="57">
        <v>0.52455552028868102</v>
      </c>
    </row>
    <row r="369" spans="1:13" x14ac:dyDescent="0.35">
      <c r="A369" s="59" t="s">
        <v>1674</v>
      </c>
      <c r="B369" s="59" t="s">
        <v>1675</v>
      </c>
      <c r="C369" s="2" t="s">
        <v>31</v>
      </c>
      <c r="D369" s="2" t="s">
        <v>6321</v>
      </c>
      <c r="E369" s="2" t="s">
        <v>6418</v>
      </c>
      <c r="F369" s="56"/>
      <c r="G369" s="56"/>
      <c r="H369" s="56"/>
      <c r="I369" s="56">
        <v>98.331004187741598</v>
      </c>
      <c r="J369" s="57">
        <v>0.29519821090611098</v>
      </c>
      <c r="K369" s="57">
        <v>0.25438734469492102</v>
      </c>
      <c r="L369" s="57">
        <v>0.205765979415131</v>
      </c>
      <c r="M369" s="57">
        <v>0.40963052285260998</v>
      </c>
    </row>
    <row r="370" spans="1:13" x14ac:dyDescent="0.35">
      <c r="A370" s="59" t="s">
        <v>5932</v>
      </c>
      <c r="B370" s="59" t="s">
        <v>5933</v>
      </c>
      <c r="C370" s="2" t="s">
        <v>31</v>
      </c>
      <c r="D370" s="2" t="s">
        <v>6308</v>
      </c>
      <c r="E370" s="2" t="s">
        <v>6418</v>
      </c>
      <c r="F370" s="56"/>
      <c r="G370" s="56"/>
      <c r="H370" s="56"/>
      <c r="I370" s="56">
        <v>91.977615864267094</v>
      </c>
      <c r="J370" s="57">
        <v>0.211751399822415</v>
      </c>
      <c r="K370" s="57">
        <v>0.12500679287661801</v>
      </c>
      <c r="L370" s="57">
        <v>0.01</v>
      </c>
      <c r="M370" s="57">
        <v>0.37748486635850698</v>
      </c>
    </row>
    <row r="371" spans="1:13" x14ac:dyDescent="0.35">
      <c r="A371" s="59" t="s">
        <v>1909</v>
      </c>
      <c r="B371" s="59" t="s">
        <v>1910</v>
      </c>
      <c r="C371" s="2" t="s">
        <v>40</v>
      </c>
      <c r="D371" s="2" t="s">
        <v>6374</v>
      </c>
      <c r="E371" s="2" t="s">
        <v>6418</v>
      </c>
      <c r="F371" s="56">
        <v>101.37221364219999</v>
      </c>
      <c r="G371" s="56">
        <v>89.340965272829493</v>
      </c>
      <c r="H371" s="56">
        <v>99.075683462949399</v>
      </c>
      <c r="I371" s="56">
        <v>94.814992009988401</v>
      </c>
      <c r="J371" s="57">
        <v>0.41308217760697302</v>
      </c>
      <c r="K371" s="57">
        <v>0.37192139466152202</v>
      </c>
      <c r="L371" s="57">
        <v>0.328264322259743</v>
      </c>
      <c r="M371" s="57">
        <v>0.52455552028868102</v>
      </c>
    </row>
    <row r="372" spans="1:13" x14ac:dyDescent="0.35">
      <c r="A372" s="59" t="s">
        <v>369</v>
      </c>
      <c r="B372" s="59" t="s">
        <v>370</v>
      </c>
      <c r="C372" s="2" t="s">
        <v>40</v>
      </c>
      <c r="D372" s="2" t="s">
        <v>6395</v>
      </c>
      <c r="E372" s="2" t="s">
        <v>6418</v>
      </c>
      <c r="F372" s="56">
        <v>92.539634943962696</v>
      </c>
      <c r="G372" s="56"/>
      <c r="H372" s="56"/>
      <c r="I372" s="56">
        <v>101.009430467201</v>
      </c>
      <c r="J372" s="57">
        <v>0.31368060938183201</v>
      </c>
      <c r="K372" s="57">
        <v>0.285885693869806</v>
      </c>
      <c r="L372" s="57">
        <v>0.24069884286335799</v>
      </c>
      <c r="M372" s="57">
        <v>0.431166443888157</v>
      </c>
    </row>
    <row r="373" spans="1:13" x14ac:dyDescent="0.35">
      <c r="A373" s="59" t="s">
        <v>5016</v>
      </c>
      <c r="B373" s="59" t="s">
        <v>5017</v>
      </c>
      <c r="C373" s="2" t="s">
        <v>40</v>
      </c>
      <c r="D373" s="2" t="s">
        <v>6302</v>
      </c>
      <c r="E373" s="2" t="s">
        <v>6418</v>
      </c>
      <c r="F373" s="56">
        <v>83.953865362413893</v>
      </c>
      <c r="G373" s="56"/>
      <c r="H373" s="56"/>
      <c r="I373" s="56">
        <v>90.914395746541402</v>
      </c>
      <c r="J373" s="57">
        <v>0.35649239933890198</v>
      </c>
      <c r="K373" s="57">
        <v>0.272265861213347</v>
      </c>
      <c r="L373" s="57">
        <v>0.16755521776474699</v>
      </c>
      <c r="M373" s="57">
        <v>0.53411843348687205</v>
      </c>
    </row>
    <row r="374" spans="1:13" x14ac:dyDescent="0.35">
      <c r="A374" s="59" t="s">
        <v>1895</v>
      </c>
      <c r="B374" s="59" t="s">
        <v>1896</v>
      </c>
      <c r="C374" s="2" t="s">
        <v>31</v>
      </c>
      <c r="D374" s="2" t="s">
        <v>6374</v>
      </c>
      <c r="E374" s="2" t="s">
        <v>6419</v>
      </c>
      <c r="F374" s="56">
        <v>110.433990084873</v>
      </c>
      <c r="G374" s="56">
        <v>90.721710158309605</v>
      </c>
      <c r="H374" s="56">
        <v>100.606569054186</v>
      </c>
      <c r="I374" s="56">
        <v>93.977337888530002</v>
      </c>
      <c r="J374" s="57">
        <v>0.54455413712038003</v>
      </c>
      <c r="K374" s="57">
        <v>0.48455236282195402</v>
      </c>
      <c r="L374" s="57">
        <v>0.42623296531017701</v>
      </c>
      <c r="M374" s="57">
        <v>0.68820942722963196</v>
      </c>
    </row>
    <row r="375" spans="1:13" x14ac:dyDescent="0.35">
      <c r="A375" s="59" t="s">
        <v>2586</v>
      </c>
      <c r="B375" s="59" t="s">
        <v>2587</v>
      </c>
      <c r="C375" s="2" t="s">
        <v>31</v>
      </c>
      <c r="D375" s="2" t="s">
        <v>6324</v>
      </c>
      <c r="E375" s="2" t="s">
        <v>6419</v>
      </c>
      <c r="F375" s="56">
        <v>99.207833609485604</v>
      </c>
      <c r="G375" s="56">
        <v>85.641031248886804</v>
      </c>
      <c r="H375" s="56">
        <v>104.01419593045701</v>
      </c>
      <c r="I375" s="56">
        <v>90.540810751043196</v>
      </c>
      <c r="J375" s="57">
        <v>0.52735854019965001</v>
      </c>
      <c r="K375" s="57">
        <v>0.46590706104810697</v>
      </c>
      <c r="L375" s="57">
        <v>0.40604354030689099</v>
      </c>
      <c r="M375" s="57">
        <v>0.68307127642830001</v>
      </c>
    </row>
    <row r="376" spans="1:13" x14ac:dyDescent="0.35">
      <c r="A376" s="59" t="s">
        <v>1230</v>
      </c>
      <c r="B376" s="59" t="s">
        <v>1231</v>
      </c>
      <c r="C376" s="2" t="s">
        <v>31</v>
      </c>
      <c r="D376" s="2" t="s">
        <v>6316</v>
      </c>
      <c r="E376" s="2" t="s">
        <v>6418</v>
      </c>
      <c r="F376" s="56">
        <v>101.37221364219999</v>
      </c>
      <c r="G376" s="56">
        <v>89.340965272829493</v>
      </c>
      <c r="H376" s="56">
        <v>99.075683462949399</v>
      </c>
      <c r="I376" s="56">
        <v>94.814992009988401</v>
      </c>
      <c r="J376" s="57">
        <v>0.41308217760697302</v>
      </c>
      <c r="K376" s="57">
        <v>0.37192139466152202</v>
      </c>
      <c r="L376" s="57">
        <v>0.328264322259743</v>
      </c>
      <c r="M376" s="57">
        <v>0.52455552028868102</v>
      </c>
    </row>
    <row r="377" spans="1:13" x14ac:dyDescent="0.35">
      <c r="A377" s="59" t="s">
        <v>2596</v>
      </c>
      <c r="B377" s="59" t="s">
        <v>2597</v>
      </c>
      <c r="C377" s="2" t="s">
        <v>40</v>
      </c>
      <c r="D377" s="2" t="s">
        <v>6324</v>
      </c>
      <c r="E377" s="2" t="s">
        <v>6418</v>
      </c>
      <c r="F377" s="56">
        <v>98.924677175055905</v>
      </c>
      <c r="G377" s="56">
        <v>87.796001168532996</v>
      </c>
      <c r="H377" s="56"/>
      <c r="I377" s="56">
        <v>93.494393687044806</v>
      </c>
      <c r="J377" s="57">
        <v>0.35467993848068102</v>
      </c>
      <c r="K377" s="57">
        <v>0.30973022635393599</v>
      </c>
      <c r="L377" s="57">
        <v>0.26088886810172601</v>
      </c>
      <c r="M377" s="57">
        <v>0.466101082212656</v>
      </c>
    </row>
    <row r="378" spans="1:13" x14ac:dyDescent="0.35">
      <c r="A378" s="59" t="s">
        <v>3934</v>
      </c>
      <c r="B378" s="59" t="s">
        <v>3935</v>
      </c>
      <c r="C378" s="2" t="s">
        <v>40</v>
      </c>
      <c r="D378" s="2" t="s">
        <v>6320</v>
      </c>
      <c r="E378" s="2" t="s">
        <v>6419</v>
      </c>
      <c r="F378" s="56">
        <v>88.848917471271307</v>
      </c>
      <c r="G378" s="56">
        <v>90.230075556523005</v>
      </c>
      <c r="H378" s="56">
        <v>104.114915212252</v>
      </c>
      <c r="I378" s="56">
        <v>93.5555671245897</v>
      </c>
      <c r="J378" s="57">
        <v>0.51686979860055304</v>
      </c>
      <c r="K378" s="57">
        <v>0.44916757528600298</v>
      </c>
      <c r="L378" s="57">
        <v>0.38313382331601098</v>
      </c>
      <c r="M378" s="57">
        <v>0.70589501165649204</v>
      </c>
    </row>
    <row r="379" spans="1:13" x14ac:dyDescent="0.35">
      <c r="A379" s="59" t="s">
        <v>3938</v>
      </c>
      <c r="B379" s="59" t="s">
        <v>3939</v>
      </c>
      <c r="C379" s="2" t="s">
        <v>40</v>
      </c>
      <c r="D379" s="2" t="s">
        <v>6320</v>
      </c>
      <c r="E379" s="2" t="s">
        <v>6418</v>
      </c>
      <c r="F379" s="56"/>
      <c r="G379" s="56"/>
      <c r="H379" s="56"/>
      <c r="I379" s="56">
        <v>95.965461974819604</v>
      </c>
      <c r="J379" s="57">
        <v>0.243086639996455</v>
      </c>
      <c r="K379" s="57">
        <v>0.188269939553009</v>
      </c>
      <c r="L379" s="57">
        <v>0.109333074915103</v>
      </c>
      <c r="M379" s="57">
        <v>0.38094985210517002</v>
      </c>
    </row>
    <row r="380" spans="1:13" x14ac:dyDescent="0.35">
      <c r="A380" s="59" t="s">
        <v>1907</v>
      </c>
      <c r="B380" s="59" t="s">
        <v>1908</v>
      </c>
      <c r="C380" s="2" t="s">
        <v>40</v>
      </c>
      <c r="D380" s="2" t="s">
        <v>6374</v>
      </c>
      <c r="E380" s="2" t="s">
        <v>6418</v>
      </c>
      <c r="F380" s="56">
        <v>101.37221364219999</v>
      </c>
      <c r="G380" s="56">
        <v>89.340965272829493</v>
      </c>
      <c r="H380" s="56">
        <v>99.075683462949399</v>
      </c>
      <c r="I380" s="56">
        <v>94.814992009988401</v>
      </c>
      <c r="J380" s="57">
        <v>0.41308217760697302</v>
      </c>
      <c r="K380" s="57">
        <v>0.37192139466152202</v>
      </c>
      <c r="L380" s="57">
        <v>0.328264322259743</v>
      </c>
      <c r="M380" s="57">
        <v>0.52455552028868102</v>
      </c>
    </row>
    <row r="381" spans="1:13" x14ac:dyDescent="0.35">
      <c r="A381" s="59" t="s">
        <v>5014</v>
      </c>
      <c r="B381" s="59" t="s">
        <v>5015</v>
      </c>
      <c r="C381" s="2" t="s">
        <v>40</v>
      </c>
      <c r="D381" s="2" t="s">
        <v>6302</v>
      </c>
      <c r="E381" s="2" t="s">
        <v>6418</v>
      </c>
      <c r="F381" s="56"/>
      <c r="G381" s="56"/>
      <c r="H381" s="56"/>
      <c r="I381" s="56">
        <v>91.226883108010895</v>
      </c>
      <c r="J381" s="57">
        <v>0.203910201450997</v>
      </c>
      <c r="K381" s="57">
        <v>5.9538497537423102E-2</v>
      </c>
      <c r="L381" s="57">
        <v>0.01</v>
      </c>
      <c r="M381" s="57">
        <v>0.38843538165737002</v>
      </c>
    </row>
    <row r="382" spans="1:13" x14ac:dyDescent="0.35">
      <c r="A382" s="59" t="s">
        <v>361</v>
      </c>
      <c r="B382" s="59" t="s">
        <v>362</v>
      </c>
      <c r="C382" s="2" t="s">
        <v>31</v>
      </c>
      <c r="D382" s="2" t="s">
        <v>6395</v>
      </c>
      <c r="E382" s="2" t="s">
        <v>6418</v>
      </c>
      <c r="F382" s="56">
        <v>92.539634943962696</v>
      </c>
      <c r="G382" s="56"/>
      <c r="H382" s="56"/>
      <c r="I382" s="56">
        <v>101.009430467201</v>
      </c>
      <c r="J382" s="57">
        <v>0.31368060938183201</v>
      </c>
      <c r="K382" s="57">
        <v>0.285885693869806</v>
      </c>
      <c r="L382" s="57">
        <v>0.24069884286335799</v>
      </c>
      <c r="M382" s="57">
        <v>0.431166443888157</v>
      </c>
    </row>
    <row r="383" spans="1:13" x14ac:dyDescent="0.35">
      <c r="A383" s="59" t="s">
        <v>367</v>
      </c>
      <c r="B383" s="59" t="s">
        <v>368</v>
      </c>
      <c r="C383" s="2" t="s">
        <v>40</v>
      </c>
      <c r="D383" s="2" t="s">
        <v>6395</v>
      </c>
      <c r="E383" s="2" t="s">
        <v>6418</v>
      </c>
      <c r="F383" s="56">
        <v>92.539634943962696</v>
      </c>
      <c r="G383" s="56"/>
      <c r="H383" s="56"/>
      <c r="I383" s="56">
        <v>101.009430467201</v>
      </c>
      <c r="J383" s="57">
        <v>0.31368060938183201</v>
      </c>
      <c r="K383" s="57">
        <v>0.285885693869806</v>
      </c>
      <c r="L383" s="57">
        <v>0.24069884286335799</v>
      </c>
      <c r="M383" s="57">
        <v>0.431166443888157</v>
      </c>
    </row>
    <row r="384" spans="1:13" x14ac:dyDescent="0.35">
      <c r="A384" s="59" t="s">
        <v>2584</v>
      </c>
      <c r="B384" s="59" t="s">
        <v>2585</v>
      </c>
      <c r="C384" s="2" t="s">
        <v>31</v>
      </c>
      <c r="D384" s="2" t="s">
        <v>6324</v>
      </c>
      <c r="E384" s="2" t="s">
        <v>6418</v>
      </c>
      <c r="F384" s="56">
        <v>98.924677175055905</v>
      </c>
      <c r="G384" s="56">
        <v>87.796001168532996</v>
      </c>
      <c r="H384" s="56"/>
      <c r="I384" s="56">
        <v>93.494393687044806</v>
      </c>
      <c r="J384" s="57">
        <v>0.35467993848068102</v>
      </c>
      <c r="K384" s="57">
        <v>0.30973022635393599</v>
      </c>
      <c r="L384" s="57">
        <v>0.26088886810172601</v>
      </c>
      <c r="M384" s="57">
        <v>0.466101082212656</v>
      </c>
    </row>
    <row r="385" spans="1:13" x14ac:dyDescent="0.35">
      <c r="A385" s="59" t="s">
        <v>1492</v>
      </c>
      <c r="B385" s="59" t="s">
        <v>1493</v>
      </c>
      <c r="C385" s="2" t="s">
        <v>31</v>
      </c>
      <c r="D385" s="2" t="s">
        <v>6321</v>
      </c>
      <c r="E385" s="2" t="s">
        <v>6418</v>
      </c>
      <c r="F385" s="56">
        <v>93.627347170263107</v>
      </c>
      <c r="G385" s="56">
        <v>99.962671166240597</v>
      </c>
      <c r="H385" s="56"/>
      <c r="I385" s="56">
        <v>99.651593439530998</v>
      </c>
      <c r="J385" s="57">
        <v>0.36372774674570602</v>
      </c>
      <c r="K385" s="57">
        <v>0.32519035300090998</v>
      </c>
      <c r="L385" s="57">
        <v>0.28245377473677402</v>
      </c>
      <c r="M385" s="57">
        <v>0.47790879798154601</v>
      </c>
    </row>
    <row r="386" spans="1:13" x14ac:dyDescent="0.35">
      <c r="A386" s="59" t="s">
        <v>3928</v>
      </c>
      <c r="B386" s="59" t="s">
        <v>3929</v>
      </c>
      <c r="C386" s="2" t="s">
        <v>31</v>
      </c>
      <c r="D386" s="2" t="s">
        <v>6320</v>
      </c>
      <c r="E386" s="2" t="s">
        <v>6418</v>
      </c>
      <c r="F386" s="56"/>
      <c r="G386" s="56"/>
      <c r="H386" s="56"/>
      <c r="I386" s="56">
        <v>95.965461974819604</v>
      </c>
      <c r="J386" s="57">
        <v>0.243086639996455</v>
      </c>
      <c r="K386" s="57">
        <v>0.188269939553009</v>
      </c>
      <c r="L386" s="57">
        <v>0.109333074915103</v>
      </c>
      <c r="M386" s="57">
        <v>0.38094985210517002</v>
      </c>
    </row>
    <row r="387" spans="1:13" x14ac:dyDescent="0.35">
      <c r="A387" s="59" t="s">
        <v>3936</v>
      </c>
      <c r="B387" s="59" t="s">
        <v>3937</v>
      </c>
      <c r="C387" s="2" t="s">
        <v>40</v>
      </c>
      <c r="D387" s="2" t="s">
        <v>6320</v>
      </c>
      <c r="E387" s="2" t="s">
        <v>6418</v>
      </c>
      <c r="F387" s="56"/>
      <c r="G387" s="56"/>
      <c r="H387" s="56"/>
      <c r="I387" s="56">
        <v>95.965461974819604</v>
      </c>
      <c r="J387" s="57">
        <v>0.243086639996455</v>
      </c>
      <c r="K387" s="57">
        <v>0.188269939553009</v>
      </c>
      <c r="L387" s="57">
        <v>0.109333074915103</v>
      </c>
      <c r="M387" s="57">
        <v>0.38094985210517002</v>
      </c>
    </row>
    <row r="388" spans="1:13" x14ac:dyDescent="0.35">
      <c r="A388" s="59" t="s">
        <v>5008</v>
      </c>
      <c r="B388" s="59" t="s">
        <v>5009</v>
      </c>
      <c r="C388" s="2" t="s">
        <v>31</v>
      </c>
      <c r="D388" s="2" t="s">
        <v>6302</v>
      </c>
      <c r="E388" s="2" t="s">
        <v>6418</v>
      </c>
      <c r="F388" s="56"/>
      <c r="G388" s="56"/>
      <c r="H388" s="56"/>
      <c r="I388" s="56">
        <v>91.226883108010895</v>
      </c>
      <c r="J388" s="57">
        <v>0.203910201450997</v>
      </c>
      <c r="K388" s="57">
        <v>5.9538497537423102E-2</v>
      </c>
      <c r="L388" s="57">
        <v>0.01</v>
      </c>
      <c r="M388" s="57">
        <v>0.38843538165737002</v>
      </c>
    </row>
    <row r="389" spans="1:13" x14ac:dyDescent="0.35">
      <c r="A389" s="59" t="s">
        <v>5770</v>
      </c>
      <c r="B389" s="59" t="s">
        <v>5771</v>
      </c>
      <c r="C389" s="2" t="s">
        <v>40</v>
      </c>
      <c r="D389" s="2" t="s">
        <v>6304</v>
      </c>
      <c r="E389" s="2" t="s">
        <v>6418</v>
      </c>
      <c r="F389" s="56"/>
      <c r="G389" s="56"/>
      <c r="H389" s="56"/>
      <c r="I389" s="56">
        <v>92.315623742845403</v>
      </c>
      <c r="J389" s="57">
        <v>0.196862143201673</v>
      </c>
      <c r="K389" s="57">
        <v>3.97753455558515E-2</v>
      </c>
      <c r="L389" s="57">
        <v>0.01</v>
      </c>
      <c r="M389" s="57">
        <v>0.389337278545895</v>
      </c>
    </row>
    <row r="390" spans="1:13" x14ac:dyDescent="0.35">
      <c r="A390" s="59" t="s">
        <v>5012</v>
      </c>
      <c r="B390" s="59" t="s">
        <v>5013</v>
      </c>
      <c r="C390" s="2" t="s">
        <v>40</v>
      </c>
      <c r="D390" s="2" t="s">
        <v>6302</v>
      </c>
      <c r="E390" s="2" t="s">
        <v>6419</v>
      </c>
      <c r="F390" s="56">
        <v>83.114218720431893</v>
      </c>
      <c r="G390" s="56">
        <v>91.6644360845101</v>
      </c>
      <c r="H390" s="56">
        <v>105.645083260555</v>
      </c>
      <c r="I390" s="56">
        <v>86.401534483032293</v>
      </c>
      <c r="J390" s="57">
        <v>0.43426434737934699</v>
      </c>
      <c r="K390" s="57">
        <v>0.34369639639022798</v>
      </c>
      <c r="L390" s="57">
        <v>0.248045639709744</v>
      </c>
      <c r="M390" s="57">
        <v>0.63465168430499497</v>
      </c>
    </row>
    <row r="391" spans="1:13" x14ac:dyDescent="0.35">
      <c r="A391" s="59" t="s">
        <v>1891</v>
      </c>
      <c r="B391" s="59" t="s">
        <v>1892</v>
      </c>
      <c r="C391" s="2" t="s">
        <v>31</v>
      </c>
      <c r="D391" s="2" t="s">
        <v>6374</v>
      </c>
      <c r="E391" s="2" t="s">
        <v>6419</v>
      </c>
      <c r="F391" s="56">
        <v>101.301480068073</v>
      </c>
      <c r="G391" s="56">
        <v>85.100327914205096</v>
      </c>
      <c r="H391" s="56">
        <v>99.288840173722093</v>
      </c>
      <c r="I391" s="56">
        <v>93.027292420438101</v>
      </c>
      <c r="J391" s="57">
        <v>0.53620246553209105</v>
      </c>
      <c r="K391" s="57">
        <v>0.48497622811372898</v>
      </c>
      <c r="L391" s="57">
        <v>0.43504652378068198</v>
      </c>
      <c r="M391" s="57">
        <v>0.69842881975624505</v>
      </c>
    </row>
    <row r="392" spans="1:13" x14ac:dyDescent="0.35">
      <c r="A392" s="59" t="s">
        <v>1224</v>
      </c>
      <c r="B392" s="59" t="s">
        <v>1225</v>
      </c>
      <c r="C392" s="2" t="s">
        <v>31</v>
      </c>
      <c r="D392" s="2" t="s">
        <v>6316</v>
      </c>
      <c r="E392" s="2" t="s">
        <v>6418</v>
      </c>
      <c r="F392" s="56">
        <v>101.37221364219999</v>
      </c>
      <c r="G392" s="56">
        <v>89.340965272829493</v>
      </c>
      <c r="H392" s="56">
        <v>99.075683462949399</v>
      </c>
      <c r="I392" s="56">
        <v>94.814992009988401</v>
      </c>
      <c r="J392" s="57">
        <v>0.41308217760697302</v>
      </c>
      <c r="K392" s="57">
        <v>0.37192139466152202</v>
      </c>
      <c r="L392" s="57">
        <v>0.328264322259743</v>
      </c>
      <c r="M392" s="57">
        <v>0.52455552028868102</v>
      </c>
    </row>
    <row r="393" spans="1:13" x14ac:dyDescent="0.35">
      <c r="A393" s="59" t="s">
        <v>5734</v>
      </c>
      <c r="B393" s="59" t="s">
        <v>5735</v>
      </c>
      <c r="C393" s="2" t="s">
        <v>31</v>
      </c>
      <c r="D393" s="2" t="s">
        <v>6323</v>
      </c>
      <c r="E393" s="2" t="s">
        <v>6418</v>
      </c>
      <c r="F393" s="56">
        <v>95.046461411265099</v>
      </c>
      <c r="G393" s="56"/>
      <c r="H393" s="56"/>
      <c r="I393" s="56">
        <v>91.809306790542806</v>
      </c>
      <c r="J393" s="57">
        <v>0.32099641511169702</v>
      </c>
      <c r="K393" s="57">
        <v>0.26974465780440798</v>
      </c>
      <c r="L393" s="57">
        <v>0.15847390304037801</v>
      </c>
      <c r="M393" s="57">
        <v>0.42160008519613201</v>
      </c>
    </row>
    <row r="394" spans="1:13" x14ac:dyDescent="0.35">
      <c r="A394" s="59" t="s">
        <v>5850</v>
      </c>
      <c r="B394" s="59" t="s">
        <v>5851</v>
      </c>
      <c r="C394" s="2" t="s">
        <v>31</v>
      </c>
      <c r="D394" s="2" t="s">
        <v>6304</v>
      </c>
      <c r="E394" s="2" t="s">
        <v>6418</v>
      </c>
      <c r="F394" s="56">
        <v>95.087105709465305</v>
      </c>
      <c r="G394" s="56">
        <v>103.52634188729699</v>
      </c>
      <c r="H394" s="56">
        <v>98.564013405430401</v>
      </c>
      <c r="I394" s="56">
        <v>119.11610848989901</v>
      </c>
      <c r="J394" s="57">
        <v>0.426553521018741</v>
      </c>
      <c r="K394" s="57">
        <v>0.39089932814357697</v>
      </c>
      <c r="L394" s="57">
        <v>0.35438970857970697</v>
      </c>
      <c r="M394" s="57">
        <v>0.52392069030613198</v>
      </c>
    </row>
    <row r="395" spans="1:13" x14ac:dyDescent="0.35">
      <c r="A395" s="59" t="s">
        <v>5070</v>
      </c>
      <c r="B395" s="59" t="s">
        <v>5071</v>
      </c>
      <c r="C395" s="2" t="s">
        <v>31</v>
      </c>
      <c r="D395" s="2" t="s">
        <v>6302</v>
      </c>
      <c r="E395" s="2" t="s">
        <v>6419</v>
      </c>
      <c r="F395" s="56">
        <v>101.392101928168</v>
      </c>
      <c r="G395" s="56">
        <v>94.305129623447399</v>
      </c>
      <c r="H395" s="56">
        <v>102.99820159667</v>
      </c>
      <c r="I395" s="56">
        <v>90.834321965632796</v>
      </c>
      <c r="J395" s="57">
        <v>0.42287393705133303</v>
      </c>
      <c r="K395" s="57">
        <v>0.36885527286486203</v>
      </c>
      <c r="L395" s="57">
        <v>0.30609106447838602</v>
      </c>
      <c r="M395" s="57">
        <v>0.60826119456559102</v>
      </c>
    </row>
    <row r="396" spans="1:13" x14ac:dyDescent="0.35">
      <c r="A396" s="59" t="s">
        <v>1240</v>
      </c>
      <c r="B396" s="59" t="s">
        <v>1241</v>
      </c>
      <c r="C396" s="2" t="s">
        <v>31</v>
      </c>
      <c r="D396" s="2" t="s">
        <v>6316</v>
      </c>
      <c r="E396" s="2" t="s">
        <v>6419</v>
      </c>
      <c r="F396" s="56">
        <v>107.206291346589</v>
      </c>
      <c r="G396" s="56">
        <v>110.454843182991</v>
      </c>
      <c r="H396" s="56">
        <v>103.25188141554</v>
      </c>
      <c r="I396" s="56">
        <v>95.033659886284696</v>
      </c>
      <c r="J396" s="57">
        <v>0.46121969380653299</v>
      </c>
      <c r="K396" s="57">
        <v>0.39729104794693199</v>
      </c>
      <c r="L396" s="57">
        <v>0.35807270160525401</v>
      </c>
      <c r="M396" s="57">
        <v>0.63137824420634603</v>
      </c>
    </row>
    <row r="397" spans="1:13" x14ac:dyDescent="0.35">
      <c r="A397" s="59" t="s">
        <v>2658</v>
      </c>
      <c r="B397" s="59" t="s">
        <v>2659</v>
      </c>
      <c r="C397" s="2" t="s">
        <v>31</v>
      </c>
      <c r="D397" s="2" t="s">
        <v>6324</v>
      </c>
      <c r="E397" s="2" t="s">
        <v>6418</v>
      </c>
      <c r="F397" s="56">
        <v>105.66256120137901</v>
      </c>
      <c r="G397" s="56"/>
      <c r="H397" s="56"/>
      <c r="I397" s="56">
        <v>97.145368971761499</v>
      </c>
      <c r="J397" s="57">
        <v>0.29926412600722602</v>
      </c>
      <c r="K397" s="57">
        <v>0.24235862021230001</v>
      </c>
      <c r="L397" s="57">
        <v>0.16547657408611699</v>
      </c>
      <c r="M397" s="57">
        <v>0.425258183200449</v>
      </c>
    </row>
    <row r="398" spans="1:13" x14ac:dyDescent="0.35">
      <c r="A398" s="59" t="s">
        <v>1466</v>
      </c>
      <c r="B398" s="59" t="s">
        <v>1467</v>
      </c>
      <c r="C398" s="2" t="s">
        <v>31</v>
      </c>
      <c r="D398" s="2" t="s">
        <v>6321</v>
      </c>
      <c r="E398" s="2" t="s">
        <v>6419</v>
      </c>
      <c r="F398" s="56">
        <v>115.578773812476</v>
      </c>
      <c r="G398" s="56">
        <v>82.490591251542099</v>
      </c>
      <c r="H398" s="56">
        <v>103.722842526504</v>
      </c>
      <c r="I398" s="56">
        <v>96.279465406612402</v>
      </c>
      <c r="J398" s="57">
        <v>0.57123617059284304</v>
      </c>
      <c r="K398" s="57">
        <v>0.516622324570292</v>
      </c>
      <c r="L398" s="57">
        <v>0.46660895928217599</v>
      </c>
      <c r="M398" s="57">
        <v>0.71532638262198101</v>
      </c>
    </row>
    <row r="399" spans="1:13" x14ac:dyDescent="0.35">
      <c r="A399" s="59" t="s">
        <v>6432</v>
      </c>
      <c r="B399" s="59" t="s">
        <v>6433</v>
      </c>
      <c r="C399" s="2" t="s">
        <v>31</v>
      </c>
      <c r="D399" s="2" t="s">
        <v>6351</v>
      </c>
      <c r="E399" s="2" t="s">
        <v>6418</v>
      </c>
      <c r="F399" s="56"/>
      <c r="G399" s="56"/>
      <c r="H399" s="56"/>
      <c r="I399" s="56">
        <v>98.115621130478999</v>
      </c>
      <c r="J399" s="57">
        <v>0.196862143201673</v>
      </c>
      <c r="K399" s="57">
        <v>0.15424036614761</v>
      </c>
      <c r="L399" s="57">
        <v>7.8073412221138005E-2</v>
      </c>
      <c r="M399" s="57">
        <v>0.300227424812265</v>
      </c>
    </row>
    <row r="400" spans="1:13" x14ac:dyDescent="0.35">
      <c r="A400" s="59" t="s">
        <v>6426</v>
      </c>
      <c r="B400" s="59" t="s">
        <v>6427</v>
      </c>
      <c r="C400" s="2" t="s">
        <v>40</v>
      </c>
      <c r="D400" s="2" t="s">
        <v>6351</v>
      </c>
      <c r="E400" s="2" t="s">
        <v>6418</v>
      </c>
      <c r="F400" s="56"/>
      <c r="G400" s="56"/>
      <c r="H400" s="56"/>
      <c r="I400" s="56">
        <v>98.115621130478999</v>
      </c>
      <c r="J400" s="57">
        <v>0.196862143201673</v>
      </c>
      <c r="K400" s="57">
        <v>0.15424036614761</v>
      </c>
      <c r="L400" s="57">
        <v>7.8073412221138005E-2</v>
      </c>
      <c r="M400" s="57">
        <v>0.300227424812265</v>
      </c>
    </row>
    <row r="401" spans="1:13" x14ac:dyDescent="0.35">
      <c r="A401" s="59" t="s">
        <v>3650</v>
      </c>
      <c r="B401" s="59" t="s">
        <v>3651</v>
      </c>
      <c r="C401" s="2" t="s">
        <v>40</v>
      </c>
      <c r="D401" s="2" t="s">
        <v>6320</v>
      </c>
      <c r="E401" s="2" t="s">
        <v>6419</v>
      </c>
      <c r="F401" s="56">
        <v>103.88981379879399</v>
      </c>
      <c r="G401" s="56">
        <v>103.89388374759299</v>
      </c>
      <c r="H401" s="56">
        <v>101.135640818379</v>
      </c>
      <c r="I401" s="56">
        <v>99.351251292153606</v>
      </c>
      <c r="J401" s="57">
        <v>0.48121092695252299</v>
      </c>
      <c r="K401" s="57">
        <v>0.41043962551371499</v>
      </c>
      <c r="L401" s="57">
        <v>0.36068212508573599</v>
      </c>
      <c r="M401" s="57">
        <v>0.65465885662411005</v>
      </c>
    </row>
    <row r="402" spans="1:13" x14ac:dyDescent="0.35">
      <c r="A402" s="59" t="s">
        <v>6312</v>
      </c>
      <c r="B402" s="59" t="s">
        <v>6313</v>
      </c>
      <c r="C402" s="2" t="s">
        <v>40</v>
      </c>
      <c r="D402" s="2" t="s">
        <v>6314</v>
      </c>
      <c r="E402" s="2" t="s">
        <v>6418</v>
      </c>
      <c r="F402" s="56"/>
      <c r="G402" s="56"/>
      <c r="H402" s="56"/>
      <c r="I402" s="56">
        <v>102.716876874188</v>
      </c>
      <c r="J402" s="57">
        <v>0.15864327965899799</v>
      </c>
      <c r="K402" s="57">
        <v>7.6506608757357306E-2</v>
      </c>
      <c r="L402" s="57">
        <v>0.01</v>
      </c>
      <c r="M402" s="57">
        <v>0.29969706388610201</v>
      </c>
    </row>
    <row r="403" spans="1:13" x14ac:dyDescent="0.35">
      <c r="A403" s="59" t="s">
        <v>3790</v>
      </c>
      <c r="B403" s="59" t="s">
        <v>3791</v>
      </c>
      <c r="C403" s="2" t="s">
        <v>40</v>
      </c>
      <c r="D403" s="2" t="s">
        <v>6320</v>
      </c>
      <c r="E403" s="2" t="s">
        <v>6418</v>
      </c>
      <c r="F403" s="56">
        <v>93.924491352066596</v>
      </c>
      <c r="G403" s="56">
        <v>97.144485221511403</v>
      </c>
      <c r="H403" s="56"/>
      <c r="I403" s="56">
        <v>110.098370599917</v>
      </c>
      <c r="J403" s="57">
        <v>0.39104172368462098</v>
      </c>
      <c r="K403" s="57">
        <v>0.35351022045325398</v>
      </c>
      <c r="L403" s="57">
        <v>0.29052154080149101</v>
      </c>
      <c r="M403" s="57">
        <v>0.505596002485725</v>
      </c>
    </row>
    <row r="404" spans="1:13" x14ac:dyDescent="0.35">
      <c r="A404" s="59" t="s">
        <v>3788</v>
      </c>
      <c r="B404" s="59" t="s">
        <v>3789</v>
      </c>
      <c r="C404" s="2" t="s">
        <v>31</v>
      </c>
      <c r="D404" s="2" t="s">
        <v>6320</v>
      </c>
      <c r="E404" s="2" t="s">
        <v>6419</v>
      </c>
      <c r="F404" s="56">
        <v>94.413784837744004</v>
      </c>
      <c r="G404" s="56">
        <v>95.905869152316598</v>
      </c>
      <c r="H404" s="56">
        <v>94.795271433126103</v>
      </c>
      <c r="I404" s="56">
        <v>111.300361687901</v>
      </c>
      <c r="J404" s="57">
        <v>0.51491403917602097</v>
      </c>
      <c r="K404" s="57">
        <v>0.46119929896888701</v>
      </c>
      <c r="L404" s="57">
        <v>0.39350564347093397</v>
      </c>
      <c r="M404" s="57">
        <v>0.68508117286398795</v>
      </c>
    </row>
    <row r="405" spans="1:13" x14ac:dyDescent="0.35">
      <c r="A405" s="59" t="s">
        <v>3794</v>
      </c>
      <c r="B405" s="59" t="s">
        <v>3795</v>
      </c>
      <c r="C405" s="2" t="s">
        <v>40</v>
      </c>
      <c r="D405" s="2" t="s">
        <v>6320</v>
      </c>
      <c r="E405" s="2" t="s">
        <v>6418</v>
      </c>
      <c r="F405" s="56">
        <v>93.924491352066596</v>
      </c>
      <c r="G405" s="56">
        <v>97.144485221511403</v>
      </c>
      <c r="H405" s="56"/>
      <c r="I405" s="56">
        <v>110.098370599917</v>
      </c>
      <c r="J405" s="57">
        <v>0.39104172368462098</v>
      </c>
      <c r="K405" s="57">
        <v>0.35351022045325398</v>
      </c>
      <c r="L405" s="57">
        <v>0.29052154080149101</v>
      </c>
      <c r="M405" s="57">
        <v>0.505596002485725</v>
      </c>
    </row>
    <row r="406" spans="1:13" x14ac:dyDescent="0.35">
      <c r="A406" s="59" t="s">
        <v>3786</v>
      </c>
      <c r="B406" s="59" t="s">
        <v>3787</v>
      </c>
      <c r="C406" s="2" t="s">
        <v>31</v>
      </c>
      <c r="D406" s="2" t="s">
        <v>6320</v>
      </c>
      <c r="E406" s="2" t="s">
        <v>6419</v>
      </c>
      <c r="F406" s="56">
        <v>89.977516959125794</v>
      </c>
      <c r="G406" s="56">
        <v>96.283376322844504</v>
      </c>
      <c r="H406" s="56">
        <v>94.287725956928099</v>
      </c>
      <c r="I406" s="56">
        <v>107.87922266419601</v>
      </c>
      <c r="J406" s="57">
        <v>0.51491403917602097</v>
      </c>
      <c r="K406" s="57">
        <v>0.46119929896888701</v>
      </c>
      <c r="L406" s="57">
        <v>0.39350564347093397</v>
      </c>
      <c r="M406" s="57">
        <v>0.67093623584166495</v>
      </c>
    </row>
    <row r="407" spans="1:13" x14ac:dyDescent="0.35">
      <c r="A407" s="59" t="s">
        <v>3792</v>
      </c>
      <c r="B407" s="59" t="s">
        <v>3793</v>
      </c>
      <c r="C407" s="2" t="s">
        <v>40</v>
      </c>
      <c r="D407" s="2" t="s">
        <v>6320</v>
      </c>
      <c r="E407" s="2" t="s">
        <v>6419</v>
      </c>
      <c r="F407" s="56">
        <v>93.335235800790102</v>
      </c>
      <c r="G407" s="56">
        <v>96.837189913573795</v>
      </c>
      <c r="H407" s="56">
        <v>97.591221350837003</v>
      </c>
      <c r="I407" s="56">
        <v>110.844150859783</v>
      </c>
      <c r="J407" s="57">
        <v>0.54475010367773002</v>
      </c>
      <c r="K407" s="57">
        <v>0.48910289640237697</v>
      </c>
      <c r="L407" s="57">
        <v>0.41779011627296098</v>
      </c>
      <c r="M407" s="57">
        <v>0.69202150524147898</v>
      </c>
    </row>
    <row r="408" spans="1:13" x14ac:dyDescent="0.35">
      <c r="A408" s="59" t="s">
        <v>4494</v>
      </c>
      <c r="B408" s="59" t="s">
        <v>4495</v>
      </c>
      <c r="C408" s="2" t="s">
        <v>31</v>
      </c>
      <c r="D408" s="2" t="s">
        <v>6303</v>
      </c>
      <c r="E408" s="2" t="s">
        <v>6418</v>
      </c>
      <c r="F408" s="56"/>
      <c r="G408" s="56"/>
      <c r="H408" s="56"/>
      <c r="I408" s="56">
        <v>99.702728192162397</v>
      </c>
      <c r="J408" s="57">
        <v>0.24860618469541501</v>
      </c>
      <c r="K408" s="57">
        <v>0.21462561743712599</v>
      </c>
      <c r="L408" s="57">
        <v>0.178353640040775</v>
      </c>
      <c r="M408" s="57">
        <v>0.33753990862213201</v>
      </c>
    </row>
    <row r="409" spans="1:13" x14ac:dyDescent="0.35">
      <c r="A409" s="59" t="s">
        <v>1740</v>
      </c>
      <c r="B409" s="59" t="s">
        <v>1741</v>
      </c>
      <c r="C409" s="2" t="s">
        <v>31</v>
      </c>
      <c r="D409" s="2" t="s">
        <v>6321</v>
      </c>
      <c r="E409" s="2" t="s">
        <v>6419</v>
      </c>
      <c r="F409" s="56">
        <v>101.262984260102</v>
      </c>
      <c r="G409" s="56">
        <v>100.26199801508299</v>
      </c>
      <c r="H409" s="56">
        <v>91.380231667271602</v>
      </c>
      <c r="I409" s="56">
        <v>102.24770364480599</v>
      </c>
      <c r="J409" s="57">
        <v>0.53037744959873701</v>
      </c>
      <c r="K409" s="57">
        <v>0.46720962706719399</v>
      </c>
      <c r="L409" s="57">
        <v>0.385218006528741</v>
      </c>
      <c r="M409" s="57">
        <v>0.69211111113978896</v>
      </c>
    </row>
    <row r="410" spans="1:13" x14ac:dyDescent="0.35">
      <c r="A410" s="59" t="s">
        <v>113</v>
      </c>
      <c r="B410" s="59" t="s">
        <v>114</v>
      </c>
      <c r="C410" s="2" t="s">
        <v>40</v>
      </c>
      <c r="D410" s="2" t="s">
        <v>6317</v>
      </c>
      <c r="E410" s="2" t="s">
        <v>6419</v>
      </c>
      <c r="F410" s="56">
        <v>108.246348046477</v>
      </c>
      <c r="G410" s="56">
        <v>90.781426237879202</v>
      </c>
      <c r="H410" s="56">
        <v>101.093791030182</v>
      </c>
      <c r="I410" s="56">
        <v>122.21116605490199</v>
      </c>
      <c r="J410" s="57">
        <v>0.51190889390479</v>
      </c>
      <c r="K410" s="57">
        <v>0.50109795259312095</v>
      </c>
      <c r="L410" s="57">
        <v>0.44836897843912099</v>
      </c>
      <c r="M410" s="57">
        <v>0.69658228625996799</v>
      </c>
    </row>
    <row r="411" spans="1:13" x14ac:dyDescent="0.35">
      <c r="A411" s="59" t="s">
        <v>295</v>
      </c>
      <c r="B411" s="59" t="s">
        <v>296</v>
      </c>
      <c r="C411" s="2" t="s">
        <v>31</v>
      </c>
      <c r="D411" s="2" t="s">
        <v>6395</v>
      </c>
      <c r="E411" s="2" t="s">
        <v>6419</v>
      </c>
      <c r="F411" s="56">
        <v>117.35296164065799</v>
      </c>
      <c r="G411" s="56">
        <v>106.351901403781</v>
      </c>
      <c r="H411" s="56">
        <v>98.718238676452501</v>
      </c>
      <c r="I411" s="56">
        <v>97.517202906036403</v>
      </c>
      <c r="J411" s="57">
        <v>0.56551509038953895</v>
      </c>
      <c r="K411" s="57">
        <v>0.51239131382269698</v>
      </c>
      <c r="L411" s="57">
        <v>0.46105463256830698</v>
      </c>
      <c r="M411" s="57">
        <v>0.69096388128149</v>
      </c>
    </row>
    <row r="412" spans="1:13" x14ac:dyDescent="0.35">
      <c r="A412" s="59" t="s">
        <v>4280</v>
      </c>
      <c r="B412" s="59" t="s">
        <v>4281</v>
      </c>
      <c r="C412" s="2" t="s">
        <v>40</v>
      </c>
      <c r="D412" s="2" t="s">
        <v>6322</v>
      </c>
      <c r="E412" s="2" t="s">
        <v>6419</v>
      </c>
      <c r="F412" s="56">
        <v>102.413568460579</v>
      </c>
      <c r="G412" s="56">
        <v>102.10298109148</v>
      </c>
      <c r="H412" s="56">
        <v>106.410427974765</v>
      </c>
      <c r="I412" s="56">
        <v>95.350190101949707</v>
      </c>
      <c r="J412" s="57">
        <v>0.50745999244767104</v>
      </c>
      <c r="K412" s="57">
        <v>0.44673241868504299</v>
      </c>
      <c r="L412" s="57">
        <v>0.36796591146422403</v>
      </c>
      <c r="M412" s="57">
        <v>0.65861939886225096</v>
      </c>
    </row>
    <row r="413" spans="1:13" x14ac:dyDescent="0.35">
      <c r="A413" s="59" t="s">
        <v>115</v>
      </c>
      <c r="B413" s="59" t="s">
        <v>116</v>
      </c>
      <c r="C413" s="2" t="s">
        <v>40</v>
      </c>
      <c r="D413" s="2" t="s">
        <v>6317</v>
      </c>
      <c r="E413" s="2" t="s">
        <v>6418</v>
      </c>
      <c r="F413" s="56">
        <v>114.071776255468</v>
      </c>
      <c r="G413" s="56">
        <v>96.520005077230394</v>
      </c>
      <c r="H413" s="56">
        <v>100.1090072329</v>
      </c>
      <c r="I413" s="56">
        <v>105.576943539081</v>
      </c>
      <c r="J413" s="57">
        <v>0.432401926924811</v>
      </c>
      <c r="K413" s="57">
        <v>0.39838621302431998</v>
      </c>
      <c r="L413" s="57">
        <v>0.35524211853369603</v>
      </c>
      <c r="M413" s="57">
        <v>0.52735036573068195</v>
      </c>
    </row>
    <row r="414" spans="1:13" x14ac:dyDescent="0.35">
      <c r="A414" s="59" t="s">
        <v>3607</v>
      </c>
      <c r="B414" s="59" t="s">
        <v>3608</v>
      </c>
      <c r="C414" s="2" t="s">
        <v>40</v>
      </c>
      <c r="D414" s="2" t="s">
        <v>6320</v>
      </c>
      <c r="E414" s="2" t="s">
        <v>6418</v>
      </c>
      <c r="F414" s="56"/>
      <c r="G414" s="56"/>
      <c r="H414" s="56"/>
      <c r="I414" s="56">
        <v>95.334599845458499</v>
      </c>
      <c r="J414" s="57">
        <v>0.25563138602601598</v>
      </c>
      <c r="K414" s="57">
        <v>0.22084205228685999</v>
      </c>
      <c r="L414" s="57">
        <v>0.17324682930431201</v>
      </c>
      <c r="M414" s="57">
        <v>0.33785918154167</v>
      </c>
    </row>
    <row r="415" spans="1:13" x14ac:dyDescent="0.35">
      <c r="A415" s="59" t="s">
        <v>1052</v>
      </c>
      <c r="B415" s="59" t="s">
        <v>1053</v>
      </c>
      <c r="C415" s="2" t="s">
        <v>31</v>
      </c>
      <c r="D415" s="2" t="s">
        <v>6316</v>
      </c>
      <c r="E415" s="2" t="s">
        <v>6418</v>
      </c>
      <c r="F415" s="56">
        <v>107.20347991349399</v>
      </c>
      <c r="G415" s="56">
        <v>101.26356019384301</v>
      </c>
      <c r="H415" s="56">
        <v>95.698601202042894</v>
      </c>
      <c r="I415" s="56">
        <v>100.795591274884</v>
      </c>
      <c r="J415" s="57">
        <v>0.467617800023784</v>
      </c>
      <c r="K415" s="57">
        <v>0.43446286370655601</v>
      </c>
      <c r="L415" s="57">
        <v>0.39149761519348802</v>
      </c>
      <c r="M415" s="57">
        <v>0.54480605672619498</v>
      </c>
    </row>
    <row r="416" spans="1:13" x14ac:dyDescent="0.35">
      <c r="A416" s="59" t="s">
        <v>4834</v>
      </c>
      <c r="B416" s="59" t="s">
        <v>4835</v>
      </c>
      <c r="C416" s="2" t="s">
        <v>31</v>
      </c>
      <c r="D416" s="2" t="s">
        <v>6302</v>
      </c>
      <c r="E416" s="2" t="s">
        <v>6418</v>
      </c>
      <c r="F416" s="56"/>
      <c r="G416" s="56"/>
      <c r="H416" s="56"/>
      <c r="I416" s="56">
        <v>82.270192316380104</v>
      </c>
      <c r="J416" s="57">
        <v>0.276673334750415</v>
      </c>
      <c r="K416" s="57">
        <v>0.229648725855639</v>
      </c>
      <c r="L416" s="57">
        <v>0.16357841801133399</v>
      </c>
      <c r="M416" s="57">
        <v>0.39082044416248801</v>
      </c>
    </row>
    <row r="417" spans="1:13" x14ac:dyDescent="0.35">
      <c r="A417" s="59" t="s">
        <v>297</v>
      </c>
      <c r="B417" s="59" t="s">
        <v>298</v>
      </c>
      <c r="C417" s="2" t="s">
        <v>31</v>
      </c>
      <c r="D417" s="2" t="s">
        <v>6395</v>
      </c>
      <c r="E417" s="2" t="s">
        <v>6418</v>
      </c>
      <c r="F417" s="56">
        <v>108.644009638689</v>
      </c>
      <c r="G417" s="56">
        <v>106.954366927357</v>
      </c>
      <c r="H417" s="56">
        <v>96.574003580538204</v>
      </c>
      <c r="I417" s="56">
        <v>98.539524500007403</v>
      </c>
      <c r="J417" s="57">
        <v>0.44602307555056803</v>
      </c>
      <c r="K417" s="57">
        <v>0.41052379867382399</v>
      </c>
      <c r="L417" s="57">
        <v>0.36907711588375403</v>
      </c>
      <c r="M417" s="57">
        <v>0.52965573752472905</v>
      </c>
    </row>
    <row r="418" spans="1:13" x14ac:dyDescent="0.35">
      <c r="A418" s="59" t="s">
        <v>107</v>
      </c>
      <c r="B418" s="59" t="s">
        <v>108</v>
      </c>
      <c r="C418" s="2" t="s">
        <v>31</v>
      </c>
      <c r="D418" s="2" t="s">
        <v>6317</v>
      </c>
      <c r="E418" s="2" t="s">
        <v>6419</v>
      </c>
      <c r="F418" s="56">
        <v>118.765272907751</v>
      </c>
      <c r="G418" s="56">
        <v>95.1856386697917</v>
      </c>
      <c r="H418" s="56">
        <v>104.08210956232099</v>
      </c>
      <c r="I418" s="56">
        <v>105.94984630293401</v>
      </c>
      <c r="J418" s="57">
        <v>0.55445414298658502</v>
      </c>
      <c r="K418" s="57">
        <v>0.49920861165232</v>
      </c>
      <c r="L418" s="57">
        <v>0.44184003113376302</v>
      </c>
      <c r="M418" s="57">
        <v>0.68644529609262195</v>
      </c>
    </row>
    <row r="419" spans="1:13" x14ac:dyDescent="0.35">
      <c r="A419" s="59" t="s">
        <v>4578</v>
      </c>
      <c r="B419" s="59" t="s">
        <v>4579</v>
      </c>
      <c r="C419" s="2" t="s">
        <v>40</v>
      </c>
      <c r="D419" s="2" t="s">
        <v>6303</v>
      </c>
      <c r="E419" s="2" t="s">
        <v>6419</v>
      </c>
      <c r="F419" s="56">
        <v>97.825615089223902</v>
      </c>
      <c r="G419" s="56">
        <v>93.617182199167104</v>
      </c>
      <c r="H419" s="56">
        <v>104.081799831558</v>
      </c>
      <c r="I419" s="56">
        <v>88.036313112639704</v>
      </c>
      <c r="J419" s="57">
        <v>0.47841835790106602</v>
      </c>
      <c r="K419" s="57">
        <v>0.41114043525444299</v>
      </c>
      <c r="L419" s="57">
        <v>0.337669038713587</v>
      </c>
      <c r="M419" s="57">
        <v>0.64011745852116797</v>
      </c>
    </row>
    <row r="420" spans="1:13" x14ac:dyDescent="0.35">
      <c r="A420" s="59" t="s">
        <v>3591</v>
      </c>
      <c r="B420" s="59" t="s">
        <v>3592</v>
      </c>
      <c r="C420" s="2" t="s">
        <v>31</v>
      </c>
      <c r="D420" s="2" t="s">
        <v>6320</v>
      </c>
      <c r="E420" s="2" t="s">
        <v>6418</v>
      </c>
      <c r="F420" s="56"/>
      <c r="G420" s="56"/>
      <c r="H420" s="56"/>
      <c r="I420" s="56">
        <v>95.334599845458499</v>
      </c>
      <c r="J420" s="57">
        <v>0.25563138602601598</v>
      </c>
      <c r="K420" s="57">
        <v>0.22084205228685999</v>
      </c>
      <c r="L420" s="57">
        <v>0.17324682930431201</v>
      </c>
      <c r="M420" s="57">
        <v>0.33785918154167</v>
      </c>
    </row>
    <row r="421" spans="1:13" x14ac:dyDescent="0.35">
      <c r="A421" s="59" t="s">
        <v>57</v>
      </c>
      <c r="B421" s="59" t="s">
        <v>58</v>
      </c>
      <c r="C421" s="2" t="s">
        <v>31</v>
      </c>
      <c r="D421" s="2" t="s">
        <v>6317</v>
      </c>
      <c r="E421" s="2" t="s">
        <v>6418</v>
      </c>
      <c r="F421" s="56">
        <v>106.652039872798</v>
      </c>
      <c r="G421" s="56"/>
      <c r="H421" s="56"/>
      <c r="I421" s="56">
        <v>93.608579050227505</v>
      </c>
      <c r="J421" s="57">
        <v>0.32234502682072702</v>
      </c>
      <c r="K421" s="57">
        <v>0.28547047597073399</v>
      </c>
      <c r="L421" s="57">
        <v>0.208335236088704</v>
      </c>
      <c r="M421" s="57">
        <v>0.40865750942691098</v>
      </c>
    </row>
    <row r="422" spans="1:13" x14ac:dyDescent="0.35">
      <c r="A422" s="59" t="s">
        <v>4846</v>
      </c>
      <c r="B422" s="59" t="s">
        <v>4847</v>
      </c>
      <c r="C422" s="2" t="s">
        <v>40</v>
      </c>
      <c r="D422" s="2" t="s">
        <v>6302</v>
      </c>
      <c r="E422" s="2" t="s">
        <v>6418</v>
      </c>
      <c r="F422" s="56"/>
      <c r="G422" s="56"/>
      <c r="H422" s="56"/>
      <c r="I422" s="56">
        <v>82.270192316380104</v>
      </c>
      <c r="J422" s="57">
        <v>0.276673334750415</v>
      </c>
      <c r="K422" s="57">
        <v>0.229648725855639</v>
      </c>
      <c r="L422" s="57">
        <v>0.16357841801133399</v>
      </c>
      <c r="M422" s="57">
        <v>0.39082044416248801</v>
      </c>
    </row>
    <row r="423" spans="1:13" x14ac:dyDescent="0.35">
      <c r="A423" s="59" t="s">
        <v>65</v>
      </c>
      <c r="B423" s="59" t="s">
        <v>66</v>
      </c>
      <c r="C423" s="2" t="s">
        <v>40</v>
      </c>
      <c r="D423" s="2" t="s">
        <v>6317</v>
      </c>
      <c r="E423" s="2" t="s">
        <v>6418</v>
      </c>
      <c r="F423" s="56">
        <v>106.652039872798</v>
      </c>
      <c r="G423" s="56"/>
      <c r="H423" s="56"/>
      <c r="I423" s="56">
        <v>93.608579050227505</v>
      </c>
      <c r="J423" s="57">
        <v>0.32234502682072702</v>
      </c>
      <c r="K423" s="57">
        <v>0.28547047597073399</v>
      </c>
      <c r="L423" s="57">
        <v>0.208335236088704</v>
      </c>
      <c r="M423" s="57">
        <v>0.40865750942691098</v>
      </c>
    </row>
    <row r="424" spans="1:13" x14ac:dyDescent="0.35">
      <c r="A424" s="59" t="s">
        <v>4276</v>
      </c>
      <c r="B424" s="59" t="s">
        <v>4277</v>
      </c>
      <c r="C424" s="2" t="s">
        <v>31</v>
      </c>
      <c r="D424" s="2" t="s">
        <v>6322</v>
      </c>
      <c r="E424" s="2" t="s">
        <v>6418</v>
      </c>
      <c r="F424" s="56">
        <v>101.99483847467999</v>
      </c>
      <c r="G424" s="56">
        <v>102.835226782654</v>
      </c>
      <c r="H424" s="56"/>
      <c r="I424" s="56">
        <v>95.409013630493504</v>
      </c>
      <c r="J424" s="57">
        <v>0.359942079361314</v>
      </c>
      <c r="K424" s="57">
        <v>0.31607892422016398</v>
      </c>
      <c r="L424" s="57">
        <v>0.25026619512645398</v>
      </c>
      <c r="M424" s="57">
        <v>0.47203514234860999</v>
      </c>
    </row>
    <row r="425" spans="1:13" x14ac:dyDescent="0.35">
      <c r="A425" s="59" t="s">
        <v>3603</v>
      </c>
      <c r="B425" s="59" t="s">
        <v>3604</v>
      </c>
      <c r="C425" s="2" t="s">
        <v>40</v>
      </c>
      <c r="D425" s="2" t="s">
        <v>6320</v>
      </c>
      <c r="E425" s="2" t="s">
        <v>6418</v>
      </c>
      <c r="F425" s="56"/>
      <c r="G425" s="56"/>
      <c r="H425" s="56"/>
      <c r="I425" s="56">
        <v>95.334599845458499</v>
      </c>
      <c r="J425" s="57">
        <v>0.25563138602601598</v>
      </c>
      <c r="K425" s="57">
        <v>0.22084205228685999</v>
      </c>
      <c r="L425" s="57">
        <v>0.17324682930431201</v>
      </c>
      <c r="M425" s="57">
        <v>0.33785918154167</v>
      </c>
    </row>
    <row r="426" spans="1:13" x14ac:dyDescent="0.35">
      <c r="A426" s="59" t="s">
        <v>2956</v>
      </c>
      <c r="B426" s="59" t="s">
        <v>2957</v>
      </c>
      <c r="C426" s="2" t="s">
        <v>31</v>
      </c>
      <c r="D426" s="2" t="s">
        <v>6351</v>
      </c>
      <c r="E426" s="2" t="s">
        <v>6418</v>
      </c>
      <c r="F426" s="56"/>
      <c r="G426" s="56"/>
      <c r="H426" s="56"/>
      <c r="I426" s="56">
        <v>100.712788567394</v>
      </c>
      <c r="J426" s="57">
        <v>0.258389551037503</v>
      </c>
      <c r="K426" s="57">
        <v>0.22036179977248199</v>
      </c>
      <c r="L426" s="57">
        <v>0.171753325191176</v>
      </c>
      <c r="M426" s="57">
        <v>0.35385800279308799</v>
      </c>
    </row>
    <row r="427" spans="1:13" x14ac:dyDescent="0.35">
      <c r="A427" s="59" t="s">
        <v>6056</v>
      </c>
      <c r="B427" s="59" t="s">
        <v>6057</v>
      </c>
      <c r="C427" s="2" t="s">
        <v>31</v>
      </c>
      <c r="D427" s="2" t="s">
        <v>6310</v>
      </c>
      <c r="E427" s="2" t="s">
        <v>6418</v>
      </c>
      <c r="F427" s="56"/>
      <c r="G427" s="56"/>
      <c r="H427" s="56"/>
      <c r="I427" s="56">
        <v>97.416232622505007</v>
      </c>
      <c r="J427" s="57">
        <v>0.22903734290970901</v>
      </c>
      <c r="K427" s="57">
        <v>0.203057183525961</v>
      </c>
      <c r="L427" s="57">
        <v>0.17513394446851499</v>
      </c>
      <c r="M427" s="57">
        <v>0.30298581158551102</v>
      </c>
    </row>
    <row r="428" spans="1:13" x14ac:dyDescent="0.35">
      <c r="A428" s="59" t="s">
        <v>67</v>
      </c>
      <c r="B428" s="59" t="s">
        <v>68</v>
      </c>
      <c r="C428" s="2" t="s">
        <v>40</v>
      </c>
      <c r="D428" s="2" t="s">
        <v>6317</v>
      </c>
      <c r="E428" s="2" t="s">
        <v>6418</v>
      </c>
      <c r="F428" s="56">
        <v>106.652039872798</v>
      </c>
      <c r="G428" s="56"/>
      <c r="H428" s="56"/>
      <c r="I428" s="56">
        <v>93.608579050227505</v>
      </c>
      <c r="J428" s="57">
        <v>0.32234502682072702</v>
      </c>
      <c r="K428" s="57">
        <v>0.28547047597073399</v>
      </c>
      <c r="L428" s="57">
        <v>0.208335236088704</v>
      </c>
      <c r="M428" s="57">
        <v>0.40865750942691098</v>
      </c>
    </row>
    <row r="429" spans="1:13" x14ac:dyDescent="0.35">
      <c r="A429" s="59" t="s">
        <v>6066</v>
      </c>
      <c r="B429" s="59" t="s">
        <v>6067</v>
      </c>
      <c r="C429" s="2" t="s">
        <v>40</v>
      </c>
      <c r="D429" s="2" t="s">
        <v>6310</v>
      </c>
      <c r="E429" s="2" t="s">
        <v>6418</v>
      </c>
      <c r="F429" s="56"/>
      <c r="G429" s="56"/>
      <c r="H429" s="56"/>
      <c r="I429" s="56">
        <v>97.416232622505007</v>
      </c>
      <c r="J429" s="57">
        <v>0.22903734290970901</v>
      </c>
      <c r="K429" s="57">
        <v>0.203057183525961</v>
      </c>
      <c r="L429" s="57">
        <v>0.17513394446851499</v>
      </c>
      <c r="M429" s="57">
        <v>0.30298581158551102</v>
      </c>
    </row>
    <row r="430" spans="1:13" x14ac:dyDescent="0.35">
      <c r="A430" s="59" t="s">
        <v>4832</v>
      </c>
      <c r="B430" s="59" t="s">
        <v>4833</v>
      </c>
      <c r="C430" s="2" t="s">
        <v>31</v>
      </c>
      <c r="D430" s="2" t="s">
        <v>6302</v>
      </c>
      <c r="E430" s="2" t="s">
        <v>6418</v>
      </c>
      <c r="F430" s="56"/>
      <c r="G430" s="56"/>
      <c r="H430" s="56"/>
      <c r="I430" s="56">
        <v>82.270192316380104</v>
      </c>
      <c r="J430" s="57">
        <v>0.276673334750415</v>
      </c>
      <c r="K430" s="57">
        <v>0.229648725855639</v>
      </c>
      <c r="L430" s="57">
        <v>0.16357841801133399</v>
      </c>
      <c r="M430" s="57">
        <v>0.39082044416248801</v>
      </c>
    </row>
    <row r="431" spans="1:13" x14ac:dyDescent="0.35">
      <c r="A431" s="59" t="s">
        <v>6058</v>
      </c>
      <c r="B431" s="59" t="s">
        <v>6059</v>
      </c>
      <c r="C431" s="2" t="s">
        <v>31</v>
      </c>
      <c r="D431" s="2" t="s">
        <v>6310</v>
      </c>
      <c r="E431" s="2" t="s">
        <v>6418</v>
      </c>
      <c r="F431" s="56"/>
      <c r="G431" s="56"/>
      <c r="H431" s="56"/>
      <c r="I431" s="56">
        <v>97.416232622505007</v>
      </c>
      <c r="J431" s="57">
        <v>0.22903734290970901</v>
      </c>
      <c r="K431" s="57">
        <v>0.203057183525961</v>
      </c>
      <c r="L431" s="57">
        <v>0.17513394446851499</v>
      </c>
      <c r="M431" s="57">
        <v>0.30298581158551102</v>
      </c>
    </row>
    <row r="432" spans="1:13" x14ac:dyDescent="0.35">
      <c r="A432" s="59" t="s">
        <v>6068</v>
      </c>
      <c r="B432" s="59" t="s">
        <v>6069</v>
      </c>
      <c r="C432" s="2" t="s">
        <v>40</v>
      </c>
      <c r="D432" s="2" t="s">
        <v>6310</v>
      </c>
      <c r="E432" s="2" t="s">
        <v>6418</v>
      </c>
      <c r="F432" s="56"/>
      <c r="G432" s="56"/>
      <c r="H432" s="56"/>
      <c r="I432" s="56">
        <v>97.416232622505007</v>
      </c>
      <c r="J432" s="57">
        <v>0.22903734290970901</v>
      </c>
      <c r="K432" s="57">
        <v>0.203057183525961</v>
      </c>
      <c r="L432" s="57">
        <v>0.17513394446851499</v>
      </c>
      <c r="M432" s="57">
        <v>0.30298581158551102</v>
      </c>
    </row>
    <row r="433" spans="1:13" x14ac:dyDescent="0.35">
      <c r="A433" s="59" t="s">
        <v>6060</v>
      </c>
      <c r="B433" s="59" t="s">
        <v>6061</v>
      </c>
      <c r="C433" s="2" t="s">
        <v>31</v>
      </c>
      <c r="D433" s="2" t="s">
        <v>6310</v>
      </c>
      <c r="E433" s="2" t="s">
        <v>6418</v>
      </c>
      <c r="F433" s="56"/>
      <c r="G433" s="56"/>
      <c r="H433" s="56"/>
      <c r="I433" s="56">
        <v>97.416232622505007</v>
      </c>
      <c r="J433" s="57">
        <v>0.22903734290970901</v>
      </c>
      <c r="K433" s="57">
        <v>0.203057183525961</v>
      </c>
      <c r="L433" s="57">
        <v>0.17513394446851499</v>
      </c>
      <c r="M433" s="57">
        <v>0.30298581158551102</v>
      </c>
    </row>
    <row r="434" spans="1:13" x14ac:dyDescent="0.35">
      <c r="A434" s="59" t="s">
        <v>61</v>
      </c>
      <c r="B434" s="59" t="s">
        <v>62</v>
      </c>
      <c r="C434" s="2" t="s">
        <v>31</v>
      </c>
      <c r="D434" s="2" t="s">
        <v>6317</v>
      </c>
      <c r="E434" s="2" t="s">
        <v>6418</v>
      </c>
      <c r="F434" s="56">
        <v>106.652039872798</v>
      </c>
      <c r="G434" s="56"/>
      <c r="H434" s="56"/>
      <c r="I434" s="56">
        <v>93.608579050227505</v>
      </c>
      <c r="J434" s="57">
        <v>0.32234502682072702</v>
      </c>
      <c r="K434" s="57">
        <v>0.28547047597073399</v>
      </c>
      <c r="L434" s="57">
        <v>0.208335236088704</v>
      </c>
      <c r="M434" s="57">
        <v>0.40865750942691098</v>
      </c>
    </row>
    <row r="435" spans="1:13" x14ac:dyDescent="0.35">
      <c r="A435" s="59" t="s">
        <v>6070</v>
      </c>
      <c r="B435" s="59" t="s">
        <v>6071</v>
      </c>
      <c r="C435" s="2" t="s">
        <v>40</v>
      </c>
      <c r="D435" s="2" t="s">
        <v>6310</v>
      </c>
      <c r="E435" s="2" t="s">
        <v>6418</v>
      </c>
      <c r="F435" s="56"/>
      <c r="G435" s="56"/>
      <c r="H435" s="56"/>
      <c r="I435" s="56">
        <v>97.416232622505007</v>
      </c>
      <c r="J435" s="57">
        <v>0.22903734290970901</v>
      </c>
      <c r="K435" s="57">
        <v>0.203057183525961</v>
      </c>
      <c r="L435" s="57">
        <v>0.17513394446851499</v>
      </c>
      <c r="M435" s="57">
        <v>0.30298581158551102</v>
      </c>
    </row>
    <row r="436" spans="1:13" x14ac:dyDescent="0.35">
      <c r="A436" s="59" t="s">
        <v>1398</v>
      </c>
      <c r="B436" s="59" t="s">
        <v>1399</v>
      </c>
      <c r="C436" s="2" t="s">
        <v>40</v>
      </c>
      <c r="D436" s="2" t="s">
        <v>6321</v>
      </c>
      <c r="E436" s="2" t="s">
        <v>6418</v>
      </c>
      <c r="F436" s="56">
        <v>112.129457786396</v>
      </c>
      <c r="G436" s="56">
        <v>95.423214697013506</v>
      </c>
      <c r="H436" s="56">
        <v>95.921297620301402</v>
      </c>
      <c r="I436" s="56">
        <v>95.216624306467494</v>
      </c>
      <c r="J436" s="57">
        <v>0.43477754687567899</v>
      </c>
      <c r="K436" s="57">
        <v>0.39417826537339501</v>
      </c>
      <c r="L436" s="57">
        <v>0.33959108850298497</v>
      </c>
      <c r="M436" s="57">
        <v>0.52974744708021704</v>
      </c>
    </row>
    <row r="437" spans="1:13" x14ac:dyDescent="0.35">
      <c r="A437" s="59" t="s">
        <v>1400</v>
      </c>
      <c r="B437" s="59" t="s">
        <v>1401</v>
      </c>
      <c r="C437" s="2" t="s">
        <v>40</v>
      </c>
      <c r="D437" s="2" t="s">
        <v>6321</v>
      </c>
      <c r="E437" s="2" t="s">
        <v>6419</v>
      </c>
      <c r="F437" s="56">
        <v>110.03053208121899</v>
      </c>
      <c r="G437" s="56">
        <v>89.643221089280502</v>
      </c>
      <c r="H437" s="56">
        <v>94.275181861045596</v>
      </c>
      <c r="I437" s="56">
        <v>90.284645402083996</v>
      </c>
      <c r="J437" s="57">
        <v>0.57701102844387397</v>
      </c>
      <c r="K437" s="57">
        <v>0.52254165699226696</v>
      </c>
      <c r="L437" s="57">
        <v>0.456924556010328</v>
      </c>
      <c r="M437" s="57">
        <v>0.71937884136084396</v>
      </c>
    </row>
    <row r="438" spans="1:13" x14ac:dyDescent="0.35">
      <c r="A438" s="59" t="s">
        <v>1394</v>
      </c>
      <c r="B438" s="59" t="s">
        <v>1395</v>
      </c>
      <c r="C438" s="2" t="s">
        <v>31</v>
      </c>
      <c r="D438" s="2" t="s">
        <v>6321</v>
      </c>
      <c r="E438" s="2" t="s">
        <v>6419</v>
      </c>
      <c r="F438" s="56">
        <v>120.95274140089499</v>
      </c>
      <c r="G438" s="56">
        <v>99.511704881841098</v>
      </c>
      <c r="H438" s="56">
        <v>98.502211793946998</v>
      </c>
      <c r="I438" s="56">
        <v>93.596475755479901</v>
      </c>
      <c r="J438" s="57">
        <v>0.55023550729389503</v>
      </c>
      <c r="K438" s="57">
        <v>0.493651855449947</v>
      </c>
      <c r="L438" s="57">
        <v>0.42442420406124798</v>
      </c>
      <c r="M438" s="57">
        <v>0.682395229446357</v>
      </c>
    </row>
    <row r="439" spans="1:13" x14ac:dyDescent="0.35">
      <c r="A439" s="59" t="s">
        <v>1396</v>
      </c>
      <c r="B439" s="59" t="s">
        <v>1397</v>
      </c>
      <c r="C439" s="2" t="s">
        <v>31</v>
      </c>
      <c r="D439" s="2" t="s">
        <v>6321</v>
      </c>
      <c r="E439" s="2" t="s">
        <v>6418</v>
      </c>
      <c r="F439" s="56">
        <v>112.129457786396</v>
      </c>
      <c r="G439" s="56">
        <v>95.423214697013506</v>
      </c>
      <c r="H439" s="56">
        <v>95.921297620301402</v>
      </c>
      <c r="I439" s="56">
        <v>95.216624306467494</v>
      </c>
      <c r="J439" s="57">
        <v>0.43477754687567899</v>
      </c>
      <c r="K439" s="57">
        <v>0.39417826537339501</v>
      </c>
      <c r="L439" s="57">
        <v>0.33959108850298497</v>
      </c>
      <c r="M439" s="57">
        <v>0.52974744708021704</v>
      </c>
    </row>
    <row r="440" spans="1:13" x14ac:dyDescent="0.35">
      <c r="A440" s="59" t="s">
        <v>6072</v>
      </c>
      <c r="B440" s="59" t="s">
        <v>6073</v>
      </c>
      <c r="C440" s="2" t="s">
        <v>40</v>
      </c>
      <c r="D440" s="2" t="s">
        <v>6310</v>
      </c>
      <c r="E440" s="2" t="s">
        <v>6418</v>
      </c>
      <c r="F440" s="56"/>
      <c r="G440" s="56"/>
      <c r="H440" s="56"/>
      <c r="I440" s="56">
        <v>97.416232622505007</v>
      </c>
      <c r="J440" s="57">
        <v>0.22903734290970901</v>
      </c>
      <c r="K440" s="57">
        <v>0.203057183525961</v>
      </c>
      <c r="L440" s="57">
        <v>0.17513394446851499</v>
      </c>
      <c r="M440" s="57">
        <v>0.30298581158551102</v>
      </c>
    </row>
    <row r="441" spans="1:13" x14ac:dyDescent="0.35">
      <c r="A441" s="59" t="s">
        <v>6062</v>
      </c>
      <c r="B441" s="59" t="s">
        <v>6063</v>
      </c>
      <c r="C441" s="2" t="s">
        <v>31</v>
      </c>
      <c r="D441" s="2" t="s">
        <v>6310</v>
      </c>
      <c r="E441" s="2" t="s">
        <v>6418</v>
      </c>
      <c r="F441" s="56"/>
      <c r="G441" s="56"/>
      <c r="H441" s="56"/>
      <c r="I441" s="56">
        <v>97.416232622505007</v>
      </c>
      <c r="J441" s="57">
        <v>0.22903734290970901</v>
      </c>
      <c r="K441" s="57">
        <v>0.203057183525961</v>
      </c>
      <c r="L441" s="57">
        <v>0.17513394446851499</v>
      </c>
      <c r="M441" s="57">
        <v>0.30298581158551102</v>
      </c>
    </row>
    <row r="442" spans="1:13" x14ac:dyDescent="0.35">
      <c r="A442" s="59" t="s">
        <v>69</v>
      </c>
      <c r="B442" s="59" t="s">
        <v>70</v>
      </c>
      <c r="C442" s="2" t="s">
        <v>40</v>
      </c>
      <c r="D442" s="2" t="s">
        <v>6317</v>
      </c>
      <c r="E442" s="2" t="s">
        <v>6419</v>
      </c>
      <c r="F442" s="56">
        <v>106.04011584060299</v>
      </c>
      <c r="G442" s="56">
        <v>92.081766605055506</v>
      </c>
      <c r="H442" s="56">
        <v>93.837480671797906</v>
      </c>
      <c r="I442" s="56">
        <v>93.388243496575598</v>
      </c>
      <c r="J442" s="57">
        <v>0.46133986466024401</v>
      </c>
      <c r="K442" s="57">
        <v>0.428809034884088</v>
      </c>
      <c r="L442" s="57">
        <v>0.26403931212597898</v>
      </c>
      <c r="M442" s="57">
        <v>0.47197221617206497</v>
      </c>
    </row>
    <row r="443" spans="1:13" x14ac:dyDescent="0.35">
      <c r="A443" s="59" t="s">
        <v>1060</v>
      </c>
      <c r="B443" s="59" t="s">
        <v>1061</v>
      </c>
      <c r="C443" s="2" t="s">
        <v>40</v>
      </c>
      <c r="D443" s="2" t="s">
        <v>6316</v>
      </c>
      <c r="E443" s="2" t="s">
        <v>6419</v>
      </c>
      <c r="F443" s="56">
        <v>108.23704602092801</v>
      </c>
      <c r="G443" s="56">
        <v>95.469934193275705</v>
      </c>
      <c r="H443" s="56">
        <v>100.156070822266</v>
      </c>
      <c r="I443" s="56">
        <v>115.470742665378</v>
      </c>
      <c r="J443" s="57">
        <v>0.60055540893256498</v>
      </c>
      <c r="K443" s="57">
        <v>0.55349517671499804</v>
      </c>
      <c r="L443" s="57">
        <v>0.50001958698538995</v>
      </c>
      <c r="M443" s="57">
        <v>0.73001982220098605</v>
      </c>
    </row>
    <row r="444" spans="1:13" x14ac:dyDescent="0.35">
      <c r="A444" s="59" t="s">
        <v>6064</v>
      </c>
      <c r="B444" s="59" t="s">
        <v>6065</v>
      </c>
      <c r="C444" s="2" t="s">
        <v>31</v>
      </c>
      <c r="D444" s="2" t="s">
        <v>6310</v>
      </c>
      <c r="E444" s="2" t="s">
        <v>6418</v>
      </c>
      <c r="F444" s="56"/>
      <c r="G444" s="56"/>
      <c r="H444" s="56"/>
      <c r="I444" s="56">
        <v>97.416232622505007</v>
      </c>
      <c r="J444" s="57">
        <v>0.22903734290970901</v>
      </c>
      <c r="K444" s="57">
        <v>0.203057183525961</v>
      </c>
      <c r="L444" s="57">
        <v>0.17513394446851499</v>
      </c>
      <c r="M444" s="57">
        <v>0.30298581158551102</v>
      </c>
    </row>
    <row r="445" spans="1:13" x14ac:dyDescent="0.35">
      <c r="A445" s="59" t="s">
        <v>6074</v>
      </c>
      <c r="B445" s="59" t="s">
        <v>6075</v>
      </c>
      <c r="C445" s="2" t="s">
        <v>40</v>
      </c>
      <c r="D445" s="2" t="s">
        <v>6310</v>
      </c>
      <c r="E445" s="2" t="s">
        <v>6418</v>
      </c>
      <c r="F445" s="56"/>
      <c r="G445" s="56"/>
      <c r="H445" s="56"/>
      <c r="I445" s="56">
        <v>97.416232622505007</v>
      </c>
      <c r="J445" s="57">
        <v>0.22903734290970901</v>
      </c>
      <c r="K445" s="57">
        <v>0.203057183525961</v>
      </c>
      <c r="L445" s="57">
        <v>0.17513394446851499</v>
      </c>
      <c r="M445" s="57">
        <v>0.30298581158551102</v>
      </c>
    </row>
    <row r="446" spans="1:13" x14ac:dyDescent="0.35">
      <c r="A446" s="59" t="s">
        <v>1056</v>
      </c>
      <c r="B446" s="59" t="s">
        <v>1057</v>
      </c>
      <c r="C446" s="2" t="s">
        <v>40</v>
      </c>
      <c r="D446" s="2" t="s">
        <v>6316</v>
      </c>
      <c r="E446" s="2" t="s">
        <v>6419</v>
      </c>
      <c r="F446" s="56">
        <v>106.979190028806</v>
      </c>
      <c r="G446" s="56">
        <v>98.293519593169094</v>
      </c>
      <c r="H446" s="56">
        <v>92.708150689822304</v>
      </c>
      <c r="I446" s="56">
        <v>98.1650677640732</v>
      </c>
      <c r="J446" s="57">
        <v>0.56889170868372296</v>
      </c>
      <c r="K446" s="57">
        <v>0.52066578454354295</v>
      </c>
      <c r="L446" s="57">
        <v>0.471784290388928</v>
      </c>
      <c r="M446" s="57">
        <v>0.694265471697735</v>
      </c>
    </row>
    <row r="447" spans="1:13" x14ac:dyDescent="0.35">
      <c r="A447" s="59" t="s">
        <v>1624</v>
      </c>
      <c r="B447" s="59" t="s">
        <v>1625</v>
      </c>
      <c r="C447" s="2" t="s">
        <v>40</v>
      </c>
      <c r="D447" s="2" t="s">
        <v>6321</v>
      </c>
      <c r="E447" s="2" t="s">
        <v>6418</v>
      </c>
      <c r="F447" s="56">
        <v>106.097250408722</v>
      </c>
      <c r="G447" s="56">
        <v>106.13766617923299</v>
      </c>
      <c r="H447" s="56">
        <v>95.811807795747299</v>
      </c>
      <c r="I447" s="56">
        <v>97.058649749269094</v>
      </c>
      <c r="J447" s="57">
        <v>0.42256140460724201</v>
      </c>
      <c r="K447" s="57">
        <v>0.385653374415867</v>
      </c>
      <c r="L447" s="57">
        <v>0.31939619990351897</v>
      </c>
      <c r="M447" s="57">
        <v>0.49980834207573999</v>
      </c>
    </row>
    <row r="448" spans="1:13" x14ac:dyDescent="0.35">
      <c r="A448" s="59" t="s">
        <v>1622</v>
      </c>
      <c r="B448" s="59" t="s">
        <v>1623</v>
      </c>
      <c r="C448" s="2" t="s">
        <v>40</v>
      </c>
      <c r="D448" s="2" t="s">
        <v>6321</v>
      </c>
      <c r="E448" s="2" t="s">
        <v>6419</v>
      </c>
      <c r="F448" s="56">
        <v>112.051987185557</v>
      </c>
      <c r="G448" s="56">
        <v>102.461982339887</v>
      </c>
      <c r="H448" s="56">
        <v>95.266630031901997</v>
      </c>
      <c r="I448" s="56">
        <v>93.671218022418302</v>
      </c>
      <c r="J448" s="57">
        <v>0.55078992557652995</v>
      </c>
      <c r="K448" s="57">
        <v>0.49368745476375903</v>
      </c>
      <c r="L448" s="57">
        <v>0.430003297727095</v>
      </c>
      <c r="M448" s="57">
        <v>0.68775275177983197</v>
      </c>
    </row>
    <row r="449" spans="1:13" x14ac:dyDescent="0.35">
      <c r="A449" s="59" t="s">
        <v>1618</v>
      </c>
      <c r="B449" s="59" t="s">
        <v>1619</v>
      </c>
      <c r="C449" s="2" t="s">
        <v>31</v>
      </c>
      <c r="D449" s="2" t="s">
        <v>6321</v>
      </c>
      <c r="E449" s="2" t="s">
        <v>6418</v>
      </c>
      <c r="F449" s="56">
        <v>106.097250408722</v>
      </c>
      <c r="G449" s="56">
        <v>106.13766617923299</v>
      </c>
      <c r="H449" s="56">
        <v>95.811807795747299</v>
      </c>
      <c r="I449" s="56">
        <v>97.058649749269094</v>
      </c>
      <c r="J449" s="57">
        <v>0.42256140460724201</v>
      </c>
      <c r="K449" s="57">
        <v>0.385653374415867</v>
      </c>
      <c r="L449" s="57">
        <v>0.31939619990351897</v>
      </c>
      <c r="M449" s="57">
        <v>0.49980834207573999</v>
      </c>
    </row>
    <row r="450" spans="1:13" x14ac:dyDescent="0.35">
      <c r="A450" s="59" t="s">
        <v>1620</v>
      </c>
      <c r="B450" s="59" t="s">
        <v>1621</v>
      </c>
      <c r="C450" s="2" t="s">
        <v>31</v>
      </c>
      <c r="D450" s="2" t="s">
        <v>6321</v>
      </c>
      <c r="E450" s="2" t="s">
        <v>6418</v>
      </c>
      <c r="F450" s="56">
        <v>106.097250408722</v>
      </c>
      <c r="G450" s="56">
        <v>106.13766617923299</v>
      </c>
      <c r="H450" s="56">
        <v>95.811807795747299</v>
      </c>
      <c r="I450" s="56">
        <v>97.058649749269094</v>
      </c>
      <c r="J450" s="57">
        <v>0.42256140460724201</v>
      </c>
      <c r="K450" s="57">
        <v>0.385653374415867</v>
      </c>
      <c r="L450" s="57">
        <v>0.31939619990351897</v>
      </c>
      <c r="M450" s="57">
        <v>0.49980834207573999</v>
      </c>
    </row>
    <row r="451" spans="1:13" x14ac:dyDescent="0.35">
      <c r="A451" s="59" t="s">
        <v>1616</v>
      </c>
      <c r="B451" s="59" t="s">
        <v>1617</v>
      </c>
      <c r="C451" s="2" t="s">
        <v>31</v>
      </c>
      <c r="D451" s="2" t="s">
        <v>6321</v>
      </c>
      <c r="E451" s="2" t="s">
        <v>6418</v>
      </c>
      <c r="F451" s="56">
        <v>106.097250408722</v>
      </c>
      <c r="G451" s="56">
        <v>106.13766617923299</v>
      </c>
      <c r="H451" s="56">
        <v>95.811807795747299</v>
      </c>
      <c r="I451" s="56">
        <v>97.058649749269094</v>
      </c>
      <c r="J451" s="57">
        <v>0.42256140460724201</v>
      </c>
      <c r="K451" s="57">
        <v>0.385653374415867</v>
      </c>
      <c r="L451" s="57">
        <v>0.31939619990351897</v>
      </c>
      <c r="M451" s="57">
        <v>0.49980834207573999</v>
      </c>
    </row>
    <row r="452" spans="1:13" x14ac:dyDescent="0.35">
      <c r="A452" s="59" t="s">
        <v>1614</v>
      </c>
      <c r="B452" s="59" t="s">
        <v>1615</v>
      </c>
      <c r="C452" s="2" t="s">
        <v>31</v>
      </c>
      <c r="D452" s="2" t="s">
        <v>6321</v>
      </c>
      <c r="E452" s="2" t="s">
        <v>6418</v>
      </c>
      <c r="F452" s="56">
        <v>106.097250408722</v>
      </c>
      <c r="G452" s="56">
        <v>106.13766617923299</v>
      </c>
      <c r="H452" s="56">
        <v>95.811807795747299</v>
      </c>
      <c r="I452" s="56">
        <v>97.058649749269094</v>
      </c>
      <c r="J452" s="57">
        <v>0.42256140460724201</v>
      </c>
      <c r="K452" s="57">
        <v>0.385653374415867</v>
      </c>
      <c r="L452" s="57">
        <v>0.31939619990351897</v>
      </c>
      <c r="M452" s="57">
        <v>0.49980834207573999</v>
      </c>
    </row>
    <row r="453" spans="1:13" x14ac:dyDescent="0.35">
      <c r="A453" s="59" t="s">
        <v>6385</v>
      </c>
      <c r="B453" s="59" t="s">
        <v>6386</v>
      </c>
      <c r="C453" s="2" t="s">
        <v>40</v>
      </c>
      <c r="D453" s="2" t="s">
        <v>6310</v>
      </c>
      <c r="E453" s="2" t="s">
        <v>6418</v>
      </c>
      <c r="F453" s="56"/>
      <c r="G453" s="56"/>
      <c r="H453" s="56"/>
      <c r="I453" s="56">
        <v>99.383955455810906</v>
      </c>
      <c r="J453" s="57">
        <v>0.22403305202978299</v>
      </c>
      <c r="K453" s="57">
        <v>0.19539081763117</v>
      </c>
      <c r="L453" s="57">
        <v>0.161699367099361</v>
      </c>
      <c r="M453" s="57">
        <v>0.30028093938437</v>
      </c>
    </row>
    <row r="454" spans="1:13" x14ac:dyDescent="0.35">
      <c r="A454" s="59" t="s">
        <v>6391</v>
      </c>
      <c r="B454" s="59" t="s">
        <v>6392</v>
      </c>
      <c r="C454" s="2" t="s">
        <v>40</v>
      </c>
      <c r="D454" s="2" t="s">
        <v>6310</v>
      </c>
      <c r="E454" s="2" t="s">
        <v>6418</v>
      </c>
      <c r="F454" s="56"/>
      <c r="G454" s="56"/>
      <c r="H454" s="56"/>
      <c r="I454" s="56">
        <v>99.383955455810906</v>
      </c>
      <c r="J454" s="57">
        <v>0.22403305202978299</v>
      </c>
      <c r="K454" s="57">
        <v>0.19539081763117</v>
      </c>
      <c r="L454" s="57">
        <v>0.161699367099361</v>
      </c>
      <c r="M454" s="57">
        <v>0.30028093938437</v>
      </c>
    </row>
    <row r="455" spans="1:13" x14ac:dyDescent="0.35">
      <c r="A455" s="59" t="s">
        <v>6379</v>
      </c>
      <c r="B455" s="59" t="s">
        <v>6380</v>
      </c>
      <c r="C455" s="2" t="s">
        <v>31</v>
      </c>
      <c r="D455" s="2" t="s">
        <v>6310</v>
      </c>
      <c r="E455" s="2" t="s">
        <v>6418</v>
      </c>
      <c r="F455" s="56"/>
      <c r="G455" s="56"/>
      <c r="H455" s="56"/>
      <c r="I455" s="56">
        <v>99.383955455810906</v>
      </c>
      <c r="J455" s="57">
        <v>0.22403305202978299</v>
      </c>
      <c r="K455" s="57">
        <v>0.19539081763117</v>
      </c>
      <c r="L455" s="57">
        <v>0.161699367099361</v>
      </c>
      <c r="M455" s="57">
        <v>0.30028093938437</v>
      </c>
    </row>
    <row r="456" spans="1:13" x14ac:dyDescent="0.35">
      <c r="A456" s="59" t="s">
        <v>6377</v>
      </c>
      <c r="B456" s="59" t="s">
        <v>6378</v>
      </c>
      <c r="C456" s="2" t="s">
        <v>31</v>
      </c>
      <c r="D456" s="2" t="s">
        <v>6310</v>
      </c>
      <c r="E456" s="2" t="s">
        <v>6418</v>
      </c>
      <c r="F456" s="56"/>
      <c r="G456" s="56"/>
      <c r="H456" s="56"/>
      <c r="I456" s="56">
        <v>99.383955455810906</v>
      </c>
      <c r="J456" s="57">
        <v>0.22403305202978299</v>
      </c>
      <c r="K456" s="57">
        <v>0.19539081763117</v>
      </c>
      <c r="L456" s="57">
        <v>0.161699367099361</v>
      </c>
      <c r="M456" s="57">
        <v>0.30028093938437</v>
      </c>
    </row>
    <row r="457" spans="1:13" x14ac:dyDescent="0.35">
      <c r="A457" s="59" t="s">
        <v>3126</v>
      </c>
      <c r="B457" s="59" t="s">
        <v>3127</v>
      </c>
      <c r="C457" s="2" t="s">
        <v>31</v>
      </c>
      <c r="D457" s="2" t="s">
        <v>6351</v>
      </c>
      <c r="E457" s="2" t="s">
        <v>6418</v>
      </c>
      <c r="F457" s="56">
        <v>106.89854702074599</v>
      </c>
      <c r="G457" s="56">
        <v>107.28792063830301</v>
      </c>
      <c r="H457" s="56"/>
      <c r="I457" s="56">
        <v>85.303267872999797</v>
      </c>
      <c r="J457" s="57">
        <v>0.368766013660486</v>
      </c>
      <c r="K457" s="57">
        <v>0.32150145948332698</v>
      </c>
      <c r="L457" s="57">
        <v>0.271554878297319</v>
      </c>
      <c r="M457" s="57">
        <v>0.47414008792523099</v>
      </c>
    </row>
    <row r="458" spans="1:13" x14ac:dyDescent="0.35">
      <c r="A458" s="59" t="s">
        <v>6383</v>
      </c>
      <c r="B458" s="59" t="s">
        <v>6384</v>
      </c>
      <c r="C458" s="2" t="s">
        <v>31</v>
      </c>
      <c r="D458" s="2" t="s">
        <v>6310</v>
      </c>
      <c r="E458" s="2" t="s">
        <v>6418</v>
      </c>
      <c r="F458" s="56"/>
      <c r="G458" s="56"/>
      <c r="H458" s="56"/>
      <c r="I458" s="56">
        <v>99.383955455810906</v>
      </c>
      <c r="J458" s="57">
        <v>0.22403305202978299</v>
      </c>
      <c r="K458" s="57">
        <v>0.19539081763117</v>
      </c>
      <c r="L458" s="57">
        <v>0.161699367099361</v>
      </c>
      <c r="M458" s="57">
        <v>0.30028093938437</v>
      </c>
    </row>
    <row r="459" spans="1:13" x14ac:dyDescent="0.35">
      <c r="A459" s="59" t="s">
        <v>4274</v>
      </c>
      <c r="B459" s="59" t="s">
        <v>4275</v>
      </c>
      <c r="C459" s="2" t="s">
        <v>31</v>
      </c>
      <c r="D459" s="2" t="s">
        <v>6322</v>
      </c>
      <c r="E459" s="2" t="s">
        <v>6419</v>
      </c>
      <c r="F459" s="56">
        <v>104.07913084414299</v>
      </c>
      <c r="G459" s="56">
        <v>109.585966647071</v>
      </c>
      <c r="H459" s="56">
        <v>104.92259495952</v>
      </c>
      <c r="I459" s="56">
        <v>97.590565548980507</v>
      </c>
      <c r="J459" s="57">
        <v>0.50748356632310199</v>
      </c>
      <c r="K459" s="57">
        <v>0.446889210917916</v>
      </c>
      <c r="L459" s="57">
        <v>0.37372292486580899</v>
      </c>
      <c r="M459" s="57">
        <v>0.66733115363935003</v>
      </c>
    </row>
    <row r="460" spans="1:13" x14ac:dyDescent="0.35">
      <c r="A460" s="59" t="s">
        <v>6387</v>
      </c>
      <c r="B460" s="59" t="s">
        <v>6388</v>
      </c>
      <c r="C460" s="2" t="s">
        <v>40</v>
      </c>
      <c r="D460" s="2" t="s">
        <v>6310</v>
      </c>
      <c r="E460" s="2" t="s">
        <v>6418</v>
      </c>
      <c r="F460" s="56"/>
      <c r="G460" s="56"/>
      <c r="H460" s="56"/>
      <c r="I460" s="56">
        <v>99.383955455810906</v>
      </c>
      <c r="J460" s="57">
        <v>0.22403305202978299</v>
      </c>
      <c r="K460" s="57">
        <v>0.19539081763117</v>
      </c>
      <c r="L460" s="57">
        <v>0.161699367099361</v>
      </c>
      <c r="M460" s="57">
        <v>0.30028093938437</v>
      </c>
    </row>
    <row r="461" spans="1:13" x14ac:dyDescent="0.35">
      <c r="A461" s="59" t="s">
        <v>6393</v>
      </c>
      <c r="B461" s="59" t="s">
        <v>6394</v>
      </c>
      <c r="C461" s="2" t="s">
        <v>40</v>
      </c>
      <c r="D461" s="2" t="s">
        <v>6310</v>
      </c>
      <c r="E461" s="2" t="s">
        <v>6418</v>
      </c>
      <c r="F461" s="56"/>
      <c r="G461" s="56"/>
      <c r="H461" s="56"/>
      <c r="I461" s="56">
        <v>99.383955455810906</v>
      </c>
      <c r="J461" s="57">
        <v>0.22403305202978299</v>
      </c>
      <c r="K461" s="57">
        <v>0.19539081763117</v>
      </c>
      <c r="L461" s="57">
        <v>0.161699367099361</v>
      </c>
      <c r="M461" s="57">
        <v>0.30028093938437</v>
      </c>
    </row>
    <row r="462" spans="1:13" x14ac:dyDescent="0.35">
      <c r="A462" s="59" t="s">
        <v>6381</v>
      </c>
      <c r="B462" s="59" t="s">
        <v>6382</v>
      </c>
      <c r="C462" s="2" t="s">
        <v>31</v>
      </c>
      <c r="D462" s="2" t="s">
        <v>6310</v>
      </c>
      <c r="E462" s="2" t="s">
        <v>6418</v>
      </c>
      <c r="F462" s="56"/>
      <c r="G462" s="56"/>
      <c r="H462" s="56"/>
      <c r="I462" s="56">
        <v>99.383955455810906</v>
      </c>
      <c r="J462" s="57">
        <v>0.22403305202978299</v>
      </c>
      <c r="K462" s="57">
        <v>0.19539081763117</v>
      </c>
      <c r="L462" s="57">
        <v>0.161699367099361</v>
      </c>
      <c r="M462" s="57">
        <v>0.30028093938437</v>
      </c>
    </row>
    <row r="463" spans="1:13" x14ac:dyDescent="0.35">
      <c r="A463" s="59" t="s">
        <v>3110</v>
      </c>
      <c r="B463" s="59" t="s">
        <v>3111</v>
      </c>
      <c r="C463" s="2" t="s">
        <v>31</v>
      </c>
      <c r="D463" s="2" t="s">
        <v>6351</v>
      </c>
      <c r="E463" s="2" t="s">
        <v>6419</v>
      </c>
      <c r="F463" s="56">
        <v>99.292523692840405</v>
      </c>
      <c r="G463" s="56">
        <v>92.616937866376105</v>
      </c>
      <c r="H463" s="56">
        <v>96.770372883981807</v>
      </c>
      <c r="I463" s="56">
        <v>94.026029013746395</v>
      </c>
      <c r="J463" s="57">
        <v>0.55013365989797502</v>
      </c>
      <c r="K463" s="57">
        <v>0.49445646087434397</v>
      </c>
      <c r="L463" s="57">
        <v>0.41147593468707</v>
      </c>
      <c r="M463" s="57">
        <v>0.693345753035843</v>
      </c>
    </row>
    <row r="464" spans="1:13" x14ac:dyDescent="0.35">
      <c r="A464" s="59" t="s">
        <v>6018</v>
      </c>
      <c r="B464" s="59" t="s">
        <v>6019</v>
      </c>
      <c r="C464" s="2" t="s">
        <v>40</v>
      </c>
      <c r="D464" s="2" t="s">
        <v>6310</v>
      </c>
      <c r="E464" s="2" t="s">
        <v>6418</v>
      </c>
      <c r="F464" s="56">
        <v>106.79142794892201</v>
      </c>
      <c r="G464" s="56"/>
      <c r="H464" s="56"/>
      <c r="I464" s="56">
        <v>96.526079512534807</v>
      </c>
      <c r="J464" s="57">
        <v>0.30419932390127202</v>
      </c>
      <c r="K464" s="57">
        <v>0.27111158230842403</v>
      </c>
      <c r="L464" s="57">
        <v>0.229472456293106</v>
      </c>
      <c r="M464" s="57">
        <v>0.38741478443762301</v>
      </c>
    </row>
    <row r="465" spans="1:13" x14ac:dyDescent="0.35">
      <c r="A465" s="59" t="s">
        <v>3128</v>
      </c>
      <c r="B465" s="59" t="s">
        <v>3129</v>
      </c>
      <c r="C465" s="2" t="s">
        <v>40</v>
      </c>
      <c r="D465" s="2" t="s">
        <v>6351</v>
      </c>
      <c r="E465" s="2" t="s">
        <v>6419</v>
      </c>
      <c r="F465" s="56">
        <v>110.000647588691</v>
      </c>
      <c r="G465" s="56">
        <v>107.162577496669</v>
      </c>
      <c r="H465" s="56">
        <v>103.754584767484</v>
      </c>
      <c r="I465" s="56">
        <v>85.878363882302494</v>
      </c>
      <c r="J465" s="57">
        <v>0.57306048005551802</v>
      </c>
      <c r="K465" s="57">
        <v>0.51062601759529702</v>
      </c>
      <c r="L465" s="57">
        <v>0.44981367661558003</v>
      </c>
      <c r="M465" s="57">
        <v>0.71336925485707803</v>
      </c>
    </row>
    <row r="466" spans="1:13" x14ac:dyDescent="0.35">
      <c r="A466" s="59" t="s">
        <v>6389</v>
      </c>
      <c r="B466" s="59" t="s">
        <v>6390</v>
      </c>
      <c r="C466" s="2" t="s">
        <v>40</v>
      </c>
      <c r="D466" s="2" t="s">
        <v>6310</v>
      </c>
      <c r="E466" s="2" t="s">
        <v>6418</v>
      </c>
      <c r="F466" s="56"/>
      <c r="G466" s="56"/>
      <c r="H466" s="56"/>
      <c r="I466" s="56">
        <v>99.383955455810906</v>
      </c>
      <c r="J466" s="57">
        <v>0.22403305202978299</v>
      </c>
      <c r="K466" s="57">
        <v>0.19539081763117</v>
      </c>
      <c r="L466" s="57">
        <v>0.161699367099361</v>
      </c>
      <c r="M466" s="57">
        <v>0.30028093938437</v>
      </c>
    </row>
    <row r="467" spans="1:13" x14ac:dyDescent="0.35">
      <c r="A467" s="59" t="s">
        <v>4484</v>
      </c>
      <c r="B467" s="59" t="s">
        <v>4485</v>
      </c>
      <c r="C467" s="2" t="s">
        <v>31</v>
      </c>
      <c r="D467" s="2" t="s">
        <v>6303</v>
      </c>
      <c r="E467" s="2" t="s">
        <v>6418</v>
      </c>
      <c r="F467" s="56"/>
      <c r="G467" s="56"/>
      <c r="H467" s="56"/>
      <c r="I467" s="56">
        <v>99.702728192162397</v>
      </c>
      <c r="J467" s="57">
        <v>0.24860618469541501</v>
      </c>
      <c r="K467" s="57">
        <v>0.21462561743712599</v>
      </c>
      <c r="L467" s="57">
        <v>0.178353640040775</v>
      </c>
      <c r="M467" s="57">
        <v>0.33753990862213201</v>
      </c>
    </row>
    <row r="468" spans="1:13" x14ac:dyDescent="0.35">
      <c r="A468" s="59" t="s">
        <v>4500</v>
      </c>
      <c r="B468" s="59" t="s">
        <v>4501</v>
      </c>
      <c r="C468" s="2" t="s">
        <v>40</v>
      </c>
      <c r="D468" s="2" t="s">
        <v>6303</v>
      </c>
      <c r="E468" s="2" t="s">
        <v>6418</v>
      </c>
      <c r="F468" s="56"/>
      <c r="G468" s="56"/>
      <c r="H468" s="56"/>
      <c r="I468" s="56">
        <v>99.702728192162397</v>
      </c>
      <c r="J468" s="57">
        <v>0.24860618469541501</v>
      </c>
      <c r="K468" s="57">
        <v>0.21462561743712599</v>
      </c>
      <c r="L468" s="57">
        <v>0.178353640040775</v>
      </c>
      <c r="M468" s="57">
        <v>0.33753990862213201</v>
      </c>
    </row>
    <row r="469" spans="1:13" x14ac:dyDescent="0.35">
      <c r="A469" s="59" t="s">
        <v>4838</v>
      </c>
      <c r="B469" s="59" t="s">
        <v>4839</v>
      </c>
      <c r="C469" s="2" t="s">
        <v>31</v>
      </c>
      <c r="D469" s="2" t="s">
        <v>6302</v>
      </c>
      <c r="E469" s="2" t="s">
        <v>6418</v>
      </c>
      <c r="F469" s="56"/>
      <c r="G469" s="56"/>
      <c r="H469" s="56"/>
      <c r="I469" s="56">
        <v>82.270192316380104</v>
      </c>
      <c r="J469" s="57">
        <v>0.276673334750415</v>
      </c>
      <c r="K469" s="57">
        <v>0.229648725855639</v>
      </c>
      <c r="L469" s="57">
        <v>0.16357841801133399</v>
      </c>
      <c r="M469" s="57">
        <v>0.39082044416248801</v>
      </c>
    </row>
    <row r="470" spans="1:13" x14ac:dyDescent="0.35">
      <c r="A470" s="59" t="s">
        <v>4568</v>
      </c>
      <c r="B470" s="59" t="s">
        <v>4569</v>
      </c>
      <c r="C470" s="2" t="s">
        <v>31</v>
      </c>
      <c r="D470" s="2" t="s">
        <v>6303</v>
      </c>
      <c r="E470" s="2" t="s">
        <v>6418</v>
      </c>
      <c r="F470" s="56">
        <v>98.156218795762697</v>
      </c>
      <c r="G470" s="56"/>
      <c r="H470" s="56"/>
      <c r="I470" s="56">
        <v>91.259453352123003</v>
      </c>
      <c r="J470" s="57">
        <v>0.30524080492886901</v>
      </c>
      <c r="K470" s="57">
        <v>0.25955533670411401</v>
      </c>
      <c r="L470" s="57">
        <v>0.159521001644095</v>
      </c>
      <c r="M470" s="57">
        <v>0.39630937987852299</v>
      </c>
    </row>
    <row r="471" spans="1:13" x14ac:dyDescent="0.35">
      <c r="A471" s="59" t="s">
        <v>3132</v>
      </c>
      <c r="B471" s="59" t="s">
        <v>3133</v>
      </c>
      <c r="C471" s="2" t="s">
        <v>40</v>
      </c>
      <c r="D471" s="2" t="s">
        <v>6351</v>
      </c>
      <c r="E471" s="2" t="s">
        <v>6418</v>
      </c>
      <c r="F471" s="56">
        <v>106.89854702074599</v>
      </c>
      <c r="G471" s="56">
        <v>107.28792063830301</v>
      </c>
      <c r="H471" s="56"/>
      <c r="I471" s="56">
        <v>85.303267872999797</v>
      </c>
      <c r="J471" s="57">
        <v>0.368766013660486</v>
      </c>
      <c r="K471" s="57">
        <v>0.32150145948332698</v>
      </c>
      <c r="L471" s="57">
        <v>0.271554878297319</v>
      </c>
      <c r="M471" s="57">
        <v>0.47414008792523099</v>
      </c>
    </row>
    <row r="472" spans="1:13" x14ac:dyDescent="0.35">
      <c r="A472" s="59" t="s">
        <v>1054</v>
      </c>
      <c r="B472" s="59" t="s">
        <v>1055</v>
      </c>
      <c r="C472" s="2" t="s">
        <v>40</v>
      </c>
      <c r="D472" s="2" t="s">
        <v>6316</v>
      </c>
      <c r="E472" s="2" t="s">
        <v>6419</v>
      </c>
      <c r="F472" s="56">
        <v>106.979190028806</v>
      </c>
      <c r="G472" s="56">
        <v>105.843670581911</v>
      </c>
      <c r="H472" s="56">
        <v>96.752202012580099</v>
      </c>
      <c r="I472" s="56">
        <v>100.04511877736699</v>
      </c>
      <c r="J472" s="57">
        <v>0.56889170868372296</v>
      </c>
      <c r="K472" s="57">
        <v>0.52066578454354295</v>
      </c>
      <c r="L472" s="57">
        <v>0.471784290388928</v>
      </c>
      <c r="M472" s="57">
        <v>0.70710994096197799</v>
      </c>
    </row>
    <row r="473" spans="1:13" x14ac:dyDescent="0.35">
      <c r="A473" s="59" t="s">
        <v>4994</v>
      </c>
      <c r="B473" s="59" t="s">
        <v>4995</v>
      </c>
      <c r="C473" s="2" t="s">
        <v>40</v>
      </c>
      <c r="D473" s="2" t="s">
        <v>6302</v>
      </c>
      <c r="E473" s="2" t="s">
        <v>6418</v>
      </c>
      <c r="F473" s="56">
        <v>103.179469477027</v>
      </c>
      <c r="G473" s="56">
        <v>105.912404698877</v>
      </c>
      <c r="H473" s="56"/>
      <c r="I473" s="56">
        <v>91.954268381288401</v>
      </c>
      <c r="J473" s="57">
        <v>0.40422964547421802</v>
      </c>
      <c r="K473" s="57">
        <v>0.36401907994353799</v>
      </c>
      <c r="L473" s="57">
        <v>0.29006775984570399</v>
      </c>
      <c r="M473" s="57">
        <v>0.50485939965358395</v>
      </c>
    </row>
    <row r="474" spans="1:13" x14ac:dyDescent="0.35">
      <c r="A474" s="59" t="s">
        <v>2349</v>
      </c>
      <c r="B474" s="59" t="s">
        <v>2350</v>
      </c>
      <c r="C474" s="2" t="s">
        <v>31</v>
      </c>
      <c r="D474" s="2" t="s">
        <v>6324</v>
      </c>
      <c r="E474" s="2" t="s">
        <v>6418</v>
      </c>
      <c r="F474" s="56">
        <v>99.421780197108205</v>
      </c>
      <c r="G474" s="56">
        <v>98.985642596109699</v>
      </c>
      <c r="H474" s="56"/>
      <c r="I474" s="56">
        <v>99.647016397957202</v>
      </c>
      <c r="J474" s="57">
        <v>0.38236719175038703</v>
      </c>
      <c r="K474" s="57">
        <v>0.343930971908887</v>
      </c>
      <c r="L474" s="57">
        <v>0.26966949028427201</v>
      </c>
      <c r="M474" s="57">
        <v>0.47409316408434699</v>
      </c>
    </row>
    <row r="475" spans="1:13" x14ac:dyDescent="0.35">
      <c r="A475" s="59" t="s">
        <v>2355</v>
      </c>
      <c r="B475" s="59" t="s">
        <v>2356</v>
      </c>
      <c r="C475" s="2" t="s">
        <v>31</v>
      </c>
      <c r="D475" s="2" t="s">
        <v>6324</v>
      </c>
      <c r="E475" s="2" t="s">
        <v>6418</v>
      </c>
      <c r="F475" s="56">
        <v>99.421780197108205</v>
      </c>
      <c r="G475" s="56">
        <v>98.985642596109699</v>
      </c>
      <c r="H475" s="56"/>
      <c r="I475" s="56">
        <v>99.647016397957202</v>
      </c>
      <c r="J475" s="57">
        <v>0.38236719175038703</v>
      </c>
      <c r="K475" s="57">
        <v>0.343930971908887</v>
      </c>
      <c r="L475" s="57">
        <v>0.26966949028427201</v>
      </c>
      <c r="M475" s="57">
        <v>0.47409316408434699</v>
      </c>
    </row>
    <row r="476" spans="1:13" x14ac:dyDescent="0.35">
      <c r="A476" s="59" t="s">
        <v>4564</v>
      </c>
      <c r="B476" s="59" t="s">
        <v>4565</v>
      </c>
      <c r="C476" s="2" t="s">
        <v>31</v>
      </c>
      <c r="D476" s="2" t="s">
        <v>6303</v>
      </c>
      <c r="E476" s="2" t="s">
        <v>6419</v>
      </c>
      <c r="F476" s="56">
        <v>100.367008299974</v>
      </c>
      <c r="G476" s="56">
        <v>93.681634642915697</v>
      </c>
      <c r="H476" s="56">
        <v>107.152759693319</v>
      </c>
      <c r="I476" s="56">
        <v>88.633796427049703</v>
      </c>
      <c r="J476" s="57">
        <v>0.47420233631661901</v>
      </c>
      <c r="K476" s="57">
        <v>0.41004092392143598</v>
      </c>
      <c r="L476" s="57">
        <v>0.32304869175682299</v>
      </c>
      <c r="M476" s="57">
        <v>0.62416398319548905</v>
      </c>
    </row>
    <row r="477" spans="1:13" x14ac:dyDescent="0.35">
      <c r="A477" s="59" t="s">
        <v>3112</v>
      </c>
      <c r="B477" s="59" t="s">
        <v>3113</v>
      </c>
      <c r="C477" s="2" t="s">
        <v>31</v>
      </c>
      <c r="D477" s="2" t="s">
        <v>6351</v>
      </c>
      <c r="E477" s="2" t="s">
        <v>6419</v>
      </c>
      <c r="F477" s="56">
        <v>94.349573094216794</v>
      </c>
      <c r="G477" s="56">
        <v>88.669007814017704</v>
      </c>
      <c r="H477" s="56">
        <v>91.512022106727798</v>
      </c>
      <c r="I477" s="56">
        <v>102.596753568905</v>
      </c>
      <c r="J477" s="57">
        <v>0.57819159437385204</v>
      </c>
      <c r="K477" s="57">
        <v>0.54133508795993501</v>
      </c>
      <c r="L477" s="57">
        <v>0.39274096015299098</v>
      </c>
      <c r="M477" s="57">
        <v>0.61302567045914802</v>
      </c>
    </row>
    <row r="478" spans="1:13" x14ac:dyDescent="0.35">
      <c r="A478" s="59" t="s">
        <v>4576</v>
      </c>
      <c r="B478" s="59" t="s">
        <v>4577</v>
      </c>
      <c r="C478" s="2" t="s">
        <v>40</v>
      </c>
      <c r="D478" s="2" t="s">
        <v>6303</v>
      </c>
      <c r="E478" s="2" t="s">
        <v>6418</v>
      </c>
      <c r="F478" s="56">
        <v>98.156218795762697</v>
      </c>
      <c r="G478" s="56"/>
      <c r="H478" s="56"/>
      <c r="I478" s="56">
        <v>91.259453352123003</v>
      </c>
      <c r="J478" s="57">
        <v>0.30524080492886901</v>
      </c>
      <c r="K478" s="57">
        <v>0.25955533670411401</v>
      </c>
      <c r="L478" s="57">
        <v>0.159521001644095</v>
      </c>
      <c r="M478" s="57">
        <v>0.39630937987852299</v>
      </c>
    </row>
    <row r="479" spans="1:13" x14ac:dyDescent="0.35">
      <c r="A479" s="59" t="s">
        <v>1250</v>
      </c>
      <c r="B479" s="59" t="s">
        <v>1251</v>
      </c>
      <c r="C479" s="2" t="s">
        <v>31</v>
      </c>
      <c r="D479" s="2" t="s">
        <v>6316</v>
      </c>
      <c r="E479" s="2" t="s">
        <v>6418</v>
      </c>
      <c r="F479" s="56">
        <v>106.342862063167</v>
      </c>
      <c r="G479" s="56">
        <v>106.96747718340499</v>
      </c>
      <c r="H479" s="56">
        <v>95.054722568538196</v>
      </c>
      <c r="I479" s="56">
        <v>102.98668685605701</v>
      </c>
      <c r="J479" s="57">
        <v>0.45378103234676298</v>
      </c>
      <c r="K479" s="57">
        <v>0.42258593050924098</v>
      </c>
      <c r="L479" s="57">
        <v>0.37169222521810402</v>
      </c>
      <c r="M479" s="57">
        <v>0.52839113416691097</v>
      </c>
    </row>
    <row r="480" spans="1:13" x14ac:dyDescent="0.35">
      <c r="A480" s="59" t="s">
        <v>4840</v>
      </c>
      <c r="B480" s="59" t="s">
        <v>4841</v>
      </c>
      <c r="C480" s="2" t="s">
        <v>31</v>
      </c>
      <c r="D480" s="2" t="s">
        <v>6302</v>
      </c>
      <c r="E480" s="2" t="s">
        <v>6418</v>
      </c>
      <c r="F480" s="56"/>
      <c r="G480" s="56"/>
      <c r="H480" s="56"/>
      <c r="I480" s="56">
        <v>82.270192316380104</v>
      </c>
      <c r="J480" s="57">
        <v>0.276673334750415</v>
      </c>
      <c r="K480" s="57">
        <v>0.229648725855639</v>
      </c>
      <c r="L480" s="57">
        <v>0.16357841801133399</v>
      </c>
      <c r="M480" s="57">
        <v>0.39082044416248801</v>
      </c>
    </row>
    <row r="481" spans="1:13" x14ac:dyDescent="0.35">
      <c r="A481" s="59" t="s">
        <v>63</v>
      </c>
      <c r="B481" s="59" t="s">
        <v>64</v>
      </c>
      <c r="C481" s="2" t="s">
        <v>40</v>
      </c>
      <c r="D481" s="2" t="s">
        <v>6317</v>
      </c>
      <c r="E481" s="2" t="s">
        <v>6418</v>
      </c>
      <c r="F481" s="56">
        <v>106.652039872798</v>
      </c>
      <c r="G481" s="56"/>
      <c r="H481" s="56"/>
      <c r="I481" s="56">
        <v>93.608579050227505</v>
      </c>
      <c r="J481" s="57">
        <v>0.32234502682072702</v>
      </c>
      <c r="K481" s="57">
        <v>0.28547047597073399</v>
      </c>
      <c r="L481" s="57">
        <v>0.208335236088704</v>
      </c>
      <c r="M481" s="57">
        <v>0.40865750942691098</v>
      </c>
    </row>
    <row r="482" spans="1:13" x14ac:dyDescent="0.35">
      <c r="A482" s="59" t="s">
        <v>4574</v>
      </c>
      <c r="B482" s="59" t="s">
        <v>4575</v>
      </c>
      <c r="C482" s="2" t="s">
        <v>40</v>
      </c>
      <c r="D482" s="2" t="s">
        <v>6303</v>
      </c>
      <c r="E482" s="2" t="s">
        <v>6419</v>
      </c>
      <c r="F482" s="56">
        <v>93.287996782984493</v>
      </c>
      <c r="G482" s="56">
        <v>93.8708618645976</v>
      </c>
      <c r="H482" s="56">
        <v>102.871330714159</v>
      </c>
      <c r="I482" s="56">
        <v>90.937566354649107</v>
      </c>
      <c r="J482" s="57">
        <v>0.44595341912421399</v>
      </c>
      <c r="K482" s="57">
        <v>0.40975424477279998</v>
      </c>
      <c r="L482" s="57">
        <v>0.18985519485609401</v>
      </c>
      <c r="M482" s="57">
        <v>0.43028406415002701</v>
      </c>
    </row>
    <row r="483" spans="1:13" x14ac:dyDescent="0.35">
      <c r="A483" s="59" t="s">
        <v>4992</v>
      </c>
      <c r="B483" s="59" t="s">
        <v>4993</v>
      </c>
      <c r="C483" s="2" t="s">
        <v>31</v>
      </c>
      <c r="D483" s="2" t="s">
        <v>6302</v>
      </c>
      <c r="E483" s="2" t="s">
        <v>6418</v>
      </c>
      <c r="F483" s="56"/>
      <c r="G483" s="56"/>
      <c r="H483" s="56"/>
      <c r="I483" s="56">
        <v>89.004980977869394</v>
      </c>
      <c r="J483" s="57">
        <v>0.26834838812181</v>
      </c>
      <c r="K483" s="57">
        <v>0.22603228485856999</v>
      </c>
      <c r="L483" s="57">
        <v>0.16237003314736601</v>
      </c>
      <c r="M483" s="57">
        <v>0.37890328042575999</v>
      </c>
    </row>
    <row r="484" spans="1:13" x14ac:dyDescent="0.35">
      <c r="A484" s="59" t="s">
        <v>1246</v>
      </c>
      <c r="B484" s="59" t="s">
        <v>1247</v>
      </c>
      <c r="C484" s="2" t="s">
        <v>31</v>
      </c>
      <c r="D484" s="2" t="s">
        <v>6316</v>
      </c>
      <c r="E484" s="2" t="s">
        <v>6419</v>
      </c>
      <c r="F484" s="56">
        <v>104.92721872721999</v>
      </c>
      <c r="G484" s="56">
        <v>111.495100320367</v>
      </c>
      <c r="H484" s="56">
        <v>93.092165213564897</v>
      </c>
      <c r="I484" s="56">
        <v>101.670795931467</v>
      </c>
      <c r="J484" s="57">
        <v>0.54592380274590202</v>
      </c>
      <c r="K484" s="57">
        <v>0.51793461472208802</v>
      </c>
      <c r="L484" s="57">
        <v>0.39039570539775897</v>
      </c>
      <c r="M484" s="57">
        <v>0.56943663720386195</v>
      </c>
    </row>
    <row r="485" spans="1:13" x14ac:dyDescent="0.35">
      <c r="A485" s="59" t="s">
        <v>4418</v>
      </c>
      <c r="B485" s="59" t="s">
        <v>4419</v>
      </c>
      <c r="C485" s="2" t="s">
        <v>40</v>
      </c>
      <c r="D485" s="2" t="s">
        <v>6322</v>
      </c>
      <c r="E485" s="2" t="s">
        <v>6418</v>
      </c>
      <c r="F485" s="56">
        <v>102.951593453236</v>
      </c>
      <c r="G485" s="56">
        <v>105.320131831014</v>
      </c>
      <c r="H485" s="56"/>
      <c r="I485" s="56">
        <v>96.031335230366693</v>
      </c>
      <c r="J485" s="57">
        <v>0.35943185485016799</v>
      </c>
      <c r="K485" s="57">
        <v>0.33263162236013399</v>
      </c>
      <c r="L485" s="57">
        <v>0.26905428571296303</v>
      </c>
      <c r="M485" s="57">
        <v>0.43345731435176299</v>
      </c>
    </row>
    <row r="486" spans="1:13" x14ac:dyDescent="0.35">
      <c r="A486" s="59" t="s">
        <v>305</v>
      </c>
      <c r="B486" s="59" t="s">
        <v>306</v>
      </c>
      <c r="C486" s="2" t="s">
        <v>40</v>
      </c>
      <c r="D486" s="2" t="s">
        <v>6395</v>
      </c>
      <c r="E486" s="2" t="s">
        <v>6418</v>
      </c>
      <c r="F486" s="56">
        <v>108.644009638689</v>
      </c>
      <c r="G486" s="56">
        <v>106.954366927357</v>
      </c>
      <c r="H486" s="56">
        <v>96.574003580538204</v>
      </c>
      <c r="I486" s="56">
        <v>98.539524500007403</v>
      </c>
      <c r="J486" s="57">
        <v>0.44602307555056803</v>
      </c>
      <c r="K486" s="57">
        <v>0.41052379867382399</v>
      </c>
      <c r="L486" s="57">
        <v>0.36907711588375403</v>
      </c>
      <c r="M486" s="57">
        <v>0.52965573752472905</v>
      </c>
    </row>
    <row r="487" spans="1:13" x14ac:dyDescent="0.35">
      <c r="A487" s="59" t="s">
        <v>4498</v>
      </c>
      <c r="B487" s="59" t="s">
        <v>4499</v>
      </c>
      <c r="C487" s="2" t="s">
        <v>40</v>
      </c>
      <c r="D487" s="2" t="s">
        <v>6303</v>
      </c>
      <c r="E487" s="2" t="s">
        <v>6418</v>
      </c>
      <c r="F487" s="56"/>
      <c r="G487" s="56"/>
      <c r="H487" s="56"/>
      <c r="I487" s="56">
        <v>99.702728192162397</v>
      </c>
      <c r="J487" s="57">
        <v>0.24860618469541501</v>
      </c>
      <c r="K487" s="57">
        <v>0.21462561743712599</v>
      </c>
      <c r="L487" s="57">
        <v>0.178353640040775</v>
      </c>
      <c r="M487" s="57">
        <v>0.33753990862213201</v>
      </c>
    </row>
    <row r="488" spans="1:13" x14ac:dyDescent="0.35">
      <c r="A488" s="59" t="s">
        <v>1742</v>
      </c>
      <c r="B488" s="59" t="s">
        <v>1743</v>
      </c>
      <c r="C488" s="2" t="s">
        <v>31</v>
      </c>
      <c r="D488" s="2" t="s">
        <v>6321</v>
      </c>
      <c r="E488" s="2" t="s">
        <v>6419</v>
      </c>
      <c r="F488" s="56">
        <v>105.65595259815299</v>
      </c>
      <c r="G488" s="56">
        <v>96.8627283892273</v>
      </c>
      <c r="H488" s="56">
        <v>97.027165497015503</v>
      </c>
      <c r="I488" s="56">
        <v>93.626620287074701</v>
      </c>
      <c r="J488" s="57">
        <v>0.527954561660822</v>
      </c>
      <c r="K488" s="57">
        <v>0.46757275027193501</v>
      </c>
      <c r="L488" s="57">
        <v>0.38586866243929002</v>
      </c>
      <c r="M488" s="57">
        <v>0.68593814737995096</v>
      </c>
    </row>
    <row r="489" spans="1:13" x14ac:dyDescent="0.35">
      <c r="A489" s="59" t="s">
        <v>4278</v>
      </c>
      <c r="B489" s="59" t="s">
        <v>4279</v>
      </c>
      <c r="C489" s="2" t="s">
        <v>31</v>
      </c>
      <c r="D489" s="2" t="s">
        <v>6322</v>
      </c>
      <c r="E489" s="2" t="s">
        <v>6418</v>
      </c>
      <c r="F489" s="56">
        <v>101.99483847467999</v>
      </c>
      <c r="G489" s="56">
        <v>102.835226782654</v>
      </c>
      <c r="H489" s="56"/>
      <c r="I489" s="56">
        <v>95.409013630493504</v>
      </c>
      <c r="J489" s="57">
        <v>0.359942079361314</v>
      </c>
      <c r="K489" s="57">
        <v>0.31607892422016398</v>
      </c>
      <c r="L489" s="57">
        <v>0.25026619512645398</v>
      </c>
      <c r="M489" s="57">
        <v>0.47203514234860999</v>
      </c>
    </row>
    <row r="490" spans="1:13" x14ac:dyDescent="0.35">
      <c r="A490" s="59" t="s">
        <v>2357</v>
      </c>
      <c r="B490" s="59" t="s">
        <v>2358</v>
      </c>
      <c r="C490" s="2" t="s">
        <v>40</v>
      </c>
      <c r="D490" s="2" t="s">
        <v>6324</v>
      </c>
      <c r="E490" s="2" t="s">
        <v>6419</v>
      </c>
      <c r="F490" s="56">
        <v>102.63111437674399</v>
      </c>
      <c r="G490" s="56">
        <v>104.684223787242</v>
      </c>
      <c r="H490" s="56">
        <v>90.492904654418794</v>
      </c>
      <c r="I490" s="56">
        <v>99.132300416063501</v>
      </c>
      <c r="J490" s="57">
        <v>0.616181880591127</v>
      </c>
      <c r="K490" s="57">
        <v>0.56472485158041097</v>
      </c>
      <c r="L490" s="57">
        <v>0.49276136749246702</v>
      </c>
      <c r="M490" s="57">
        <v>0.73974473941015895</v>
      </c>
    </row>
    <row r="491" spans="1:13" x14ac:dyDescent="0.35">
      <c r="A491" s="59" t="s">
        <v>4282</v>
      </c>
      <c r="B491" s="59" t="s">
        <v>4283</v>
      </c>
      <c r="C491" s="2" t="s">
        <v>40</v>
      </c>
      <c r="D491" s="2" t="s">
        <v>6322</v>
      </c>
      <c r="E491" s="2" t="s">
        <v>6419</v>
      </c>
      <c r="F491" s="56">
        <v>103.62176933788599</v>
      </c>
      <c r="G491" s="56">
        <v>101.59842189912101</v>
      </c>
      <c r="H491" s="56">
        <v>99.9679248705676</v>
      </c>
      <c r="I491" s="56">
        <v>88.465158871422005</v>
      </c>
      <c r="J491" s="57">
        <v>0.50938426138211701</v>
      </c>
      <c r="K491" s="57">
        <v>0.44677794609317001</v>
      </c>
      <c r="L491" s="57">
        <v>0.38468994509026599</v>
      </c>
      <c r="M491" s="57">
        <v>0.683332345399423</v>
      </c>
    </row>
    <row r="492" spans="1:13" x14ac:dyDescent="0.35">
      <c r="A492" s="59" t="s">
        <v>4496</v>
      </c>
      <c r="B492" s="59" t="s">
        <v>4497</v>
      </c>
      <c r="C492" s="2" t="s">
        <v>31</v>
      </c>
      <c r="D492" s="2" t="s">
        <v>6303</v>
      </c>
      <c r="E492" s="2" t="s">
        <v>6418</v>
      </c>
      <c r="F492" s="56"/>
      <c r="G492" s="56"/>
      <c r="H492" s="56"/>
      <c r="I492" s="56">
        <v>99.702728192162397</v>
      </c>
      <c r="J492" s="57">
        <v>0.24860618469541501</v>
      </c>
      <c r="K492" s="57">
        <v>0.21462561743712599</v>
      </c>
      <c r="L492" s="57">
        <v>0.178353640040775</v>
      </c>
      <c r="M492" s="57">
        <v>0.33753990862213201</v>
      </c>
    </row>
    <row r="493" spans="1:13" x14ac:dyDescent="0.35">
      <c r="A493" s="59" t="s">
        <v>1058</v>
      </c>
      <c r="B493" s="59" t="s">
        <v>1059</v>
      </c>
      <c r="C493" s="2" t="s">
        <v>40</v>
      </c>
      <c r="D493" s="2" t="s">
        <v>6316</v>
      </c>
      <c r="E493" s="2" t="s">
        <v>6418</v>
      </c>
      <c r="F493" s="56">
        <v>107.20347991349399</v>
      </c>
      <c r="G493" s="56">
        <v>101.26356019384301</v>
      </c>
      <c r="H493" s="56">
        <v>95.698601202042894</v>
      </c>
      <c r="I493" s="56">
        <v>100.795591274884</v>
      </c>
      <c r="J493" s="57">
        <v>0.467617800023784</v>
      </c>
      <c r="K493" s="57">
        <v>0.43446286370655601</v>
      </c>
      <c r="L493" s="57">
        <v>0.39149761519348802</v>
      </c>
      <c r="M493" s="57">
        <v>0.54480605672619498</v>
      </c>
    </row>
    <row r="494" spans="1:13" x14ac:dyDescent="0.35">
      <c r="A494" s="59" t="s">
        <v>3595</v>
      </c>
      <c r="B494" s="59" t="s">
        <v>3596</v>
      </c>
      <c r="C494" s="2" t="s">
        <v>31</v>
      </c>
      <c r="D494" s="2" t="s">
        <v>6320</v>
      </c>
      <c r="E494" s="2" t="s">
        <v>6418</v>
      </c>
      <c r="F494" s="56"/>
      <c r="G494" s="56"/>
      <c r="H494" s="56"/>
      <c r="I494" s="56">
        <v>95.334599845458499</v>
      </c>
      <c r="J494" s="57">
        <v>0.25563138602601598</v>
      </c>
      <c r="K494" s="57">
        <v>0.22084205228685999</v>
      </c>
      <c r="L494" s="57">
        <v>0.17324682930431201</v>
      </c>
      <c r="M494" s="57">
        <v>0.33785918154167</v>
      </c>
    </row>
    <row r="495" spans="1:13" x14ac:dyDescent="0.35">
      <c r="A495" s="59" t="s">
        <v>2353</v>
      </c>
      <c r="B495" s="59" t="s">
        <v>2354</v>
      </c>
      <c r="C495" s="2" t="s">
        <v>31</v>
      </c>
      <c r="D495" s="2" t="s">
        <v>6324</v>
      </c>
      <c r="E495" s="2" t="s">
        <v>6418</v>
      </c>
      <c r="F495" s="56">
        <v>99.421780197108205</v>
      </c>
      <c r="G495" s="56">
        <v>98.985642596109699</v>
      </c>
      <c r="H495" s="56"/>
      <c r="I495" s="56">
        <v>99.647016397957202</v>
      </c>
      <c r="J495" s="57">
        <v>0.38236719175038703</v>
      </c>
      <c r="K495" s="57">
        <v>0.343930971908887</v>
      </c>
      <c r="L495" s="57">
        <v>0.26966949028427201</v>
      </c>
      <c r="M495" s="57">
        <v>0.47409316408434699</v>
      </c>
    </row>
    <row r="496" spans="1:13" x14ac:dyDescent="0.35">
      <c r="A496" s="59" t="s">
        <v>293</v>
      </c>
      <c r="B496" s="59" t="s">
        <v>294</v>
      </c>
      <c r="C496" s="2" t="s">
        <v>31</v>
      </c>
      <c r="D496" s="2" t="s">
        <v>6395</v>
      </c>
      <c r="E496" s="2" t="s">
        <v>6418</v>
      </c>
      <c r="F496" s="56">
        <v>108.644009638689</v>
      </c>
      <c r="G496" s="56">
        <v>106.954366927357</v>
      </c>
      <c r="H496" s="56">
        <v>96.574003580538204</v>
      </c>
      <c r="I496" s="56">
        <v>98.539524500007403</v>
      </c>
      <c r="J496" s="57">
        <v>0.44602307555056803</v>
      </c>
      <c r="K496" s="57">
        <v>0.41052379867382399</v>
      </c>
      <c r="L496" s="57">
        <v>0.36907711588375403</v>
      </c>
      <c r="M496" s="57">
        <v>0.52965573752472905</v>
      </c>
    </row>
    <row r="497" spans="1:13" x14ac:dyDescent="0.35">
      <c r="A497" s="59" t="s">
        <v>4420</v>
      </c>
      <c r="B497" s="59" t="s">
        <v>4421</v>
      </c>
      <c r="C497" s="2" t="s">
        <v>40</v>
      </c>
      <c r="D497" s="2" t="s">
        <v>6322</v>
      </c>
      <c r="E497" s="2" t="s">
        <v>6419</v>
      </c>
      <c r="F497" s="56">
        <v>102.903622074463</v>
      </c>
      <c r="G497" s="56">
        <v>107.523526338027</v>
      </c>
      <c r="H497" s="56">
        <v>102.154553951629</v>
      </c>
      <c r="I497" s="56">
        <v>97.758604256830495</v>
      </c>
      <c r="J497" s="57">
        <v>0.497704295981867</v>
      </c>
      <c r="K497" s="57">
        <v>0.45539905074464498</v>
      </c>
      <c r="L497" s="57">
        <v>0.38268548016018999</v>
      </c>
      <c r="M497" s="57">
        <v>0.63244639959370696</v>
      </c>
    </row>
    <row r="498" spans="1:13" x14ac:dyDescent="0.35">
      <c r="A498" s="59" t="s">
        <v>4488</v>
      </c>
      <c r="B498" s="59" t="s">
        <v>4489</v>
      </c>
      <c r="C498" s="2" t="s">
        <v>31</v>
      </c>
      <c r="D498" s="2" t="s">
        <v>6303</v>
      </c>
      <c r="E498" s="2" t="s">
        <v>6418</v>
      </c>
      <c r="F498" s="56"/>
      <c r="G498" s="56"/>
      <c r="H498" s="56"/>
      <c r="I498" s="56">
        <v>99.702728192162397</v>
      </c>
      <c r="J498" s="57">
        <v>0.24860618469541501</v>
      </c>
      <c r="K498" s="57">
        <v>0.21462561743712599</v>
      </c>
      <c r="L498" s="57">
        <v>0.178353640040775</v>
      </c>
      <c r="M498" s="57">
        <v>0.33753990862213201</v>
      </c>
    </row>
    <row r="499" spans="1:13" x14ac:dyDescent="0.35">
      <c r="A499" s="59" t="s">
        <v>2347</v>
      </c>
      <c r="B499" s="59" t="s">
        <v>2348</v>
      </c>
      <c r="C499" s="2" t="s">
        <v>31</v>
      </c>
      <c r="D499" s="2" t="s">
        <v>6324</v>
      </c>
      <c r="E499" s="2" t="s">
        <v>6419</v>
      </c>
      <c r="F499" s="56">
        <v>92.757573072399097</v>
      </c>
      <c r="G499" s="56">
        <v>95.805230886239897</v>
      </c>
      <c r="H499" s="56">
        <v>96.425745788874195</v>
      </c>
      <c r="I499" s="56">
        <v>103.86555282246999</v>
      </c>
      <c r="J499" s="57">
        <v>0.51057465654188605</v>
      </c>
      <c r="K499" s="57">
        <v>0.46268338133715697</v>
      </c>
      <c r="L499" s="57">
        <v>0.38979459217264201</v>
      </c>
      <c r="M499" s="57">
        <v>0.687578459275763</v>
      </c>
    </row>
    <row r="500" spans="1:13" x14ac:dyDescent="0.35">
      <c r="A500" s="59" t="s">
        <v>6286</v>
      </c>
      <c r="B500" s="59" t="s">
        <v>6287</v>
      </c>
      <c r="C500" s="2" t="s">
        <v>40</v>
      </c>
      <c r="D500" s="2" t="s">
        <v>6368</v>
      </c>
      <c r="E500" s="2" t="s">
        <v>6418</v>
      </c>
      <c r="F500" s="56"/>
      <c r="G500" s="56"/>
      <c r="H500" s="56"/>
      <c r="I500" s="56">
        <v>88.600392344259802</v>
      </c>
      <c r="J500" s="57">
        <v>0.26038832092291297</v>
      </c>
      <c r="K500" s="57">
        <v>0.23172640872358399</v>
      </c>
      <c r="L500" s="57">
        <v>0.19786621799394699</v>
      </c>
      <c r="M500" s="57">
        <v>0.35253279209469701</v>
      </c>
    </row>
    <row r="501" spans="1:13" x14ac:dyDescent="0.35">
      <c r="A501" s="59" t="s">
        <v>4492</v>
      </c>
      <c r="B501" s="59" t="s">
        <v>4493</v>
      </c>
      <c r="C501" s="2" t="s">
        <v>31</v>
      </c>
      <c r="D501" s="2" t="s">
        <v>6303</v>
      </c>
      <c r="E501" s="2" t="s">
        <v>6418</v>
      </c>
      <c r="F501" s="56"/>
      <c r="G501" s="56"/>
      <c r="H501" s="56"/>
      <c r="I501" s="56">
        <v>99.702728192162397</v>
      </c>
      <c r="J501" s="57">
        <v>0.24860618469541501</v>
      </c>
      <c r="K501" s="57">
        <v>0.21462561743712599</v>
      </c>
      <c r="L501" s="57">
        <v>0.178353640040775</v>
      </c>
      <c r="M501" s="57">
        <v>0.33753990862213201</v>
      </c>
    </row>
    <row r="502" spans="1:13" x14ac:dyDescent="0.35">
      <c r="A502" s="59" t="s">
        <v>4998</v>
      </c>
      <c r="B502" s="59" t="s">
        <v>4999</v>
      </c>
      <c r="C502" s="2" t="s">
        <v>40</v>
      </c>
      <c r="D502" s="2" t="s">
        <v>6302</v>
      </c>
      <c r="E502" s="2" t="s">
        <v>6418</v>
      </c>
      <c r="F502" s="56"/>
      <c r="G502" s="56"/>
      <c r="H502" s="56"/>
      <c r="I502" s="56">
        <v>89.004980977869394</v>
      </c>
      <c r="J502" s="57">
        <v>0.26834838812181</v>
      </c>
      <c r="K502" s="57">
        <v>0.22603228485856999</v>
      </c>
      <c r="L502" s="57">
        <v>0.16237003314736601</v>
      </c>
      <c r="M502" s="57">
        <v>0.37890328042575999</v>
      </c>
    </row>
    <row r="503" spans="1:13" x14ac:dyDescent="0.35">
      <c r="A503" s="59" t="s">
        <v>4412</v>
      </c>
      <c r="B503" s="59" t="s">
        <v>4413</v>
      </c>
      <c r="C503" s="2" t="s">
        <v>31</v>
      </c>
      <c r="D503" s="2" t="s">
        <v>6322</v>
      </c>
      <c r="E503" s="2" t="s">
        <v>6418</v>
      </c>
      <c r="F503" s="56">
        <v>102.951593453236</v>
      </c>
      <c r="G503" s="56">
        <v>105.320131831014</v>
      </c>
      <c r="H503" s="56"/>
      <c r="I503" s="56">
        <v>96.031335230366693</v>
      </c>
      <c r="J503" s="57">
        <v>0.35943185485016799</v>
      </c>
      <c r="K503" s="57">
        <v>0.33263162236013399</v>
      </c>
      <c r="L503" s="57">
        <v>0.26905428571296303</v>
      </c>
      <c r="M503" s="57">
        <v>0.43345731435176299</v>
      </c>
    </row>
    <row r="504" spans="1:13" x14ac:dyDescent="0.35">
      <c r="A504" s="59" t="s">
        <v>3599</v>
      </c>
      <c r="B504" s="59" t="s">
        <v>3600</v>
      </c>
      <c r="C504" s="2" t="s">
        <v>40</v>
      </c>
      <c r="D504" s="2" t="s">
        <v>6320</v>
      </c>
      <c r="E504" s="2" t="s">
        <v>6418</v>
      </c>
      <c r="F504" s="56"/>
      <c r="G504" s="56"/>
      <c r="H504" s="56"/>
      <c r="I504" s="56">
        <v>95.334599845458499</v>
      </c>
      <c r="J504" s="57">
        <v>0.25563138602601598</v>
      </c>
      <c r="K504" s="57">
        <v>0.22084205228685999</v>
      </c>
      <c r="L504" s="57">
        <v>0.17324682930431201</v>
      </c>
      <c r="M504" s="57">
        <v>0.33785918154167</v>
      </c>
    </row>
    <row r="505" spans="1:13" x14ac:dyDescent="0.35">
      <c r="A505" s="59" t="s">
        <v>109</v>
      </c>
      <c r="B505" s="59" t="s">
        <v>110</v>
      </c>
      <c r="C505" s="2" t="s">
        <v>40</v>
      </c>
      <c r="D505" s="2" t="s">
        <v>6317</v>
      </c>
      <c r="E505" s="2" t="s">
        <v>6418</v>
      </c>
      <c r="F505" s="56">
        <v>114.071776255468</v>
      </c>
      <c r="G505" s="56">
        <v>96.520005077230394</v>
      </c>
      <c r="H505" s="56">
        <v>100.1090072329</v>
      </c>
      <c r="I505" s="56">
        <v>105.576943539081</v>
      </c>
      <c r="J505" s="57">
        <v>0.432401926924811</v>
      </c>
      <c r="K505" s="57">
        <v>0.39838621302431998</v>
      </c>
      <c r="L505" s="57">
        <v>0.35524211853369603</v>
      </c>
      <c r="M505" s="57">
        <v>0.52735036573068195</v>
      </c>
    </row>
    <row r="506" spans="1:13" x14ac:dyDescent="0.35">
      <c r="A506" s="59" t="s">
        <v>4582</v>
      </c>
      <c r="B506" s="59" t="s">
        <v>4583</v>
      </c>
      <c r="C506" s="2" t="s">
        <v>40</v>
      </c>
      <c r="D506" s="2" t="s">
        <v>6303</v>
      </c>
      <c r="E506" s="2" t="s">
        <v>6418</v>
      </c>
      <c r="F506" s="56">
        <v>98.156218795762697</v>
      </c>
      <c r="G506" s="56"/>
      <c r="H506" s="56"/>
      <c r="I506" s="56">
        <v>91.259453352123003</v>
      </c>
      <c r="J506" s="57">
        <v>0.30524080492886901</v>
      </c>
      <c r="K506" s="57">
        <v>0.25955533670411401</v>
      </c>
      <c r="L506" s="57">
        <v>0.159521001644095</v>
      </c>
      <c r="M506" s="57">
        <v>0.39630937987852299</v>
      </c>
    </row>
    <row r="507" spans="1:13" x14ac:dyDescent="0.35">
      <c r="A507" s="59" t="s">
        <v>4842</v>
      </c>
      <c r="B507" s="59" t="s">
        <v>4843</v>
      </c>
      <c r="C507" s="2" t="s">
        <v>40</v>
      </c>
      <c r="D507" s="2" t="s">
        <v>6302</v>
      </c>
      <c r="E507" s="2" t="s">
        <v>6419</v>
      </c>
      <c r="F507" s="56">
        <v>106.09957591510999</v>
      </c>
      <c r="G507" s="56">
        <v>110.827576098427</v>
      </c>
      <c r="H507" s="56">
        <v>109.195170801052</v>
      </c>
      <c r="I507" s="56">
        <v>75.018272067615399</v>
      </c>
      <c r="J507" s="57">
        <v>0.450090624947387</v>
      </c>
      <c r="K507" s="57">
        <v>0.38723294026132898</v>
      </c>
      <c r="L507" s="57">
        <v>0.31708957037575702</v>
      </c>
      <c r="M507" s="57">
        <v>0.60973991105328296</v>
      </c>
    </row>
    <row r="508" spans="1:13" x14ac:dyDescent="0.35">
      <c r="A508" s="59" t="s">
        <v>1244</v>
      </c>
      <c r="B508" s="59" t="s">
        <v>1245</v>
      </c>
      <c r="C508" s="2" t="s">
        <v>31</v>
      </c>
      <c r="D508" s="2" t="s">
        <v>6316</v>
      </c>
      <c r="E508" s="2" t="s">
        <v>6418</v>
      </c>
      <c r="F508" s="56">
        <v>106.342862063167</v>
      </c>
      <c r="G508" s="56">
        <v>106.96747718340499</v>
      </c>
      <c r="H508" s="56">
        <v>95.054722568538196</v>
      </c>
      <c r="I508" s="56">
        <v>102.98668685605701</v>
      </c>
      <c r="J508" s="57">
        <v>0.45378103234676298</v>
      </c>
      <c r="K508" s="57">
        <v>0.42258593050924098</v>
      </c>
      <c r="L508" s="57">
        <v>0.37169222521810402</v>
      </c>
      <c r="M508" s="57">
        <v>0.52839113416691097</v>
      </c>
    </row>
    <row r="509" spans="1:13" x14ac:dyDescent="0.35">
      <c r="A509" s="59" t="s">
        <v>4486</v>
      </c>
      <c r="B509" s="59" t="s">
        <v>4487</v>
      </c>
      <c r="C509" s="2" t="s">
        <v>31</v>
      </c>
      <c r="D509" s="2" t="s">
        <v>6303</v>
      </c>
      <c r="E509" s="2" t="s">
        <v>6418</v>
      </c>
      <c r="F509" s="56"/>
      <c r="G509" s="56"/>
      <c r="H509" s="56"/>
      <c r="I509" s="56">
        <v>99.702728192162397</v>
      </c>
      <c r="J509" s="57">
        <v>0.24860618469541501</v>
      </c>
      <c r="K509" s="57">
        <v>0.21462561743712599</v>
      </c>
      <c r="L509" s="57">
        <v>0.178353640040775</v>
      </c>
      <c r="M509" s="57">
        <v>0.33753990862213201</v>
      </c>
    </row>
    <row r="510" spans="1:13" x14ac:dyDescent="0.35">
      <c r="A510" s="59" t="s">
        <v>680</v>
      </c>
      <c r="B510" s="59" t="s">
        <v>681</v>
      </c>
      <c r="C510" s="2" t="s">
        <v>31</v>
      </c>
      <c r="D510" s="2" t="s">
        <v>6373</v>
      </c>
      <c r="E510" s="2" t="s">
        <v>6419</v>
      </c>
      <c r="F510" s="56">
        <v>104.98112882454301</v>
      </c>
      <c r="G510" s="56">
        <v>96.099870629090901</v>
      </c>
      <c r="H510" s="56">
        <v>103.082887149325</v>
      </c>
      <c r="I510" s="56">
        <v>93.748209127002895</v>
      </c>
      <c r="J510" s="57">
        <v>0.52528757523146996</v>
      </c>
      <c r="K510" s="57">
        <v>0.47399180518860601</v>
      </c>
      <c r="L510" s="57">
        <v>0.42109709671797502</v>
      </c>
      <c r="M510" s="57">
        <v>0.66865978867921105</v>
      </c>
    </row>
    <row r="511" spans="1:13" x14ac:dyDescent="0.35">
      <c r="A511" s="59" t="s">
        <v>1050</v>
      </c>
      <c r="B511" s="59" t="s">
        <v>1051</v>
      </c>
      <c r="C511" s="2" t="s">
        <v>31</v>
      </c>
      <c r="D511" s="2" t="s">
        <v>6316</v>
      </c>
      <c r="E511" s="2" t="s">
        <v>6418</v>
      </c>
      <c r="F511" s="56">
        <v>107.20347991349399</v>
      </c>
      <c r="G511" s="56">
        <v>101.26356019384301</v>
      </c>
      <c r="H511" s="56">
        <v>95.698601202042894</v>
      </c>
      <c r="I511" s="56">
        <v>100.795591274884</v>
      </c>
      <c r="J511" s="57">
        <v>0.467617800023784</v>
      </c>
      <c r="K511" s="57">
        <v>0.43446286370655601</v>
      </c>
      <c r="L511" s="57">
        <v>0.39149761519348802</v>
      </c>
      <c r="M511" s="57">
        <v>0.54480605672619498</v>
      </c>
    </row>
    <row r="512" spans="1:13" x14ac:dyDescent="0.35">
      <c r="A512" s="59" t="s">
        <v>1748</v>
      </c>
      <c r="B512" s="59" t="s">
        <v>1749</v>
      </c>
      <c r="C512" s="2" t="s">
        <v>40</v>
      </c>
      <c r="D512" s="2" t="s">
        <v>6321</v>
      </c>
      <c r="E512" s="2" t="s">
        <v>6418</v>
      </c>
      <c r="F512" s="56">
        <v>102.175117283264</v>
      </c>
      <c r="G512" s="56">
        <v>97.915792655343196</v>
      </c>
      <c r="H512" s="56"/>
      <c r="I512" s="56">
        <v>94.237571359523301</v>
      </c>
      <c r="J512" s="57">
        <v>0.39677045411568601</v>
      </c>
      <c r="K512" s="57">
        <v>0.34807506012913098</v>
      </c>
      <c r="L512" s="57">
        <v>0.25176583302828098</v>
      </c>
      <c r="M512" s="57">
        <v>0.49029151337022597</v>
      </c>
    </row>
    <row r="513" spans="1:13" x14ac:dyDescent="0.35">
      <c r="A513" s="59" t="s">
        <v>1256</v>
      </c>
      <c r="B513" s="59" t="s">
        <v>1257</v>
      </c>
      <c r="C513" s="2" t="s">
        <v>40</v>
      </c>
      <c r="D513" s="2" t="s">
        <v>6316</v>
      </c>
      <c r="E513" s="2" t="s">
        <v>6418</v>
      </c>
      <c r="F513" s="56">
        <v>106.342862063167</v>
      </c>
      <c r="G513" s="56">
        <v>106.96747718340499</v>
      </c>
      <c r="H513" s="56">
        <v>95.054722568538196</v>
      </c>
      <c r="I513" s="56">
        <v>102.98668685605701</v>
      </c>
      <c r="J513" s="57">
        <v>0.45378103234676298</v>
      </c>
      <c r="K513" s="57">
        <v>0.42258593050924098</v>
      </c>
      <c r="L513" s="57">
        <v>0.37169222521810402</v>
      </c>
      <c r="M513" s="57">
        <v>0.52839113416691097</v>
      </c>
    </row>
    <row r="514" spans="1:13" x14ac:dyDescent="0.35">
      <c r="A514" s="59" t="s">
        <v>4586</v>
      </c>
      <c r="B514" s="59" t="s">
        <v>4587</v>
      </c>
      <c r="C514" s="2" t="s">
        <v>40</v>
      </c>
      <c r="D514" s="2" t="s">
        <v>6303</v>
      </c>
      <c r="E514" s="2" t="s">
        <v>6418</v>
      </c>
      <c r="F514" s="56">
        <v>98.156218795762697</v>
      </c>
      <c r="G514" s="56"/>
      <c r="H514" s="56"/>
      <c r="I514" s="56">
        <v>91.259453352123003</v>
      </c>
      <c r="J514" s="57">
        <v>0.30524080492886901</v>
      </c>
      <c r="K514" s="57">
        <v>0.25955533670411401</v>
      </c>
      <c r="L514" s="57">
        <v>0.159521001644095</v>
      </c>
      <c r="M514" s="57">
        <v>0.39630937987852299</v>
      </c>
    </row>
    <row r="515" spans="1:13" x14ac:dyDescent="0.35">
      <c r="A515" s="59" t="s">
        <v>4570</v>
      </c>
      <c r="B515" s="59" t="s">
        <v>4571</v>
      </c>
      <c r="C515" s="2" t="s">
        <v>31</v>
      </c>
      <c r="D515" s="2" t="s">
        <v>6303</v>
      </c>
      <c r="E515" s="2" t="s">
        <v>6418</v>
      </c>
      <c r="F515" s="56">
        <v>98.156218795762697</v>
      </c>
      <c r="G515" s="56"/>
      <c r="H515" s="56"/>
      <c r="I515" s="56">
        <v>91.259453352123003</v>
      </c>
      <c r="J515" s="57">
        <v>0.30524080492886901</v>
      </c>
      <c r="K515" s="57">
        <v>0.25955533670411401</v>
      </c>
      <c r="L515" s="57">
        <v>0.159521001644095</v>
      </c>
      <c r="M515" s="57">
        <v>0.39630937987852299</v>
      </c>
    </row>
    <row r="516" spans="1:13" x14ac:dyDescent="0.35">
      <c r="A516" s="59" t="s">
        <v>3120</v>
      </c>
      <c r="B516" s="59" t="s">
        <v>3121</v>
      </c>
      <c r="C516" s="2" t="s">
        <v>40</v>
      </c>
      <c r="D516" s="2" t="s">
        <v>6351</v>
      </c>
      <c r="E516" s="2" t="s">
        <v>6419</v>
      </c>
      <c r="F516" s="56">
        <v>99.481930981720396</v>
      </c>
      <c r="G516" s="56">
        <v>89.378401495300807</v>
      </c>
      <c r="H516" s="56">
        <v>92.458972291367402</v>
      </c>
      <c r="I516" s="56">
        <v>104.707805690575</v>
      </c>
      <c r="J516" s="57">
        <v>0.58386378881433898</v>
      </c>
      <c r="K516" s="57">
        <v>0.52763070178797999</v>
      </c>
      <c r="L516" s="57">
        <v>0.457961499030693</v>
      </c>
      <c r="M516" s="57">
        <v>0.73037446427786901</v>
      </c>
    </row>
    <row r="517" spans="1:13" x14ac:dyDescent="0.35">
      <c r="A517" s="59" t="s">
        <v>5000</v>
      </c>
      <c r="B517" s="59" t="s">
        <v>5001</v>
      </c>
      <c r="C517" s="2" t="s">
        <v>40</v>
      </c>
      <c r="D517" s="2" t="s">
        <v>6302</v>
      </c>
      <c r="E517" s="2" t="s">
        <v>6419</v>
      </c>
      <c r="F517" s="56">
        <v>101.219410518035</v>
      </c>
      <c r="G517" s="56">
        <v>111.224483416632</v>
      </c>
      <c r="H517" s="56">
        <v>98.722750421226607</v>
      </c>
      <c r="I517" s="56">
        <v>86.114491835155405</v>
      </c>
      <c r="J517" s="57">
        <v>0.46260148177976701</v>
      </c>
      <c r="K517" s="57">
        <v>0.39981386538624902</v>
      </c>
      <c r="L517" s="57">
        <v>0.34169975752187598</v>
      </c>
      <c r="M517" s="57">
        <v>0.65123348881624898</v>
      </c>
    </row>
    <row r="518" spans="1:13" x14ac:dyDescent="0.35">
      <c r="A518" s="59" t="s">
        <v>3589</v>
      </c>
      <c r="B518" s="59" t="s">
        <v>3590</v>
      </c>
      <c r="C518" s="2" t="s">
        <v>31</v>
      </c>
      <c r="D518" s="2" t="s">
        <v>6320</v>
      </c>
      <c r="E518" s="2" t="s">
        <v>6418</v>
      </c>
      <c r="F518" s="56"/>
      <c r="G518" s="56"/>
      <c r="H518" s="56"/>
      <c r="I518" s="56">
        <v>95.334599845458499</v>
      </c>
      <c r="J518" s="57">
        <v>0.25563138602601598</v>
      </c>
      <c r="K518" s="57">
        <v>0.22084205228685999</v>
      </c>
      <c r="L518" s="57">
        <v>0.17324682930431201</v>
      </c>
      <c r="M518" s="57">
        <v>0.33785918154167</v>
      </c>
    </row>
    <row r="519" spans="1:13" x14ac:dyDescent="0.35">
      <c r="A519" s="59" t="s">
        <v>1258</v>
      </c>
      <c r="B519" s="59" t="s">
        <v>1259</v>
      </c>
      <c r="C519" s="2" t="s">
        <v>40</v>
      </c>
      <c r="D519" s="2" t="s">
        <v>6316</v>
      </c>
      <c r="E519" s="2" t="s">
        <v>6419</v>
      </c>
      <c r="F519" s="56">
        <v>110.96469146786301</v>
      </c>
      <c r="G519" s="56">
        <v>112.94454143190001</v>
      </c>
      <c r="H519" s="56">
        <v>96.531931818627996</v>
      </c>
      <c r="I519" s="56">
        <v>99.362513167871796</v>
      </c>
      <c r="J519" s="57">
        <v>0.57067719836244002</v>
      </c>
      <c r="K519" s="57">
        <v>0.51923406123455196</v>
      </c>
      <c r="L519" s="57">
        <v>0.461352572940397</v>
      </c>
      <c r="M519" s="57">
        <v>0.69959206264249396</v>
      </c>
    </row>
    <row r="520" spans="1:13" x14ac:dyDescent="0.35">
      <c r="A520" s="59" t="s">
        <v>105</v>
      </c>
      <c r="B520" s="59" t="s">
        <v>106</v>
      </c>
      <c r="C520" s="2" t="s">
        <v>31</v>
      </c>
      <c r="D520" s="2" t="s">
        <v>6317</v>
      </c>
      <c r="E520" s="2" t="s">
        <v>6418</v>
      </c>
      <c r="F520" s="56">
        <v>114.071776255468</v>
      </c>
      <c r="G520" s="56">
        <v>96.520005077230394</v>
      </c>
      <c r="H520" s="56">
        <v>100.1090072329</v>
      </c>
      <c r="I520" s="56">
        <v>105.576943539081</v>
      </c>
      <c r="J520" s="57">
        <v>0.432401926924811</v>
      </c>
      <c r="K520" s="57">
        <v>0.39838621302431998</v>
      </c>
      <c r="L520" s="57">
        <v>0.35524211853369603</v>
      </c>
      <c r="M520" s="57">
        <v>0.52735036573068195</v>
      </c>
    </row>
    <row r="521" spans="1:13" x14ac:dyDescent="0.35">
      <c r="A521" s="59" t="s">
        <v>3601</v>
      </c>
      <c r="B521" s="59" t="s">
        <v>3602</v>
      </c>
      <c r="C521" s="2" t="s">
        <v>40</v>
      </c>
      <c r="D521" s="2" t="s">
        <v>6320</v>
      </c>
      <c r="E521" s="2" t="s">
        <v>6418</v>
      </c>
      <c r="F521" s="56"/>
      <c r="G521" s="56"/>
      <c r="H521" s="56"/>
      <c r="I521" s="56">
        <v>95.334599845458499</v>
      </c>
      <c r="J521" s="57">
        <v>0.25563138602601598</v>
      </c>
      <c r="K521" s="57">
        <v>0.22084205228685999</v>
      </c>
      <c r="L521" s="57">
        <v>0.17324682930431201</v>
      </c>
      <c r="M521" s="57">
        <v>0.33785918154167</v>
      </c>
    </row>
    <row r="522" spans="1:13" x14ac:dyDescent="0.35">
      <c r="A522" s="59" t="s">
        <v>4580</v>
      </c>
      <c r="B522" s="59" t="s">
        <v>4581</v>
      </c>
      <c r="C522" s="2" t="s">
        <v>40</v>
      </c>
      <c r="D522" s="2" t="s">
        <v>6303</v>
      </c>
      <c r="E522" s="2" t="s">
        <v>6418</v>
      </c>
      <c r="F522" s="56">
        <v>98.156218795762697</v>
      </c>
      <c r="G522" s="56"/>
      <c r="H522" s="56"/>
      <c r="I522" s="56">
        <v>91.259453352123003</v>
      </c>
      <c r="J522" s="57">
        <v>0.30524080492886901</v>
      </c>
      <c r="K522" s="57">
        <v>0.25955533670411401</v>
      </c>
      <c r="L522" s="57">
        <v>0.159521001644095</v>
      </c>
      <c r="M522" s="57">
        <v>0.39630937987852299</v>
      </c>
    </row>
    <row r="523" spans="1:13" x14ac:dyDescent="0.35">
      <c r="A523" s="59" t="s">
        <v>2962</v>
      </c>
      <c r="B523" s="59" t="s">
        <v>2963</v>
      </c>
      <c r="C523" s="2" t="s">
        <v>40</v>
      </c>
      <c r="D523" s="2" t="s">
        <v>6351</v>
      </c>
      <c r="E523" s="2" t="s">
        <v>6418</v>
      </c>
      <c r="F523" s="56"/>
      <c r="G523" s="56"/>
      <c r="H523" s="56"/>
      <c r="I523" s="56">
        <v>100.712788567394</v>
      </c>
      <c r="J523" s="57">
        <v>0.258389551037503</v>
      </c>
      <c r="K523" s="57">
        <v>0.22036179977248199</v>
      </c>
      <c r="L523" s="57">
        <v>0.171753325191176</v>
      </c>
      <c r="M523" s="57">
        <v>0.35385800279308799</v>
      </c>
    </row>
    <row r="524" spans="1:13" x14ac:dyDescent="0.35">
      <c r="A524" s="59" t="s">
        <v>527</v>
      </c>
      <c r="B524" s="59" t="s">
        <v>528</v>
      </c>
      <c r="C524" s="2" t="s">
        <v>40</v>
      </c>
      <c r="D524" s="2" t="s">
        <v>6395</v>
      </c>
      <c r="E524" s="2" t="s">
        <v>6418</v>
      </c>
      <c r="F524" s="56">
        <v>111.065035333018</v>
      </c>
      <c r="G524" s="56"/>
      <c r="H524" s="56"/>
      <c r="I524" s="56">
        <v>90.547506728304398</v>
      </c>
      <c r="J524" s="57">
        <v>0.31285287754990199</v>
      </c>
      <c r="K524" s="57">
        <v>0.26576333893833298</v>
      </c>
      <c r="L524" s="57">
        <v>0.20602768060197901</v>
      </c>
      <c r="M524" s="57">
        <v>0.41727252686449401</v>
      </c>
    </row>
    <row r="525" spans="1:13" x14ac:dyDescent="0.35">
      <c r="A525" s="59" t="s">
        <v>3122</v>
      </c>
      <c r="B525" s="59" t="s">
        <v>3123</v>
      </c>
      <c r="C525" s="2" t="s">
        <v>40</v>
      </c>
      <c r="D525" s="2" t="s">
        <v>6351</v>
      </c>
      <c r="E525" s="2" t="s">
        <v>6418</v>
      </c>
      <c r="F525" s="56">
        <v>99.450970508625105</v>
      </c>
      <c r="G525" s="56">
        <v>93.713463010199007</v>
      </c>
      <c r="H525" s="56">
        <v>94.411773127320998</v>
      </c>
      <c r="I525" s="56">
        <v>99.275551374127701</v>
      </c>
      <c r="J525" s="57">
        <v>0.428510611838265</v>
      </c>
      <c r="K525" s="57">
        <v>0.39285046865468998</v>
      </c>
      <c r="L525" s="57">
        <v>0.31640940992733202</v>
      </c>
      <c r="M525" s="57">
        <v>0.503861537101714</v>
      </c>
    </row>
    <row r="526" spans="1:13" x14ac:dyDescent="0.35">
      <c r="A526" s="59" t="s">
        <v>4566</v>
      </c>
      <c r="B526" s="59" t="s">
        <v>4567</v>
      </c>
      <c r="C526" s="2" t="s">
        <v>31</v>
      </c>
      <c r="D526" s="2" t="s">
        <v>6303</v>
      </c>
      <c r="E526" s="2" t="s">
        <v>6418</v>
      </c>
      <c r="F526" s="56">
        <v>98.156218795762697</v>
      </c>
      <c r="G526" s="56"/>
      <c r="H526" s="56"/>
      <c r="I526" s="56">
        <v>91.259453352123003</v>
      </c>
      <c r="J526" s="57">
        <v>0.30524080492886901</v>
      </c>
      <c r="K526" s="57">
        <v>0.25955533670411401</v>
      </c>
      <c r="L526" s="57">
        <v>0.159521001644095</v>
      </c>
      <c r="M526" s="57">
        <v>0.39630937987852299</v>
      </c>
    </row>
    <row r="527" spans="1:13" x14ac:dyDescent="0.35">
      <c r="A527" s="59" t="s">
        <v>2345</v>
      </c>
      <c r="B527" s="59" t="s">
        <v>2346</v>
      </c>
      <c r="C527" s="2" t="s">
        <v>31</v>
      </c>
      <c r="D527" s="2" t="s">
        <v>6324</v>
      </c>
      <c r="E527" s="2" t="s">
        <v>6419</v>
      </c>
      <c r="F527" s="56">
        <v>96.731308143318003</v>
      </c>
      <c r="G527" s="56">
        <v>99.200609115286298</v>
      </c>
      <c r="H527" s="56">
        <v>98.417650133597107</v>
      </c>
      <c r="I527" s="56">
        <v>97.574773149779602</v>
      </c>
      <c r="J527" s="57">
        <v>0.52187248564626598</v>
      </c>
      <c r="K527" s="57">
        <v>0.462910792759961</v>
      </c>
      <c r="L527" s="57">
        <v>0.38425199932805698</v>
      </c>
      <c r="M527" s="57">
        <v>0.66305596348964002</v>
      </c>
    </row>
    <row r="528" spans="1:13" x14ac:dyDescent="0.35">
      <c r="A528" s="59" t="s">
        <v>3593</v>
      </c>
      <c r="B528" s="59" t="s">
        <v>3594</v>
      </c>
      <c r="C528" s="2" t="s">
        <v>31</v>
      </c>
      <c r="D528" s="2" t="s">
        <v>6320</v>
      </c>
      <c r="E528" s="2" t="s">
        <v>6418</v>
      </c>
      <c r="F528" s="56"/>
      <c r="G528" s="56"/>
      <c r="H528" s="56"/>
      <c r="I528" s="56">
        <v>95.334599845458499</v>
      </c>
      <c r="J528" s="57">
        <v>0.25563138602601598</v>
      </c>
      <c r="K528" s="57">
        <v>0.22084205228685999</v>
      </c>
      <c r="L528" s="57">
        <v>0.17324682930431201</v>
      </c>
      <c r="M528" s="57">
        <v>0.33785918154167</v>
      </c>
    </row>
    <row r="529" spans="1:13" x14ac:dyDescent="0.35">
      <c r="A529" s="59" t="s">
        <v>1242</v>
      </c>
      <c r="B529" s="59" t="s">
        <v>1243</v>
      </c>
      <c r="C529" s="2" t="s">
        <v>31</v>
      </c>
      <c r="D529" s="2" t="s">
        <v>6316</v>
      </c>
      <c r="E529" s="2" t="s">
        <v>6419</v>
      </c>
      <c r="F529" s="56">
        <v>101.98722330898801</v>
      </c>
      <c r="G529" s="56">
        <v>107.097935598353</v>
      </c>
      <c r="H529" s="56">
        <v>98.471951098447903</v>
      </c>
      <c r="I529" s="56">
        <v>100.581491823829</v>
      </c>
      <c r="J529" s="57">
        <v>0.54796740036893998</v>
      </c>
      <c r="K529" s="57">
        <v>0.51487251055215899</v>
      </c>
      <c r="L529" s="57">
        <v>0.45304484135328998</v>
      </c>
      <c r="M529" s="57">
        <v>0.67981476634915095</v>
      </c>
    </row>
    <row r="530" spans="1:13" x14ac:dyDescent="0.35">
      <c r="A530" s="59" t="s">
        <v>111</v>
      </c>
      <c r="B530" s="59" t="s">
        <v>112</v>
      </c>
      <c r="C530" s="2" t="s">
        <v>40</v>
      </c>
      <c r="D530" s="2" t="s">
        <v>6317</v>
      </c>
      <c r="E530" s="2" t="s">
        <v>6418</v>
      </c>
      <c r="F530" s="56">
        <v>114.071776255468</v>
      </c>
      <c r="G530" s="56">
        <v>96.520005077230394</v>
      </c>
      <c r="H530" s="56">
        <v>100.1090072329</v>
      </c>
      <c r="I530" s="56">
        <v>105.576943539081</v>
      </c>
      <c r="J530" s="57">
        <v>0.432401926924811</v>
      </c>
      <c r="K530" s="57">
        <v>0.39838621302431998</v>
      </c>
      <c r="L530" s="57">
        <v>0.35524211853369603</v>
      </c>
      <c r="M530" s="57">
        <v>0.52735036573068195</v>
      </c>
    </row>
    <row r="531" spans="1:13" x14ac:dyDescent="0.35">
      <c r="A531" s="59" t="s">
        <v>1746</v>
      </c>
      <c r="B531" s="59" t="s">
        <v>1747</v>
      </c>
      <c r="C531" s="2" t="s">
        <v>31</v>
      </c>
      <c r="D531" s="2" t="s">
        <v>6321</v>
      </c>
      <c r="E531" s="2" t="s">
        <v>6418</v>
      </c>
      <c r="F531" s="56">
        <v>102.175117283264</v>
      </c>
      <c r="G531" s="56">
        <v>97.915792655343196</v>
      </c>
      <c r="H531" s="56"/>
      <c r="I531" s="56">
        <v>94.237571359523301</v>
      </c>
      <c r="J531" s="57">
        <v>0.39677045411568601</v>
      </c>
      <c r="K531" s="57">
        <v>0.34807506012913098</v>
      </c>
      <c r="L531" s="57">
        <v>0.25176583302828098</v>
      </c>
      <c r="M531" s="57">
        <v>0.49029151337022597</v>
      </c>
    </row>
    <row r="532" spans="1:13" x14ac:dyDescent="0.35">
      <c r="A532" s="59" t="s">
        <v>4414</v>
      </c>
      <c r="B532" s="59" t="s">
        <v>4415</v>
      </c>
      <c r="C532" s="2" t="s">
        <v>31</v>
      </c>
      <c r="D532" s="2" t="s">
        <v>6322</v>
      </c>
      <c r="E532" s="2" t="s">
        <v>6418</v>
      </c>
      <c r="F532" s="56">
        <v>102.951593453236</v>
      </c>
      <c r="G532" s="56">
        <v>105.320131831014</v>
      </c>
      <c r="H532" s="56"/>
      <c r="I532" s="56">
        <v>96.031335230366693</v>
      </c>
      <c r="J532" s="57">
        <v>0.35943185485016799</v>
      </c>
      <c r="K532" s="57">
        <v>0.33263162236013399</v>
      </c>
      <c r="L532" s="57">
        <v>0.26905428571296303</v>
      </c>
      <c r="M532" s="57">
        <v>0.43345731435176299</v>
      </c>
    </row>
    <row r="533" spans="1:13" x14ac:dyDescent="0.35">
      <c r="A533" s="59" t="s">
        <v>4408</v>
      </c>
      <c r="B533" s="59" t="s">
        <v>4409</v>
      </c>
      <c r="C533" s="2" t="s">
        <v>31</v>
      </c>
      <c r="D533" s="2" t="s">
        <v>6322</v>
      </c>
      <c r="E533" s="2" t="s">
        <v>6418</v>
      </c>
      <c r="F533" s="56">
        <v>102.951593453236</v>
      </c>
      <c r="G533" s="56">
        <v>105.320131831014</v>
      </c>
      <c r="H533" s="56"/>
      <c r="I533" s="56">
        <v>96.031335230366693</v>
      </c>
      <c r="J533" s="57">
        <v>0.35943185485016799</v>
      </c>
      <c r="K533" s="57">
        <v>0.33263162236013399</v>
      </c>
      <c r="L533" s="57">
        <v>0.26905428571296303</v>
      </c>
      <c r="M533" s="57">
        <v>0.43345731435176299</v>
      </c>
    </row>
    <row r="534" spans="1:13" x14ac:dyDescent="0.35">
      <c r="A534" s="59" t="s">
        <v>4410</v>
      </c>
      <c r="B534" s="59" t="s">
        <v>4411</v>
      </c>
      <c r="C534" s="2" t="s">
        <v>31</v>
      </c>
      <c r="D534" s="2" t="s">
        <v>6322</v>
      </c>
      <c r="E534" s="2" t="s">
        <v>6418</v>
      </c>
      <c r="F534" s="56">
        <v>102.951593453236</v>
      </c>
      <c r="G534" s="56">
        <v>105.320131831014</v>
      </c>
      <c r="H534" s="56"/>
      <c r="I534" s="56">
        <v>96.031335230366693</v>
      </c>
      <c r="J534" s="57">
        <v>0.35943185485016799</v>
      </c>
      <c r="K534" s="57">
        <v>0.33263162236013399</v>
      </c>
      <c r="L534" s="57">
        <v>0.26905428571296303</v>
      </c>
      <c r="M534" s="57">
        <v>0.43345731435176299</v>
      </c>
    </row>
    <row r="535" spans="1:13" x14ac:dyDescent="0.35">
      <c r="A535" s="59" t="s">
        <v>1744</v>
      </c>
      <c r="B535" s="59" t="s">
        <v>1745</v>
      </c>
      <c r="C535" s="2" t="s">
        <v>31</v>
      </c>
      <c r="D535" s="2" t="s">
        <v>6321</v>
      </c>
      <c r="E535" s="2" t="s">
        <v>6418</v>
      </c>
      <c r="F535" s="56">
        <v>102.175117283264</v>
      </c>
      <c r="G535" s="56">
        <v>97.915792655343196</v>
      </c>
      <c r="H535" s="56"/>
      <c r="I535" s="56">
        <v>94.237571359523301</v>
      </c>
      <c r="J535" s="57">
        <v>0.39677045411568601</v>
      </c>
      <c r="K535" s="57">
        <v>0.34807506012913098</v>
      </c>
      <c r="L535" s="57">
        <v>0.25176583302828098</v>
      </c>
      <c r="M535" s="57">
        <v>0.49029151337022597</v>
      </c>
    </row>
    <row r="536" spans="1:13" x14ac:dyDescent="0.35">
      <c r="A536" s="59" t="s">
        <v>3130</v>
      </c>
      <c r="B536" s="59" t="s">
        <v>3131</v>
      </c>
      <c r="C536" s="2" t="s">
        <v>40</v>
      </c>
      <c r="D536" s="2" t="s">
        <v>6351</v>
      </c>
      <c r="E536" s="2" t="s">
        <v>6418</v>
      </c>
      <c r="F536" s="56">
        <v>106.89854702074599</v>
      </c>
      <c r="G536" s="56">
        <v>107.28792063830301</v>
      </c>
      <c r="H536" s="56"/>
      <c r="I536" s="56">
        <v>85.303267872999797</v>
      </c>
      <c r="J536" s="57">
        <v>0.368766013660486</v>
      </c>
      <c r="K536" s="57">
        <v>0.32150145948332698</v>
      </c>
      <c r="L536" s="57">
        <v>0.271554878297319</v>
      </c>
      <c r="M536" s="57">
        <v>0.47414008792523099</v>
      </c>
    </row>
    <row r="537" spans="1:13" x14ac:dyDescent="0.35">
      <c r="A537" s="59" t="s">
        <v>4490</v>
      </c>
      <c r="B537" s="59" t="s">
        <v>4491</v>
      </c>
      <c r="C537" s="2" t="s">
        <v>31</v>
      </c>
      <c r="D537" s="2" t="s">
        <v>6303</v>
      </c>
      <c r="E537" s="2" t="s">
        <v>6418</v>
      </c>
      <c r="F537" s="56"/>
      <c r="G537" s="56"/>
      <c r="H537" s="56"/>
      <c r="I537" s="56">
        <v>99.702728192162397</v>
      </c>
      <c r="J537" s="57">
        <v>0.24860618469541501</v>
      </c>
      <c r="K537" s="57">
        <v>0.21462561743712599</v>
      </c>
      <c r="L537" s="57">
        <v>0.178353640040775</v>
      </c>
      <c r="M537" s="57">
        <v>0.33753990862213201</v>
      </c>
    </row>
    <row r="538" spans="1:13" x14ac:dyDescent="0.35">
      <c r="A538" s="59" t="s">
        <v>4844</v>
      </c>
      <c r="B538" s="59" t="s">
        <v>4845</v>
      </c>
      <c r="C538" s="2" t="s">
        <v>40</v>
      </c>
      <c r="D538" s="2" t="s">
        <v>6302</v>
      </c>
      <c r="E538" s="2" t="s">
        <v>6418</v>
      </c>
      <c r="F538" s="56"/>
      <c r="G538" s="56"/>
      <c r="H538" s="56"/>
      <c r="I538" s="56">
        <v>82.270192316380104</v>
      </c>
      <c r="J538" s="57">
        <v>0.276673334750415</v>
      </c>
      <c r="K538" s="57">
        <v>0.229648725855639</v>
      </c>
      <c r="L538" s="57">
        <v>0.16357841801133399</v>
      </c>
      <c r="M538" s="57">
        <v>0.39082044416248801</v>
      </c>
    </row>
    <row r="539" spans="1:13" x14ac:dyDescent="0.35">
      <c r="A539" s="59" t="s">
        <v>59</v>
      </c>
      <c r="B539" s="59" t="s">
        <v>60</v>
      </c>
      <c r="C539" s="2" t="s">
        <v>31</v>
      </c>
      <c r="D539" s="2" t="s">
        <v>6317</v>
      </c>
      <c r="E539" s="2" t="s">
        <v>6419</v>
      </c>
      <c r="F539" s="56">
        <v>106.932603541151</v>
      </c>
      <c r="G539" s="56">
        <v>92.245455351083905</v>
      </c>
      <c r="H539" s="56">
        <v>97.517717078709396</v>
      </c>
      <c r="I539" s="56">
        <v>91.823431512388197</v>
      </c>
      <c r="J539" s="57">
        <v>0.47854575212301098</v>
      </c>
      <c r="K539" s="57">
        <v>0.427614918187465</v>
      </c>
      <c r="L539" s="57">
        <v>0.36033486173712398</v>
      </c>
      <c r="M539" s="57">
        <v>0.63323782706671305</v>
      </c>
    </row>
    <row r="540" spans="1:13" x14ac:dyDescent="0.35">
      <c r="A540" s="59" t="s">
        <v>2958</v>
      </c>
      <c r="B540" s="59" t="s">
        <v>2959</v>
      </c>
      <c r="C540" s="2" t="s">
        <v>31</v>
      </c>
      <c r="D540" s="2" t="s">
        <v>6351</v>
      </c>
      <c r="E540" s="2" t="s">
        <v>6418</v>
      </c>
      <c r="F540" s="56"/>
      <c r="G540" s="56"/>
      <c r="H540" s="56"/>
      <c r="I540" s="56">
        <v>100.712788567394</v>
      </c>
      <c r="J540" s="57">
        <v>0.258389551037503</v>
      </c>
      <c r="K540" s="57">
        <v>0.22036179977248199</v>
      </c>
      <c r="L540" s="57">
        <v>0.171753325191176</v>
      </c>
      <c r="M540" s="57">
        <v>0.35385800279308799</v>
      </c>
    </row>
    <row r="541" spans="1:13" x14ac:dyDescent="0.35">
      <c r="A541" s="59" t="s">
        <v>3114</v>
      </c>
      <c r="B541" s="59" t="s">
        <v>3115</v>
      </c>
      <c r="C541" s="2" t="s">
        <v>40</v>
      </c>
      <c r="D541" s="2" t="s">
        <v>6351</v>
      </c>
      <c r="E541" s="2" t="s">
        <v>6419</v>
      </c>
      <c r="F541" s="56">
        <v>104.352346606494</v>
      </c>
      <c r="G541" s="56">
        <v>93.276353432841802</v>
      </c>
      <c r="H541" s="56">
        <v>91.780610299634503</v>
      </c>
      <c r="I541" s="56">
        <v>94.750129467990106</v>
      </c>
      <c r="J541" s="57">
        <v>0.64502234076328302</v>
      </c>
      <c r="K541" s="57">
        <v>0.59383304877911502</v>
      </c>
      <c r="L541" s="57">
        <v>0.52342334303805405</v>
      </c>
      <c r="M541" s="57">
        <v>0.76293863139988705</v>
      </c>
    </row>
    <row r="542" spans="1:13" x14ac:dyDescent="0.35">
      <c r="A542" s="59" t="s">
        <v>289</v>
      </c>
      <c r="B542" s="59" t="s">
        <v>290</v>
      </c>
      <c r="C542" s="2" t="s">
        <v>31</v>
      </c>
      <c r="D542" s="2" t="s">
        <v>6395</v>
      </c>
      <c r="E542" s="2" t="s">
        <v>6419</v>
      </c>
      <c r="F542" s="56">
        <v>106.24150122283</v>
      </c>
      <c r="G542" s="56">
        <v>110.907488034856</v>
      </c>
      <c r="H542" s="56">
        <v>95.006765922139905</v>
      </c>
      <c r="I542" s="56">
        <v>94.251215992432904</v>
      </c>
      <c r="J542" s="57">
        <v>0.55533530623114402</v>
      </c>
      <c r="K542" s="57">
        <v>0.50615477894418404</v>
      </c>
      <c r="L542" s="57">
        <v>0.454403445220736</v>
      </c>
      <c r="M542" s="57">
        <v>0.68754287907830003</v>
      </c>
    </row>
    <row r="543" spans="1:13" x14ac:dyDescent="0.35">
      <c r="A543" s="59" t="s">
        <v>301</v>
      </c>
      <c r="B543" s="59" t="s">
        <v>302</v>
      </c>
      <c r="C543" s="2" t="s">
        <v>40</v>
      </c>
      <c r="D543" s="2" t="s">
        <v>6395</v>
      </c>
      <c r="E543" s="2" t="s">
        <v>6419</v>
      </c>
      <c r="F543" s="56">
        <v>113.012386614421</v>
      </c>
      <c r="G543" s="56">
        <v>105.270381061677</v>
      </c>
      <c r="H543" s="56">
        <v>97.103870320355895</v>
      </c>
      <c r="I543" s="56">
        <v>96.303924674494894</v>
      </c>
      <c r="J543" s="57">
        <v>0.56305728927769105</v>
      </c>
      <c r="K543" s="57">
        <v>0.50826650587449096</v>
      </c>
      <c r="L543" s="57">
        <v>0.456870955598072</v>
      </c>
      <c r="M543" s="57">
        <v>0.70485055803131103</v>
      </c>
    </row>
    <row r="544" spans="1:13" x14ac:dyDescent="0.35">
      <c r="A544" s="59" t="s">
        <v>1048</v>
      </c>
      <c r="B544" s="59" t="s">
        <v>1049</v>
      </c>
      <c r="C544" s="2" t="s">
        <v>31</v>
      </c>
      <c r="D544" s="2" t="s">
        <v>6316</v>
      </c>
      <c r="E544" s="2" t="s">
        <v>6419</v>
      </c>
      <c r="F544" s="56">
        <v>108.954308550653</v>
      </c>
      <c r="G544" s="56">
        <v>101.42356707981401</v>
      </c>
      <c r="H544" s="56">
        <v>92.116048715453701</v>
      </c>
      <c r="I544" s="56">
        <v>101.199085811077</v>
      </c>
      <c r="J544" s="57">
        <v>0.60199451777492297</v>
      </c>
      <c r="K544" s="57">
        <v>0.55087496638193301</v>
      </c>
      <c r="L544" s="57">
        <v>0.498508549400283</v>
      </c>
      <c r="M544" s="57">
        <v>0.72856905021898499</v>
      </c>
    </row>
    <row r="545" spans="1:13" x14ac:dyDescent="0.35">
      <c r="A545" s="59" t="s">
        <v>6004</v>
      </c>
      <c r="B545" s="59" t="s">
        <v>6005</v>
      </c>
      <c r="C545" s="2" t="s">
        <v>40</v>
      </c>
      <c r="D545" s="2" t="s">
        <v>6308</v>
      </c>
      <c r="E545" s="2" t="s">
        <v>6418</v>
      </c>
      <c r="F545" s="56">
        <v>105.61460717713101</v>
      </c>
      <c r="G545" s="56">
        <v>105.1646654132</v>
      </c>
      <c r="H545" s="56"/>
      <c r="I545" s="56">
        <v>79.703763205270107</v>
      </c>
      <c r="J545" s="57">
        <v>0.36214748174290601</v>
      </c>
      <c r="K545" s="57">
        <v>0.324734559579547</v>
      </c>
      <c r="L545" s="57">
        <v>0.28396879745665898</v>
      </c>
      <c r="M545" s="57">
        <v>0.46613944998756401</v>
      </c>
    </row>
    <row r="546" spans="1:13" x14ac:dyDescent="0.35">
      <c r="A546" s="59" t="s">
        <v>6006</v>
      </c>
      <c r="B546" s="59" t="s">
        <v>6007</v>
      </c>
      <c r="C546" s="2" t="s">
        <v>40</v>
      </c>
      <c r="D546" s="2" t="s">
        <v>6308</v>
      </c>
      <c r="E546" s="2" t="s">
        <v>6418</v>
      </c>
      <c r="F546" s="56"/>
      <c r="G546" s="56"/>
      <c r="H546" s="56"/>
      <c r="I546" s="56">
        <v>87.830733976801099</v>
      </c>
      <c r="J546" s="57">
        <v>0.25043813308249102</v>
      </c>
      <c r="K546" s="57">
        <v>0.22341446108147101</v>
      </c>
      <c r="L546" s="57">
        <v>0.19182011374348501</v>
      </c>
      <c r="M546" s="57">
        <v>0.33675907203524802</v>
      </c>
    </row>
    <row r="547" spans="1:13" x14ac:dyDescent="0.35">
      <c r="A547" s="59" t="s">
        <v>6002</v>
      </c>
      <c r="B547" s="59" t="s">
        <v>6003</v>
      </c>
      <c r="C547" s="2" t="s">
        <v>40</v>
      </c>
      <c r="D547" s="2" t="s">
        <v>6308</v>
      </c>
      <c r="E547" s="2" t="s">
        <v>6418</v>
      </c>
      <c r="F547" s="56"/>
      <c r="G547" s="56"/>
      <c r="H547" s="56"/>
      <c r="I547" s="56">
        <v>87.830733976801099</v>
      </c>
      <c r="J547" s="57">
        <v>0.25043813308249102</v>
      </c>
      <c r="K547" s="57">
        <v>0.22341446108147101</v>
      </c>
      <c r="L547" s="57">
        <v>0.19182011374348501</v>
      </c>
      <c r="M547" s="57">
        <v>0.33675907203524802</v>
      </c>
    </row>
    <row r="548" spans="1:13" x14ac:dyDescent="0.35">
      <c r="A548" s="59" t="s">
        <v>5998</v>
      </c>
      <c r="B548" s="59" t="s">
        <v>5999</v>
      </c>
      <c r="C548" s="2" t="s">
        <v>40</v>
      </c>
      <c r="D548" s="2" t="s">
        <v>6308</v>
      </c>
      <c r="E548" s="2" t="s">
        <v>6419</v>
      </c>
      <c r="F548" s="56">
        <v>97.452874595311101</v>
      </c>
      <c r="G548" s="56">
        <v>102.277059525971</v>
      </c>
      <c r="H548" s="56">
        <v>97.996209809382194</v>
      </c>
      <c r="I548" s="56">
        <v>83.513268910125902</v>
      </c>
      <c r="J548" s="57">
        <v>0.42653880132281002</v>
      </c>
      <c r="K548" s="57">
        <v>0.38199490173877898</v>
      </c>
      <c r="L548" s="57">
        <v>0.33800461167995699</v>
      </c>
      <c r="M548" s="57">
        <v>0.57927992031142805</v>
      </c>
    </row>
    <row r="549" spans="1:13" x14ac:dyDescent="0.35">
      <c r="A549" s="59" t="s">
        <v>6000</v>
      </c>
      <c r="B549" s="59" t="s">
        <v>6001</v>
      </c>
      <c r="C549" s="2" t="s">
        <v>40</v>
      </c>
      <c r="D549" s="2" t="s">
        <v>6308</v>
      </c>
      <c r="E549" s="2" t="s">
        <v>6418</v>
      </c>
      <c r="F549" s="56"/>
      <c r="G549" s="56"/>
      <c r="H549" s="56"/>
      <c r="I549" s="56">
        <v>87.830733976801099</v>
      </c>
      <c r="J549" s="57">
        <v>0.25043813308249102</v>
      </c>
      <c r="K549" s="57">
        <v>0.22341446108147101</v>
      </c>
      <c r="L549" s="57">
        <v>0.19182011374348501</v>
      </c>
      <c r="M549" s="57">
        <v>0.33675907203524802</v>
      </c>
    </row>
    <row r="550" spans="1:13" x14ac:dyDescent="0.35">
      <c r="A550" s="59" t="s">
        <v>5990</v>
      </c>
      <c r="B550" s="59" t="s">
        <v>5991</v>
      </c>
      <c r="C550" s="2" t="s">
        <v>31</v>
      </c>
      <c r="D550" s="2" t="s">
        <v>6308</v>
      </c>
      <c r="E550" s="2" t="s">
        <v>6418</v>
      </c>
      <c r="F550" s="56"/>
      <c r="G550" s="56"/>
      <c r="H550" s="56"/>
      <c r="I550" s="56">
        <v>87.830733976801099</v>
      </c>
      <c r="J550" s="57">
        <v>0.25043813308249102</v>
      </c>
      <c r="K550" s="57">
        <v>0.22341446108147101</v>
      </c>
      <c r="L550" s="57">
        <v>0.19182011374348501</v>
      </c>
      <c r="M550" s="57">
        <v>0.33675907203524802</v>
      </c>
    </row>
    <row r="551" spans="1:13" x14ac:dyDescent="0.35">
      <c r="A551" s="59" t="s">
        <v>5996</v>
      </c>
      <c r="B551" s="59" t="s">
        <v>5997</v>
      </c>
      <c r="C551" s="2" t="s">
        <v>31</v>
      </c>
      <c r="D551" s="2" t="s">
        <v>6308</v>
      </c>
      <c r="E551" s="2" t="s">
        <v>6418</v>
      </c>
      <c r="F551" s="56"/>
      <c r="G551" s="56"/>
      <c r="H551" s="56"/>
      <c r="I551" s="56">
        <v>87.830733976801099</v>
      </c>
      <c r="J551" s="57">
        <v>0.25043813308249102</v>
      </c>
      <c r="K551" s="57">
        <v>0.22341446108147101</v>
      </c>
      <c r="L551" s="57">
        <v>0.19182011374348501</v>
      </c>
      <c r="M551" s="57">
        <v>0.33675907203524802</v>
      </c>
    </row>
    <row r="552" spans="1:13" x14ac:dyDescent="0.35">
      <c r="A552" s="59" t="s">
        <v>5994</v>
      </c>
      <c r="B552" s="59" t="s">
        <v>5995</v>
      </c>
      <c r="C552" s="2" t="s">
        <v>31</v>
      </c>
      <c r="D552" s="2" t="s">
        <v>6308</v>
      </c>
      <c r="E552" s="2" t="s">
        <v>6418</v>
      </c>
      <c r="F552" s="56"/>
      <c r="G552" s="56"/>
      <c r="H552" s="56"/>
      <c r="I552" s="56">
        <v>87.830733976801099</v>
      </c>
      <c r="J552" s="57">
        <v>0.25043813308249102</v>
      </c>
      <c r="K552" s="57">
        <v>0.22341446108147101</v>
      </c>
      <c r="L552" s="57">
        <v>0.19182011374348501</v>
      </c>
      <c r="M552" s="57">
        <v>0.33675907203524802</v>
      </c>
    </row>
    <row r="553" spans="1:13" x14ac:dyDescent="0.35">
      <c r="A553" s="59" t="s">
        <v>682</v>
      </c>
      <c r="B553" s="59" t="s">
        <v>683</v>
      </c>
      <c r="C553" s="2" t="s">
        <v>40</v>
      </c>
      <c r="D553" s="2" t="s">
        <v>6373</v>
      </c>
      <c r="E553" s="2" t="s">
        <v>6418</v>
      </c>
      <c r="F553" s="56">
        <v>107.598156527358</v>
      </c>
      <c r="G553" s="56">
        <v>97.920904139565295</v>
      </c>
      <c r="H553" s="56">
        <v>101.013704979351</v>
      </c>
      <c r="I553" s="56">
        <v>100.491103711154</v>
      </c>
      <c r="J553" s="57">
        <v>0.38928338973683302</v>
      </c>
      <c r="K553" s="57">
        <v>0.355827654566927</v>
      </c>
      <c r="L553" s="57">
        <v>0.31462919125531802</v>
      </c>
      <c r="M553" s="57">
        <v>0.47491815003404297</v>
      </c>
    </row>
    <row r="554" spans="1:13" x14ac:dyDescent="0.35">
      <c r="A554" s="59" t="s">
        <v>299</v>
      </c>
      <c r="B554" s="59" t="s">
        <v>300</v>
      </c>
      <c r="C554" s="2" t="s">
        <v>40</v>
      </c>
      <c r="D554" s="2" t="s">
        <v>6395</v>
      </c>
      <c r="E554" s="2" t="s">
        <v>6418</v>
      </c>
      <c r="F554" s="56">
        <v>108.644009638689</v>
      </c>
      <c r="G554" s="56">
        <v>106.954366927357</v>
      </c>
      <c r="H554" s="56">
        <v>96.574003580538204</v>
      </c>
      <c r="I554" s="56">
        <v>98.539524500007403</v>
      </c>
      <c r="J554" s="57">
        <v>0.44602307555056803</v>
      </c>
      <c r="K554" s="57">
        <v>0.41052379867382399</v>
      </c>
      <c r="L554" s="57">
        <v>0.36907711588375403</v>
      </c>
      <c r="M554" s="57">
        <v>0.52965573752472905</v>
      </c>
    </row>
    <row r="555" spans="1:13" x14ac:dyDescent="0.35">
      <c r="A555" s="59" t="s">
        <v>2351</v>
      </c>
      <c r="B555" s="59" t="s">
        <v>2352</v>
      </c>
      <c r="C555" s="2" t="s">
        <v>31</v>
      </c>
      <c r="D555" s="2" t="s">
        <v>6324</v>
      </c>
      <c r="E555" s="2" t="s">
        <v>6418</v>
      </c>
      <c r="F555" s="56">
        <v>99.421780197108205</v>
      </c>
      <c r="G555" s="56">
        <v>98.985642596109699</v>
      </c>
      <c r="H555" s="56"/>
      <c r="I555" s="56">
        <v>99.647016397957202</v>
      </c>
      <c r="J555" s="57">
        <v>0.38236719175038703</v>
      </c>
      <c r="K555" s="57">
        <v>0.343930971908887</v>
      </c>
      <c r="L555" s="57">
        <v>0.26966949028427201</v>
      </c>
      <c r="M555" s="57">
        <v>0.47409316408434699</v>
      </c>
    </row>
    <row r="556" spans="1:13" x14ac:dyDescent="0.35">
      <c r="A556" s="59" t="s">
        <v>5992</v>
      </c>
      <c r="B556" s="59" t="s">
        <v>5993</v>
      </c>
      <c r="C556" s="2" t="s">
        <v>31</v>
      </c>
      <c r="D556" s="2" t="s">
        <v>6308</v>
      </c>
      <c r="E556" s="2" t="s">
        <v>6418</v>
      </c>
      <c r="F556" s="56"/>
      <c r="G556" s="56"/>
      <c r="H556" s="56"/>
      <c r="I556" s="56">
        <v>87.830733976801099</v>
      </c>
      <c r="J556" s="57">
        <v>0.25043813308249102</v>
      </c>
      <c r="K556" s="57">
        <v>0.22341446108147101</v>
      </c>
      <c r="L556" s="57">
        <v>0.19182011374348501</v>
      </c>
      <c r="M556" s="57">
        <v>0.33675907203524802</v>
      </c>
    </row>
    <row r="557" spans="1:13" x14ac:dyDescent="0.35">
      <c r="A557" s="59" t="s">
        <v>5798</v>
      </c>
      <c r="B557" s="59" t="s">
        <v>5799</v>
      </c>
      <c r="C557" s="2" t="s">
        <v>31</v>
      </c>
      <c r="D557" s="2" t="s">
        <v>6304</v>
      </c>
      <c r="E557" s="2" t="s">
        <v>6418</v>
      </c>
      <c r="F557" s="56">
        <v>107.663340124301</v>
      </c>
      <c r="G557" s="56"/>
      <c r="H557" s="56"/>
      <c r="I557" s="56">
        <v>84.836596159651407</v>
      </c>
      <c r="J557" s="57">
        <v>0.33232416724600999</v>
      </c>
      <c r="K557" s="57">
        <v>0.27181015096816002</v>
      </c>
      <c r="L557" s="57">
        <v>0.16637651983892299</v>
      </c>
      <c r="M557" s="57">
        <v>0.479336475604491</v>
      </c>
    </row>
    <row r="558" spans="1:13" x14ac:dyDescent="0.35">
      <c r="A558" s="59" t="s">
        <v>4836</v>
      </c>
      <c r="B558" s="59" t="s">
        <v>4837</v>
      </c>
      <c r="C558" s="2" t="s">
        <v>31</v>
      </c>
      <c r="D558" s="2" t="s">
        <v>6302</v>
      </c>
      <c r="E558" s="2" t="s">
        <v>6418</v>
      </c>
      <c r="F558" s="56"/>
      <c r="G558" s="56"/>
      <c r="H558" s="56"/>
      <c r="I558" s="56">
        <v>82.270192316380104</v>
      </c>
      <c r="J558" s="57">
        <v>0.276673334750415</v>
      </c>
      <c r="K558" s="57">
        <v>0.229648725855639</v>
      </c>
      <c r="L558" s="57">
        <v>0.16357841801133399</v>
      </c>
      <c r="M558" s="57">
        <v>0.39082044416248801</v>
      </c>
    </row>
    <row r="559" spans="1:13" x14ac:dyDescent="0.35">
      <c r="A559" s="59" t="s">
        <v>291</v>
      </c>
      <c r="B559" s="59" t="s">
        <v>292</v>
      </c>
      <c r="C559" s="2" t="s">
        <v>31</v>
      </c>
      <c r="D559" s="2" t="s">
        <v>6395</v>
      </c>
      <c r="E559" s="2" t="s">
        <v>6419</v>
      </c>
      <c r="F559" s="56">
        <v>114.913852530989</v>
      </c>
      <c r="G559" s="56">
        <v>109.190006601701</v>
      </c>
      <c r="H559" s="56">
        <v>97.174907070741995</v>
      </c>
      <c r="I559" s="56">
        <v>101.33743480842899</v>
      </c>
      <c r="J559" s="57">
        <v>0.563159163032806</v>
      </c>
      <c r="K559" s="57">
        <v>0.50838633027660596</v>
      </c>
      <c r="L559" s="57">
        <v>0.46085586973288001</v>
      </c>
      <c r="M559" s="57">
        <v>0.69709895908016495</v>
      </c>
    </row>
    <row r="560" spans="1:13" x14ac:dyDescent="0.35">
      <c r="A560" s="59" t="s">
        <v>2359</v>
      </c>
      <c r="B560" s="59" t="s">
        <v>2360</v>
      </c>
      <c r="C560" s="2" t="s">
        <v>40</v>
      </c>
      <c r="D560" s="2" t="s">
        <v>6324</v>
      </c>
      <c r="E560" s="2" t="s">
        <v>6418</v>
      </c>
      <c r="F560" s="56">
        <v>99.421780197108205</v>
      </c>
      <c r="G560" s="56">
        <v>98.985642596109699</v>
      </c>
      <c r="H560" s="56"/>
      <c r="I560" s="56">
        <v>99.647016397957202</v>
      </c>
      <c r="J560" s="57">
        <v>0.38236719175038703</v>
      </c>
      <c r="K560" s="57">
        <v>0.343930971908887</v>
      </c>
      <c r="L560" s="57">
        <v>0.26966949028427201</v>
      </c>
      <c r="M560" s="57">
        <v>0.47409316408434699</v>
      </c>
    </row>
    <row r="561" spans="1:13" x14ac:dyDescent="0.35">
      <c r="A561" s="59" t="s">
        <v>1750</v>
      </c>
      <c r="B561" s="59" t="s">
        <v>1751</v>
      </c>
      <c r="C561" s="2" t="s">
        <v>40</v>
      </c>
      <c r="D561" s="2" t="s">
        <v>6321</v>
      </c>
      <c r="E561" s="2" t="s">
        <v>6419</v>
      </c>
      <c r="F561" s="56">
        <v>105.142772343883</v>
      </c>
      <c r="G561" s="56">
        <v>98.819142344304595</v>
      </c>
      <c r="H561" s="56">
        <v>98.692995619306302</v>
      </c>
      <c r="I561" s="56">
        <v>93.480799589812605</v>
      </c>
      <c r="J561" s="57">
        <v>0.53076560742354195</v>
      </c>
      <c r="K561" s="57">
        <v>0.46745811877759502</v>
      </c>
      <c r="L561" s="57">
        <v>0.37995727011851999</v>
      </c>
      <c r="M561" s="57">
        <v>0.67721047168149096</v>
      </c>
    </row>
    <row r="562" spans="1:13" x14ac:dyDescent="0.35">
      <c r="A562" s="59" t="s">
        <v>1252</v>
      </c>
      <c r="B562" s="59" t="s">
        <v>1253</v>
      </c>
      <c r="C562" s="2" t="s">
        <v>31</v>
      </c>
      <c r="D562" s="2" t="s">
        <v>6316</v>
      </c>
      <c r="E562" s="2" t="s">
        <v>6418</v>
      </c>
      <c r="F562" s="56">
        <v>106.342862063167</v>
      </c>
      <c r="G562" s="56">
        <v>106.96747718340499</v>
      </c>
      <c r="H562" s="56">
        <v>95.054722568538196</v>
      </c>
      <c r="I562" s="56">
        <v>102.98668685605701</v>
      </c>
      <c r="J562" s="57">
        <v>0.45378103234676298</v>
      </c>
      <c r="K562" s="57">
        <v>0.42258593050924098</v>
      </c>
      <c r="L562" s="57">
        <v>0.37169222521810402</v>
      </c>
      <c r="M562" s="57">
        <v>0.52839113416691097</v>
      </c>
    </row>
    <row r="563" spans="1:13" x14ac:dyDescent="0.35">
      <c r="A563" s="59" t="s">
        <v>2470</v>
      </c>
      <c r="B563" s="59" t="s">
        <v>2471</v>
      </c>
      <c r="C563" s="2" t="s">
        <v>31</v>
      </c>
      <c r="D563" s="2" t="s">
        <v>6324</v>
      </c>
      <c r="E563" s="2" t="s">
        <v>6418</v>
      </c>
      <c r="F563" s="56"/>
      <c r="G563" s="56"/>
      <c r="H563" s="56"/>
      <c r="I563" s="56">
        <v>94.529035879176504</v>
      </c>
      <c r="J563" s="57">
        <v>0.24839873772506901</v>
      </c>
      <c r="K563" s="57">
        <v>0.196893615552272</v>
      </c>
      <c r="L563" s="57">
        <v>7.7588500442054203E-2</v>
      </c>
      <c r="M563" s="57">
        <v>0.34977043127917401</v>
      </c>
    </row>
    <row r="564" spans="1:13" x14ac:dyDescent="0.35">
      <c r="A564" s="59" t="s">
        <v>1046</v>
      </c>
      <c r="B564" s="59" t="s">
        <v>1047</v>
      </c>
      <c r="C564" s="2" t="s">
        <v>31</v>
      </c>
      <c r="D564" s="2" t="s">
        <v>6316</v>
      </c>
      <c r="E564" s="2" t="s">
        <v>6418</v>
      </c>
      <c r="F564" s="56">
        <v>107.20347991349399</v>
      </c>
      <c r="G564" s="56">
        <v>101.26356019384301</v>
      </c>
      <c r="H564" s="56">
        <v>95.698601202042894</v>
      </c>
      <c r="I564" s="56">
        <v>100.795591274884</v>
      </c>
      <c r="J564" s="57">
        <v>0.467617800023784</v>
      </c>
      <c r="K564" s="57">
        <v>0.43446286370655601</v>
      </c>
      <c r="L564" s="57">
        <v>0.39149761519348802</v>
      </c>
      <c r="M564" s="57">
        <v>0.54480605672619498</v>
      </c>
    </row>
    <row r="565" spans="1:13" x14ac:dyDescent="0.35">
      <c r="A565" s="59" t="s">
        <v>1260</v>
      </c>
      <c r="B565" s="59" t="s">
        <v>1261</v>
      </c>
      <c r="C565" s="2" t="s">
        <v>40</v>
      </c>
      <c r="D565" s="2" t="s">
        <v>6316</v>
      </c>
      <c r="E565" s="2" t="s">
        <v>6419</v>
      </c>
      <c r="F565" s="56">
        <v>114.41935268772799</v>
      </c>
      <c r="G565" s="56">
        <v>107.025185044563</v>
      </c>
      <c r="H565" s="56">
        <v>93.356881771939896</v>
      </c>
      <c r="I565" s="56">
        <v>111.098471656516</v>
      </c>
      <c r="J565" s="57">
        <v>0.56887832797598004</v>
      </c>
      <c r="K565" s="57">
        <v>0.51727903782265405</v>
      </c>
      <c r="L565" s="57">
        <v>0.46344450391297098</v>
      </c>
      <c r="M565" s="57">
        <v>0.69799011411815604</v>
      </c>
    </row>
    <row r="566" spans="1:13" x14ac:dyDescent="0.35">
      <c r="A566" s="59" t="s">
        <v>4286</v>
      </c>
      <c r="B566" s="59" t="s">
        <v>4287</v>
      </c>
      <c r="C566" s="2" t="s">
        <v>40</v>
      </c>
      <c r="D566" s="2" t="s">
        <v>6322</v>
      </c>
      <c r="E566" s="2" t="s">
        <v>6418</v>
      </c>
      <c r="F566" s="56">
        <v>101.99483847467999</v>
      </c>
      <c r="G566" s="56">
        <v>102.835226782654</v>
      </c>
      <c r="H566" s="56"/>
      <c r="I566" s="56">
        <v>95.409013630493504</v>
      </c>
      <c r="J566" s="57">
        <v>0.359942079361314</v>
      </c>
      <c r="K566" s="57">
        <v>0.31607892422016398</v>
      </c>
      <c r="L566" s="57">
        <v>0.25026619512645398</v>
      </c>
      <c r="M566" s="57">
        <v>0.47203514234860999</v>
      </c>
    </row>
    <row r="567" spans="1:13" x14ac:dyDescent="0.35">
      <c r="A567" s="59" t="s">
        <v>2960</v>
      </c>
      <c r="B567" s="59" t="s">
        <v>2961</v>
      </c>
      <c r="C567" s="2" t="s">
        <v>40</v>
      </c>
      <c r="D567" s="2" t="s">
        <v>6351</v>
      </c>
      <c r="E567" s="2" t="s">
        <v>6418</v>
      </c>
      <c r="F567" s="56"/>
      <c r="G567" s="56"/>
      <c r="H567" s="56"/>
      <c r="I567" s="56">
        <v>100.712788567394</v>
      </c>
      <c r="J567" s="57">
        <v>0.258389551037503</v>
      </c>
      <c r="K567" s="57">
        <v>0.22036179977248199</v>
      </c>
      <c r="L567" s="57">
        <v>0.171753325191176</v>
      </c>
      <c r="M567" s="57">
        <v>0.35385800279308799</v>
      </c>
    </row>
    <row r="568" spans="1:13" x14ac:dyDescent="0.35">
      <c r="A568" s="59" t="s">
        <v>4502</v>
      </c>
      <c r="B568" s="59" t="s">
        <v>4503</v>
      </c>
      <c r="C568" s="2" t="s">
        <v>40</v>
      </c>
      <c r="D568" s="2" t="s">
        <v>6303</v>
      </c>
      <c r="E568" s="2" t="s">
        <v>6418</v>
      </c>
      <c r="F568" s="56"/>
      <c r="G568" s="56"/>
      <c r="H568" s="56"/>
      <c r="I568" s="56">
        <v>99.702728192162397</v>
      </c>
      <c r="J568" s="57">
        <v>0.24860618469541501</v>
      </c>
      <c r="K568" s="57">
        <v>0.21462561743712599</v>
      </c>
      <c r="L568" s="57">
        <v>0.178353640040775</v>
      </c>
      <c r="M568" s="57">
        <v>0.33753990862213201</v>
      </c>
    </row>
    <row r="569" spans="1:13" x14ac:dyDescent="0.35">
      <c r="A569" s="59" t="s">
        <v>4848</v>
      </c>
      <c r="B569" s="59" t="s">
        <v>4849</v>
      </c>
      <c r="C569" s="2" t="s">
        <v>40</v>
      </c>
      <c r="D569" s="2" t="s">
        <v>6302</v>
      </c>
      <c r="E569" s="2" t="s">
        <v>6419</v>
      </c>
      <c r="F569" s="56">
        <v>115.317310534643</v>
      </c>
      <c r="G569" s="56">
        <v>115.270247807473</v>
      </c>
      <c r="H569" s="56">
        <v>108.078694645721</v>
      </c>
      <c r="I569" s="56">
        <v>73.268297361276396</v>
      </c>
      <c r="J569" s="57">
        <v>0.50878569462022805</v>
      </c>
      <c r="K569" s="57">
        <v>0.44676782939227999</v>
      </c>
      <c r="L569" s="57">
        <v>0.38076894188250399</v>
      </c>
      <c r="M569" s="57">
        <v>0.66098487837856001</v>
      </c>
    </row>
    <row r="570" spans="1:13" x14ac:dyDescent="0.35">
      <c r="A570" s="59" t="s">
        <v>119</v>
      </c>
      <c r="B570" s="59" t="s">
        <v>120</v>
      </c>
      <c r="C570" s="2" t="s">
        <v>40</v>
      </c>
      <c r="D570" s="2" t="s">
        <v>6317</v>
      </c>
      <c r="E570" s="2" t="s">
        <v>6418</v>
      </c>
      <c r="F570" s="56">
        <v>114.071776255468</v>
      </c>
      <c r="G570" s="56">
        <v>96.520005077230394</v>
      </c>
      <c r="H570" s="56">
        <v>100.1090072329</v>
      </c>
      <c r="I570" s="56">
        <v>105.576943539081</v>
      </c>
      <c r="J570" s="57">
        <v>0.432401926924811</v>
      </c>
      <c r="K570" s="57">
        <v>0.39838621302431998</v>
      </c>
      <c r="L570" s="57">
        <v>0.35524211853369603</v>
      </c>
      <c r="M570" s="57">
        <v>0.52735036573068195</v>
      </c>
    </row>
    <row r="571" spans="1:13" x14ac:dyDescent="0.35">
      <c r="A571" s="59" t="s">
        <v>4572</v>
      </c>
      <c r="B571" s="59" t="s">
        <v>4573</v>
      </c>
      <c r="C571" s="2" t="s">
        <v>31</v>
      </c>
      <c r="D571" s="2" t="s">
        <v>6303</v>
      </c>
      <c r="E571" s="2" t="s">
        <v>6418</v>
      </c>
      <c r="F571" s="56">
        <v>98.156218795762697</v>
      </c>
      <c r="G571" s="56"/>
      <c r="H571" s="56"/>
      <c r="I571" s="56">
        <v>91.259453352123003</v>
      </c>
      <c r="J571" s="57">
        <v>0.30524080492886901</v>
      </c>
      <c r="K571" s="57">
        <v>0.25955533670411401</v>
      </c>
      <c r="L571" s="57">
        <v>0.159521001644095</v>
      </c>
      <c r="M571" s="57">
        <v>0.39630937987852299</v>
      </c>
    </row>
    <row r="572" spans="1:13" x14ac:dyDescent="0.35">
      <c r="A572" s="59" t="s">
        <v>4422</v>
      </c>
      <c r="B572" s="59" t="s">
        <v>4423</v>
      </c>
      <c r="C572" s="2" t="s">
        <v>40</v>
      </c>
      <c r="D572" s="2" t="s">
        <v>6322</v>
      </c>
      <c r="E572" s="2" t="s">
        <v>6418</v>
      </c>
      <c r="F572" s="56">
        <v>102.951593453236</v>
      </c>
      <c r="G572" s="56">
        <v>105.320131831014</v>
      </c>
      <c r="H572" s="56"/>
      <c r="I572" s="56">
        <v>96.031335230366693</v>
      </c>
      <c r="J572" s="57">
        <v>0.35943185485016799</v>
      </c>
      <c r="K572" s="57">
        <v>0.33263162236013399</v>
      </c>
      <c r="L572" s="57">
        <v>0.26905428571296303</v>
      </c>
      <c r="M572" s="57">
        <v>0.43345731435176299</v>
      </c>
    </row>
    <row r="573" spans="1:13" x14ac:dyDescent="0.35">
      <c r="A573" s="59" t="s">
        <v>303</v>
      </c>
      <c r="B573" s="59" t="s">
        <v>304</v>
      </c>
      <c r="C573" s="2" t="s">
        <v>40</v>
      </c>
      <c r="D573" s="2" t="s">
        <v>6395</v>
      </c>
      <c r="E573" s="2" t="s">
        <v>6419</v>
      </c>
      <c r="F573" s="56">
        <v>102.35780142905099</v>
      </c>
      <c r="G573" s="56">
        <v>109.464602051347</v>
      </c>
      <c r="H573" s="56">
        <v>95.7433572972283</v>
      </c>
      <c r="I573" s="56">
        <v>100.07996818053201</v>
      </c>
      <c r="J573" s="57">
        <v>0.55559510608371099</v>
      </c>
      <c r="K573" s="57">
        <v>0.50639143460352498</v>
      </c>
      <c r="L573" s="57">
        <v>0.45454509387932202</v>
      </c>
      <c r="M573" s="57">
        <v>0.70106008541103704</v>
      </c>
    </row>
    <row r="574" spans="1:13" x14ac:dyDescent="0.35">
      <c r="A574" s="59" t="s">
        <v>1254</v>
      </c>
      <c r="B574" s="59" t="s">
        <v>1255</v>
      </c>
      <c r="C574" s="2" t="s">
        <v>31</v>
      </c>
      <c r="D574" s="2" t="s">
        <v>6316</v>
      </c>
      <c r="E574" s="2" t="s">
        <v>6418</v>
      </c>
      <c r="F574" s="56">
        <v>106.342862063167</v>
      </c>
      <c r="G574" s="56">
        <v>106.96747718340499</v>
      </c>
      <c r="H574" s="56">
        <v>95.054722568538196</v>
      </c>
      <c r="I574" s="56">
        <v>102.98668685605701</v>
      </c>
      <c r="J574" s="57">
        <v>0.45378103234676298</v>
      </c>
      <c r="K574" s="57">
        <v>0.42258593050924098</v>
      </c>
      <c r="L574" s="57">
        <v>0.37169222521810402</v>
      </c>
      <c r="M574" s="57">
        <v>0.52839113416691097</v>
      </c>
    </row>
    <row r="575" spans="1:13" x14ac:dyDescent="0.35">
      <c r="A575" s="59" t="s">
        <v>117</v>
      </c>
      <c r="B575" s="59" t="s">
        <v>118</v>
      </c>
      <c r="C575" s="2" t="s">
        <v>40</v>
      </c>
      <c r="D575" s="2" t="s">
        <v>6317</v>
      </c>
      <c r="E575" s="2" t="s">
        <v>6418</v>
      </c>
      <c r="F575" s="56">
        <v>114.071776255468</v>
      </c>
      <c r="G575" s="56">
        <v>96.520005077230394</v>
      </c>
      <c r="H575" s="56">
        <v>100.1090072329</v>
      </c>
      <c r="I575" s="56">
        <v>105.576943539081</v>
      </c>
      <c r="J575" s="57">
        <v>0.432401926924811</v>
      </c>
      <c r="K575" s="57">
        <v>0.39838621302431998</v>
      </c>
      <c r="L575" s="57">
        <v>0.35524211853369603</v>
      </c>
      <c r="M575" s="57">
        <v>0.52735036573068195</v>
      </c>
    </row>
    <row r="576" spans="1:13" x14ac:dyDescent="0.35">
      <c r="A576" s="59" t="s">
        <v>3605</v>
      </c>
      <c r="B576" s="59" t="s">
        <v>3606</v>
      </c>
      <c r="C576" s="2" t="s">
        <v>40</v>
      </c>
      <c r="D576" s="2" t="s">
        <v>6320</v>
      </c>
      <c r="E576" s="2" t="s">
        <v>6418</v>
      </c>
      <c r="F576" s="56"/>
      <c r="G576" s="56"/>
      <c r="H576" s="56"/>
      <c r="I576" s="56">
        <v>95.334599845458499</v>
      </c>
      <c r="J576" s="57">
        <v>0.25563138602601598</v>
      </c>
      <c r="K576" s="57">
        <v>0.22084205228685999</v>
      </c>
      <c r="L576" s="57">
        <v>0.17324682930431201</v>
      </c>
      <c r="M576" s="57">
        <v>0.33785918154167</v>
      </c>
    </row>
    <row r="577" spans="1:13" x14ac:dyDescent="0.35">
      <c r="A577" s="59" t="s">
        <v>1248</v>
      </c>
      <c r="B577" s="59" t="s">
        <v>1249</v>
      </c>
      <c r="C577" s="2" t="s">
        <v>31</v>
      </c>
      <c r="D577" s="2" t="s">
        <v>6316</v>
      </c>
      <c r="E577" s="2" t="s">
        <v>6418</v>
      </c>
      <c r="F577" s="56">
        <v>106.342862063167</v>
      </c>
      <c r="G577" s="56">
        <v>106.96747718340499</v>
      </c>
      <c r="H577" s="56">
        <v>95.054722568538196</v>
      </c>
      <c r="I577" s="56">
        <v>102.98668685605701</v>
      </c>
      <c r="J577" s="57">
        <v>0.45378103234676298</v>
      </c>
      <c r="K577" s="57">
        <v>0.42258593050924098</v>
      </c>
      <c r="L577" s="57">
        <v>0.37169222521810402</v>
      </c>
      <c r="M577" s="57">
        <v>0.52839113416691097</v>
      </c>
    </row>
    <row r="578" spans="1:13" x14ac:dyDescent="0.35">
      <c r="A578" s="59" t="s">
        <v>3124</v>
      </c>
      <c r="B578" s="59" t="s">
        <v>3125</v>
      </c>
      <c r="C578" s="2" t="s">
        <v>31</v>
      </c>
      <c r="D578" s="2" t="s">
        <v>6351</v>
      </c>
      <c r="E578" s="2" t="s">
        <v>6419</v>
      </c>
      <c r="F578" s="56">
        <v>103.857433725531</v>
      </c>
      <c r="G578" s="56">
        <v>109.351346111097</v>
      </c>
      <c r="H578" s="56">
        <v>102.110484116569</v>
      </c>
      <c r="I578" s="56">
        <v>85.985651125514195</v>
      </c>
      <c r="J578" s="57">
        <v>0.51712265592718398</v>
      </c>
      <c r="K578" s="57">
        <v>0.45113184548380197</v>
      </c>
      <c r="L578" s="57">
        <v>0.39781923815314701</v>
      </c>
      <c r="M578" s="57">
        <v>0.68997737923959501</v>
      </c>
    </row>
    <row r="579" spans="1:13" x14ac:dyDescent="0.35">
      <c r="A579" s="59" t="s">
        <v>1044</v>
      </c>
      <c r="B579" s="59" t="s">
        <v>1045</v>
      </c>
      <c r="C579" s="2" t="s">
        <v>31</v>
      </c>
      <c r="D579" s="2" t="s">
        <v>6316</v>
      </c>
      <c r="E579" s="2" t="s">
        <v>6419</v>
      </c>
      <c r="F579" s="56">
        <v>103.65395608173699</v>
      </c>
      <c r="G579" s="56">
        <v>101.24639295769499</v>
      </c>
      <c r="H579" s="56">
        <v>91.441609980046096</v>
      </c>
      <c r="I579" s="56">
        <v>98.343769499863697</v>
      </c>
      <c r="J579" s="57">
        <v>0.56964362525853096</v>
      </c>
      <c r="K579" s="57">
        <v>0.52139409545127402</v>
      </c>
      <c r="L579" s="57">
        <v>0.47269004175413498</v>
      </c>
      <c r="M579" s="57">
        <v>0.69543009898102204</v>
      </c>
    </row>
    <row r="580" spans="1:13" x14ac:dyDescent="0.35">
      <c r="A580" s="59" t="s">
        <v>3597</v>
      </c>
      <c r="B580" s="59" t="s">
        <v>3598</v>
      </c>
      <c r="C580" s="2" t="s">
        <v>40</v>
      </c>
      <c r="D580" s="2" t="s">
        <v>6320</v>
      </c>
      <c r="E580" s="2" t="s">
        <v>6418</v>
      </c>
      <c r="F580" s="56"/>
      <c r="G580" s="56"/>
      <c r="H580" s="56"/>
      <c r="I580" s="56">
        <v>95.334599845458499</v>
      </c>
      <c r="J580" s="57">
        <v>0.25563138602601598</v>
      </c>
      <c r="K580" s="57">
        <v>0.22084205228685999</v>
      </c>
      <c r="L580" s="57">
        <v>0.17324682930431201</v>
      </c>
      <c r="M580" s="57">
        <v>0.33785918154167</v>
      </c>
    </row>
    <row r="581" spans="1:13" x14ac:dyDescent="0.35">
      <c r="A581" s="59" t="s">
        <v>4584</v>
      </c>
      <c r="B581" s="59" t="s">
        <v>4585</v>
      </c>
      <c r="C581" s="2" t="s">
        <v>40</v>
      </c>
      <c r="D581" s="2" t="s">
        <v>6303</v>
      </c>
      <c r="E581" s="2" t="s">
        <v>6418</v>
      </c>
      <c r="F581" s="56">
        <v>98.156218795762697</v>
      </c>
      <c r="G581" s="56"/>
      <c r="H581" s="56"/>
      <c r="I581" s="56">
        <v>91.259453352123003</v>
      </c>
      <c r="J581" s="57">
        <v>0.30524080492886901</v>
      </c>
      <c r="K581" s="57">
        <v>0.25955533670411401</v>
      </c>
      <c r="L581" s="57">
        <v>0.159521001644095</v>
      </c>
      <c r="M581" s="57">
        <v>0.39630937987852299</v>
      </c>
    </row>
    <row r="582" spans="1:13" x14ac:dyDescent="0.35">
      <c r="A582" s="59" t="s">
        <v>4284</v>
      </c>
      <c r="B582" s="59" t="s">
        <v>4285</v>
      </c>
      <c r="C582" s="2" t="s">
        <v>40</v>
      </c>
      <c r="D582" s="2" t="s">
        <v>6322</v>
      </c>
      <c r="E582" s="2" t="s">
        <v>6418</v>
      </c>
      <c r="F582" s="56">
        <v>101.99483847467999</v>
      </c>
      <c r="G582" s="56">
        <v>102.835226782654</v>
      </c>
      <c r="H582" s="56"/>
      <c r="I582" s="56">
        <v>95.409013630493504</v>
      </c>
      <c r="J582" s="57">
        <v>0.359942079361314</v>
      </c>
      <c r="K582" s="57">
        <v>0.31607892422016398</v>
      </c>
      <c r="L582" s="57">
        <v>0.25026619512645398</v>
      </c>
      <c r="M582" s="57">
        <v>0.47203514234860999</v>
      </c>
    </row>
    <row r="583" spans="1:13" x14ac:dyDescent="0.35">
      <c r="A583" s="59" t="s">
        <v>4288</v>
      </c>
      <c r="B583" s="59" t="s">
        <v>4289</v>
      </c>
      <c r="C583" s="2" t="s">
        <v>40</v>
      </c>
      <c r="D583" s="2" t="s">
        <v>6322</v>
      </c>
      <c r="E583" s="2" t="s">
        <v>6418</v>
      </c>
      <c r="F583" s="56">
        <v>101.99483847467999</v>
      </c>
      <c r="G583" s="56">
        <v>102.835226782654</v>
      </c>
      <c r="H583" s="56"/>
      <c r="I583" s="56">
        <v>95.409013630493504</v>
      </c>
      <c r="J583" s="57">
        <v>0.359942079361314</v>
      </c>
      <c r="K583" s="57">
        <v>0.31607892422016398</v>
      </c>
      <c r="L583" s="57">
        <v>0.25026619512645398</v>
      </c>
      <c r="M583" s="57">
        <v>0.47203514234860999</v>
      </c>
    </row>
    <row r="584" spans="1:13" x14ac:dyDescent="0.35">
      <c r="A584" s="59" t="s">
        <v>4996</v>
      </c>
      <c r="B584" s="59" t="s">
        <v>4997</v>
      </c>
      <c r="C584" s="2" t="s">
        <v>40</v>
      </c>
      <c r="D584" s="2" t="s">
        <v>6302</v>
      </c>
      <c r="E584" s="2" t="s">
        <v>6418</v>
      </c>
      <c r="F584" s="56"/>
      <c r="G584" s="56"/>
      <c r="H584" s="56"/>
      <c r="I584" s="56">
        <v>89.004980977869394</v>
      </c>
      <c r="J584" s="57">
        <v>0.26834838812181</v>
      </c>
      <c r="K584" s="57">
        <v>0.22603228485856999</v>
      </c>
      <c r="L584" s="57">
        <v>0.16237003314736601</v>
      </c>
      <c r="M584" s="57">
        <v>0.37890328042575999</v>
      </c>
    </row>
    <row r="585" spans="1:13" x14ac:dyDescent="0.35">
      <c r="A585" s="59" t="s">
        <v>3587</v>
      </c>
      <c r="B585" s="59" t="s">
        <v>3588</v>
      </c>
      <c r="C585" s="2" t="s">
        <v>31</v>
      </c>
      <c r="D585" s="2" t="s">
        <v>6320</v>
      </c>
      <c r="E585" s="2" t="s">
        <v>6418</v>
      </c>
      <c r="F585" s="56"/>
      <c r="G585" s="56"/>
      <c r="H585" s="56"/>
      <c r="I585" s="56">
        <v>95.334599845458499</v>
      </c>
      <c r="J585" s="57">
        <v>0.25563138602601598</v>
      </c>
      <c r="K585" s="57">
        <v>0.22084205228685999</v>
      </c>
      <c r="L585" s="57">
        <v>0.17324682930431201</v>
      </c>
      <c r="M585" s="57">
        <v>0.33785918154167</v>
      </c>
    </row>
    <row r="586" spans="1:13" x14ac:dyDescent="0.35">
      <c r="A586" s="59" t="s">
        <v>3118</v>
      </c>
      <c r="B586" s="59" t="s">
        <v>3119</v>
      </c>
      <c r="C586" s="2" t="s">
        <v>40</v>
      </c>
      <c r="D586" s="2" t="s">
        <v>6351</v>
      </c>
      <c r="E586" s="2" t="s">
        <v>6418</v>
      </c>
      <c r="F586" s="56">
        <v>99.450970508625105</v>
      </c>
      <c r="G586" s="56">
        <v>93.713463010199007</v>
      </c>
      <c r="H586" s="56">
        <v>94.411773127320998</v>
      </c>
      <c r="I586" s="56">
        <v>99.275551374127701</v>
      </c>
      <c r="J586" s="57">
        <v>0.428510611838265</v>
      </c>
      <c r="K586" s="57">
        <v>0.39285046865468998</v>
      </c>
      <c r="L586" s="57">
        <v>0.31640940992733202</v>
      </c>
      <c r="M586" s="57">
        <v>0.503861537101714</v>
      </c>
    </row>
    <row r="587" spans="1:13" x14ac:dyDescent="0.35">
      <c r="A587" s="59" t="s">
        <v>4990</v>
      </c>
      <c r="B587" s="59" t="s">
        <v>4991</v>
      </c>
      <c r="C587" s="2" t="s">
        <v>31</v>
      </c>
      <c r="D587" s="2" t="s">
        <v>6302</v>
      </c>
      <c r="E587" s="2" t="s">
        <v>6418</v>
      </c>
      <c r="F587" s="56"/>
      <c r="G587" s="56"/>
      <c r="H587" s="56"/>
      <c r="I587" s="56">
        <v>89.004980977869394</v>
      </c>
      <c r="J587" s="57">
        <v>0.26834838812181</v>
      </c>
      <c r="K587" s="57">
        <v>0.22603228485856999</v>
      </c>
      <c r="L587" s="57">
        <v>0.16237003314736601</v>
      </c>
      <c r="M587" s="57">
        <v>0.37890328042575999</v>
      </c>
    </row>
    <row r="588" spans="1:13" x14ac:dyDescent="0.35">
      <c r="A588" s="59" t="s">
        <v>4988</v>
      </c>
      <c r="B588" s="59" t="s">
        <v>4989</v>
      </c>
      <c r="C588" s="2" t="s">
        <v>31</v>
      </c>
      <c r="D588" s="2" t="s">
        <v>6302</v>
      </c>
      <c r="E588" s="2" t="s">
        <v>6418</v>
      </c>
      <c r="F588" s="56"/>
      <c r="G588" s="56"/>
      <c r="H588" s="56"/>
      <c r="I588" s="56">
        <v>89.004980977869394</v>
      </c>
      <c r="J588" s="57">
        <v>0.26834838812181</v>
      </c>
      <c r="K588" s="57">
        <v>0.22603228485856999</v>
      </c>
      <c r="L588" s="57">
        <v>0.16237003314736601</v>
      </c>
      <c r="M588" s="57">
        <v>0.37890328042575999</v>
      </c>
    </row>
    <row r="589" spans="1:13" x14ac:dyDescent="0.35">
      <c r="A589" s="59" t="s">
        <v>4416</v>
      </c>
      <c r="B589" s="59" t="s">
        <v>4417</v>
      </c>
      <c r="C589" s="2" t="s">
        <v>40</v>
      </c>
      <c r="D589" s="2" t="s">
        <v>6322</v>
      </c>
      <c r="E589" s="2" t="s">
        <v>6419</v>
      </c>
      <c r="F589" s="56">
        <v>102.567346909064</v>
      </c>
      <c r="G589" s="56">
        <v>98.384984469103799</v>
      </c>
      <c r="H589" s="56">
        <v>92.863635532611994</v>
      </c>
      <c r="I589" s="56">
        <v>100.202635957173</v>
      </c>
      <c r="J589" s="57">
        <v>0.62605016364906596</v>
      </c>
      <c r="K589" s="57">
        <v>0.59380566719240002</v>
      </c>
      <c r="L589" s="57">
        <v>0.48258386316773699</v>
      </c>
      <c r="M589" s="57">
        <v>0.68519221041961798</v>
      </c>
    </row>
    <row r="590" spans="1:13" x14ac:dyDescent="0.35">
      <c r="A590" s="59" t="s">
        <v>3116</v>
      </c>
      <c r="B590" s="59" t="s">
        <v>3117</v>
      </c>
      <c r="C590" s="2" t="s">
        <v>40</v>
      </c>
      <c r="D590" s="2" t="s">
        <v>6351</v>
      </c>
      <c r="E590" s="2" t="s">
        <v>6418</v>
      </c>
      <c r="F590" s="56">
        <v>99.450970508625105</v>
      </c>
      <c r="G590" s="56">
        <v>93.713463010199007</v>
      </c>
      <c r="H590" s="56">
        <v>94.411773127320998</v>
      </c>
      <c r="I590" s="56">
        <v>99.275551374127701</v>
      </c>
      <c r="J590" s="57">
        <v>0.428510611838265</v>
      </c>
      <c r="K590" s="57">
        <v>0.39285046865468998</v>
      </c>
      <c r="L590" s="57">
        <v>0.31640940992733202</v>
      </c>
      <c r="M590" s="57">
        <v>0.503861537101714</v>
      </c>
    </row>
    <row r="591" spans="1:13" x14ac:dyDescent="0.35">
      <c r="A591" s="59" t="s">
        <v>4290</v>
      </c>
      <c r="B591" s="59" t="s">
        <v>4291</v>
      </c>
      <c r="C591" s="2" t="s">
        <v>40</v>
      </c>
      <c r="D591" s="2" t="s">
        <v>6322</v>
      </c>
      <c r="E591" s="2" t="s">
        <v>6419</v>
      </c>
      <c r="F591" s="56">
        <v>98.744328948370807</v>
      </c>
      <c r="G591" s="56">
        <v>105.646221032014</v>
      </c>
      <c r="H591" s="56">
        <v>99.521845464193504</v>
      </c>
      <c r="I591" s="56">
        <v>94.969302701060897</v>
      </c>
      <c r="J591" s="57">
        <v>0.49854613860235802</v>
      </c>
      <c r="K591" s="57">
        <v>0.44644394373275997</v>
      </c>
      <c r="L591" s="57">
        <v>0.38263562625446901</v>
      </c>
      <c r="M591" s="57">
        <v>0.65675174248863399</v>
      </c>
    </row>
    <row r="592" spans="1:13" x14ac:dyDescent="0.35">
      <c r="A592" s="59" t="s">
        <v>2656</v>
      </c>
      <c r="B592" s="59" t="s">
        <v>2657</v>
      </c>
      <c r="C592" s="2" t="s">
        <v>31</v>
      </c>
      <c r="D592" s="2" t="s">
        <v>6324</v>
      </c>
      <c r="E592" s="2" t="s">
        <v>6419</v>
      </c>
      <c r="F592" s="56">
        <v>103.262612925089</v>
      </c>
      <c r="G592" s="56">
        <v>101.011145706012</v>
      </c>
      <c r="H592" s="56">
        <v>110.205409304835</v>
      </c>
      <c r="I592" s="56">
        <v>98.437164485346301</v>
      </c>
      <c r="J592" s="57">
        <v>0.47806141984991202</v>
      </c>
      <c r="K592" s="57">
        <v>0.406357616800543</v>
      </c>
      <c r="L592" s="57">
        <v>0.32936148132808601</v>
      </c>
      <c r="M592" s="57">
        <v>0.64195684041282197</v>
      </c>
    </row>
    <row r="593" spans="1:13" x14ac:dyDescent="0.35">
      <c r="A593" s="59" t="s">
        <v>5878</v>
      </c>
      <c r="B593" s="59" t="s">
        <v>5879</v>
      </c>
      <c r="C593" s="2" t="s">
        <v>31</v>
      </c>
      <c r="D593" s="2" t="s">
        <v>6308</v>
      </c>
      <c r="E593" s="2" t="s">
        <v>6419</v>
      </c>
      <c r="F593" s="56">
        <v>108.220489803813</v>
      </c>
      <c r="G593" s="56">
        <v>102.13892820105301</v>
      </c>
      <c r="H593" s="56">
        <v>99.035366842026903</v>
      </c>
      <c r="I593" s="56">
        <v>117.10819968589</v>
      </c>
      <c r="J593" s="57">
        <v>0.47670274844678601</v>
      </c>
      <c r="K593" s="57">
        <v>0.424703188948021</v>
      </c>
      <c r="L593" s="57">
        <v>0.38299274458014099</v>
      </c>
      <c r="M593" s="57">
        <v>0.65196495948252497</v>
      </c>
    </row>
    <row r="594" spans="1:13" x14ac:dyDescent="0.35">
      <c r="A594" s="59" t="s">
        <v>5884</v>
      </c>
      <c r="B594" s="59" t="s">
        <v>5885</v>
      </c>
      <c r="C594" s="2" t="s">
        <v>40</v>
      </c>
      <c r="D594" s="2" t="s">
        <v>6308</v>
      </c>
      <c r="E594" s="2" t="s">
        <v>6418</v>
      </c>
      <c r="F594" s="56"/>
      <c r="G594" s="56"/>
      <c r="H594" s="56"/>
      <c r="I594" s="56">
        <v>109.178924484516</v>
      </c>
      <c r="J594" s="57">
        <v>0.24438487132074899</v>
      </c>
      <c r="K594" s="57">
        <v>0.21848611000843199</v>
      </c>
      <c r="L594" s="57">
        <v>0.19601593065990999</v>
      </c>
      <c r="M594" s="57">
        <v>0.33646690987419098</v>
      </c>
    </row>
    <row r="595" spans="1:13" x14ac:dyDescent="0.35">
      <c r="A595" s="59" t="s">
        <v>5880</v>
      </c>
      <c r="B595" s="59" t="s">
        <v>5881</v>
      </c>
      <c r="C595" s="2" t="s">
        <v>31</v>
      </c>
      <c r="D595" s="2" t="s">
        <v>6308</v>
      </c>
      <c r="E595" s="2" t="s">
        <v>6418</v>
      </c>
      <c r="F595" s="56"/>
      <c r="G595" s="56"/>
      <c r="H595" s="56"/>
      <c r="I595" s="56">
        <v>109.178924484516</v>
      </c>
      <c r="J595" s="57">
        <v>0.24438487132074899</v>
      </c>
      <c r="K595" s="57">
        <v>0.21848611000843199</v>
      </c>
      <c r="L595" s="57">
        <v>0.19601593065990999</v>
      </c>
      <c r="M595" s="57">
        <v>0.33646690987419098</v>
      </c>
    </row>
    <row r="596" spans="1:13" x14ac:dyDescent="0.35">
      <c r="A596" s="59" t="s">
        <v>5890</v>
      </c>
      <c r="B596" s="59" t="s">
        <v>5891</v>
      </c>
      <c r="C596" s="2" t="s">
        <v>40</v>
      </c>
      <c r="D596" s="2" t="s">
        <v>6308</v>
      </c>
      <c r="E596" s="2" t="s">
        <v>6418</v>
      </c>
      <c r="F596" s="56"/>
      <c r="G596" s="56"/>
      <c r="H596" s="56"/>
      <c r="I596" s="56">
        <v>109.178924484516</v>
      </c>
      <c r="J596" s="57">
        <v>0.24438487132074899</v>
      </c>
      <c r="K596" s="57">
        <v>0.21848611000843199</v>
      </c>
      <c r="L596" s="57">
        <v>0.19601593065990999</v>
      </c>
      <c r="M596" s="57">
        <v>0.33646690987419098</v>
      </c>
    </row>
    <row r="597" spans="1:13" x14ac:dyDescent="0.35">
      <c r="A597" s="59" t="s">
        <v>5882</v>
      </c>
      <c r="B597" s="59" t="s">
        <v>5883</v>
      </c>
      <c r="C597" s="2" t="s">
        <v>31</v>
      </c>
      <c r="D597" s="2" t="s">
        <v>6308</v>
      </c>
      <c r="E597" s="2" t="s">
        <v>6418</v>
      </c>
      <c r="F597" s="56"/>
      <c r="G597" s="56"/>
      <c r="H597" s="56"/>
      <c r="I597" s="56">
        <v>109.178924484516</v>
      </c>
      <c r="J597" s="57">
        <v>0.24438487132074899</v>
      </c>
      <c r="K597" s="57">
        <v>0.21848611000843199</v>
      </c>
      <c r="L597" s="57">
        <v>0.19601593065990999</v>
      </c>
      <c r="M597" s="57">
        <v>0.33646690987419098</v>
      </c>
    </row>
    <row r="598" spans="1:13" x14ac:dyDescent="0.35">
      <c r="A598" s="59" t="s">
        <v>5874</v>
      </c>
      <c r="B598" s="59" t="s">
        <v>5875</v>
      </c>
      <c r="C598" s="2" t="s">
        <v>31</v>
      </c>
      <c r="D598" s="2" t="s">
        <v>6308</v>
      </c>
      <c r="E598" s="2" t="s">
        <v>6418</v>
      </c>
      <c r="F598" s="56"/>
      <c r="G598" s="56"/>
      <c r="H598" s="56"/>
      <c r="I598" s="56">
        <v>109.178924484516</v>
      </c>
      <c r="J598" s="57">
        <v>0.24438487132074899</v>
      </c>
      <c r="K598" s="57">
        <v>0.21848611000843199</v>
      </c>
      <c r="L598" s="57">
        <v>0.19601593065990999</v>
      </c>
      <c r="M598" s="57">
        <v>0.33646690987419098</v>
      </c>
    </row>
    <row r="599" spans="1:13" x14ac:dyDescent="0.35">
      <c r="A599" s="59" t="s">
        <v>5888</v>
      </c>
      <c r="B599" s="59" t="s">
        <v>5889</v>
      </c>
      <c r="C599" s="2" t="s">
        <v>40</v>
      </c>
      <c r="D599" s="2" t="s">
        <v>6308</v>
      </c>
      <c r="E599" s="2" t="s">
        <v>6418</v>
      </c>
      <c r="F599" s="56"/>
      <c r="G599" s="56"/>
      <c r="H599" s="56"/>
      <c r="I599" s="56">
        <v>109.178924484516</v>
      </c>
      <c r="J599" s="57">
        <v>0.24438487132074899</v>
      </c>
      <c r="K599" s="57">
        <v>0.21848611000843199</v>
      </c>
      <c r="L599" s="57">
        <v>0.19601593065990999</v>
      </c>
      <c r="M599" s="57">
        <v>0.33646690987419098</v>
      </c>
    </row>
    <row r="600" spans="1:13" x14ac:dyDescent="0.35">
      <c r="A600" s="59" t="s">
        <v>5876</v>
      </c>
      <c r="B600" s="59" t="s">
        <v>5877</v>
      </c>
      <c r="C600" s="2" t="s">
        <v>31</v>
      </c>
      <c r="D600" s="2" t="s">
        <v>6308</v>
      </c>
      <c r="E600" s="2" t="s">
        <v>6418</v>
      </c>
      <c r="F600" s="56"/>
      <c r="G600" s="56"/>
      <c r="H600" s="56"/>
      <c r="I600" s="56">
        <v>109.178924484516</v>
      </c>
      <c r="J600" s="57">
        <v>0.24438487132074899</v>
      </c>
      <c r="K600" s="57">
        <v>0.21848611000843199</v>
      </c>
      <c r="L600" s="57">
        <v>0.19601593065990999</v>
      </c>
      <c r="M600" s="57">
        <v>0.33646690987419098</v>
      </c>
    </row>
    <row r="601" spans="1:13" x14ac:dyDescent="0.35">
      <c r="A601" s="59" t="s">
        <v>5886</v>
      </c>
      <c r="B601" s="59" t="s">
        <v>5887</v>
      </c>
      <c r="C601" s="2" t="s">
        <v>40</v>
      </c>
      <c r="D601" s="2" t="s">
        <v>6308</v>
      </c>
      <c r="E601" s="2" t="s">
        <v>6418</v>
      </c>
      <c r="F601" s="56"/>
      <c r="G601" s="56"/>
      <c r="H601" s="56"/>
      <c r="I601" s="56">
        <v>109.178924484516</v>
      </c>
      <c r="J601" s="57">
        <v>0.24438487132074899</v>
      </c>
      <c r="K601" s="57">
        <v>0.21848611000843199</v>
      </c>
      <c r="L601" s="57">
        <v>0.19601593065990999</v>
      </c>
      <c r="M601" s="57">
        <v>0.33646690987419098</v>
      </c>
    </row>
    <row r="602" spans="1:13" x14ac:dyDescent="0.35">
      <c r="A602" s="59" t="s">
        <v>4850</v>
      </c>
      <c r="B602" s="59" t="s">
        <v>4851</v>
      </c>
      <c r="C602" s="2" t="s">
        <v>40</v>
      </c>
      <c r="D602" s="2" t="s">
        <v>6302</v>
      </c>
      <c r="E602" s="2" t="s">
        <v>6418</v>
      </c>
      <c r="F602" s="56"/>
      <c r="G602" s="56"/>
      <c r="H602" s="56"/>
      <c r="I602" s="56">
        <v>105.465007013544</v>
      </c>
      <c r="J602" s="57">
        <v>0.239672503524579</v>
      </c>
      <c r="K602" s="57">
        <v>0.219611299206525</v>
      </c>
      <c r="L602" s="57">
        <v>0.192873582581573</v>
      </c>
      <c r="M602" s="57">
        <v>0.31216792984180303</v>
      </c>
    </row>
    <row r="603" spans="1:13" x14ac:dyDescent="0.35">
      <c r="A603" s="59" t="s">
        <v>4852</v>
      </c>
      <c r="B603" s="59" t="s">
        <v>4853</v>
      </c>
      <c r="C603" s="2" t="s">
        <v>40</v>
      </c>
      <c r="D603" s="2" t="s">
        <v>6302</v>
      </c>
      <c r="E603" s="2" t="s">
        <v>6418</v>
      </c>
      <c r="F603" s="56"/>
      <c r="G603" s="56"/>
      <c r="H603" s="56"/>
      <c r="I603" s="56">
        <v>105.465007013544</v>
      </c>
      <c r="J603" s="57">
        <v>0.239672503524579</v>
      </c>
      <c r="K603" s="57">
        <v>0.219611299206525</v>
      </c>
      <c r="L603" s="57">
        <v>0.192873582581573</v>
      </c>
      <c r="M603" s="57">
        <v>0.31216792984180303</v>
      </c>
    </row>
    <row r="604" spans="1:13" x14ac:dyDescent="0.35">
      <c r="A604" s="59" t="s">
        <v>4588</v>
      </c>
      <c r="B604" s="59" t="s">
        <v>4589</v>
      </c>
      <c r="C604" s="2" t="s">
        <v>40</v>
      </c>
      <c r="D604" s="2" t="s">
        <v>6303</v>
      </c>
      <c r="E604" s="2" t="s">
        <v>6418</v>
      </c>
      <c r="F604" s="56"/>
      <c r="G604" s="56"/>
      <c r="H604" s="56"/>
      <c r="I604" s="56">
        <v>111.19267015926999</v>
      </c>
      <c r="J604" s="57">
        <v>0.216397106754254</v>
      </c>
      <c r="K604" s="57">
        <v>0.17996303683850501</v>
      </c>
      <c r="L604" s="57">
        <v>0.127136461495062</v>
      </c>
      <c r="M604" s="57">
        <v>0.31076489231812299</v>
      </c>
    </row>
    <row r="605" spans="1:13" x14ac:dyDescent="0.35">
      <c r="A605" s="59" t="s">
        <v>4590</v>
      </c>
      <c r="B605" s="59" t="s">
        <v>4591</v>
      </c>
      <c r="C605" s="2" t="s">
        <v>40</v>
      </c>
      <c r="D605" s="2" t="s">
        <v>6303</v>
      </c>
      <c r="E605" s="2" t="s">
        <v>6418</v>
      </c>
      <c r="F605" s="56"/>
      <c r="G605" s="56"/>
      <c r="H605" s="56"/>
      <c r="I605" s="56">
        <v>111.19267015926999</v>
      </c>
      <c r="J605" s="57">
        <v>0.216397106754254</v>
      </c>
      <c r="K605" s="57">
        <v>0.17996303683850501</v>
      </c>
      <c r="L605" s="57">
        <v>0.127136461495062</v>
      </c>
      <c r="M605" s="57">
        <v>0.31076489231812299</v>
      </c>
    </row>
    <row r="606" spans="1:13" x14ac:dyDescent="0.35">
      <c r="A606" s="59" t="s">
        <v>3361</v>
      </c>
      <c r="B606" s="59" t="s">
        <v>3362</v>
      </c>
      <c r="C606" s="2" t="s">
        <v>40</v>
      </c>
      <c r="D606" s="2" t="s">
        <v>6315</v>
      </c>
      <c r="E606" s="2" t="s">
        <v>6418</v>
      </c>
      <c r="F606" s="56"/>
      <c r="G606" s="56"/>
      <c r="H606" s="56"/>
      <c r="I606" s="56">
        <v>109.31994429242199</v>
      </c>
      <c r="J606" s="57">
        <v>0.28423642603714899</v>
      </c>
      <c r="K606" s="57">
        <v>0.25940491042259001</v>
      </c>
      <c r="L606" s="57">
        <v>0.22495895808383301</v>
      </c>
      <c r="M606" s="57">
        <v>0.36021738500427902</v>
      </c>
    </row>
    <row r="607" spans="1:13" x14ac:dyDescent="0.35">
      <c r="A607" s="59" t="s">
        <v>3357</v>
      </c>
      <c r="B607" s="59" t="s">
        <v>3358</v>
      </c>
      <c r="C607" s="2" t="s">
        <v>40</v>
      </c>
      <c r="D607" s="2" t="s">
        <v>6315</v>
      </c>
      <c r="E607" s="2" t="s">
        <v>6418</v>
      </c>
      <c r="F607" s="56"/>
      <c r="G607" s="56"/>
      <c r="H607" s="56"/>
      <c r="I607" s="56">
        <v>109.31994429242199</v>
      </c>
      <c r="J607" s="57">
        <v>0.28423642603714899</v>
      </c>
      <c r="K607" s="57">
        <v>0.25940491042259001</v>
      </c>
      <c r="L607" s="57">
        <v>0.22495895808383301</v>
      </c>
      <c r="M607" s="57">
        <v>0.36021738500427902</v>
      </c>
    </row>
    <row r="608" spans="1:13" x14ac:dyDescent="0.35">
      <c r="A608" s="59" t="s">
        <v>3355</v>
      </c>
      <c r="B608" s="59" t="s">
        <v>3356</v>
      </c>
      <c r="C608" s="2" t="s">
        <v>40</v>
      </c>
      <c r="D608" s="2" t="s">
        <v>6315</v>
      </c>
      <c r="E608" s="2" t="s">
        <v>6418</v>
      </c>
      <c r="F608" s="56"/>
      <c r="G608" s="56"/>
      <c r="H608" s="56"/>
      <c r="I608" s="56">
        <v>109.31994429242199</v>
      </c>
      <c r="J608" s="57">
        <v>0.28423642603714899</v>
      </c>
      <c r="K608" s="57">
        <v>0.25940491042259001</v>
      </c>
      <c r="L608" s="57">
        <v>0.22495895808383301</v>
      </c>
      <c r="M608" s="57">
        <v>0.36021738500427902</v>
      </c>
    </row>
    <row r="609" spans="1:13" x14ac:dyDescent="0.35">
      <c r="A609" s="59" t="s">
        <v>3363</v>
      </c>
      <c r="B609" s="59" t="s">
        <v>3364</v>
      </c>
      <c r="C609" s="2" t="s">
        <v>31</v>
      </c>
      <c r="D609" s="2" t="s">
        <v>6315</v>
      </c>
      <c r="E609" s="2" t="s">
        <v>6418</v>
      </c>
      <c r="F609" s="56"/>
      <c r="G609" s="56"/>
      <c r="H609" s="56"/>
      <c r="I609" s="56">
        <v>109.31994429242199</v>
      </c>
      <c r="J609" s="57">
        <v>0.28423642603714899</v>
      </c>
      <c r="K609" s="57">
        <v>0.25940491042259001</v>
      </c>
      <c r="L609" s="57">
        <v>0.22495895808383301</v>
      </c>
      <c r="M609" s="57">
        <v>0.36021738500427902</v>
      </c>
    </row>
    <row r="610" spans="1:13" x14ac:dyDescent="0.35">
      <c r="A610" s="59" t="s">
        <v>3359</v>
      </c>
      <c r="B610" s="59" t="s">
        <v>3360</v>
      </c>
      <c r="C610" s="2" t="s">
        <v>40</v>
      </c>
      <c r="D610" s="2" t="s">
        <v>6315</v>
      </c>
      <c r="E610" s="2" t="s">
        <v>6418</v>
      </c>
      <c r="F610" s="56"/>
      <c r="G610" s="56"/>
      <c r="H610" s="56"/>
      <c r="I610" s="56">
        <v>109.31994429242199</v>
      </c>
      <c r="J610" s="57">
        <v>0.28423642603714899</v>
      </c>
      <c r="K610" s="57">
        <v>0.25940491042259001</v>
      </c>
      <c r="L610" s="57">
        <v>0.22495895808383301</v>
      </c>
      <c r="M610" s="57">
        <v>0.36021738500427902</v>
      </c>
    </row>
    <row r="611" spans="1:13" x14ac:dyDescent="0.35">
      <c r="A611" s="59" t="s">
        <v>1883</v>
      </c>
      <c r="B611" s="59" t="s">
        <v>1884</v>
      </c>
      <c r="C611" s="2" t="s">
        <v>31</v>
      </c>
      <c r="D611" s="2" t="s">
        <v>6374</v>
      </c>
      <c r="E611" s="2" t="s">
        <v>6418</v>
      </c>
      <c r="F611" s="56">
        <v>96.881424786969504</v>
      </c>
      <c r="G611" s="56">
        <v>102.84212671799</v>
      </c>
      <c r="H611" s="56"/>
      <c r="I611" s="56">
        <v>109.929328758869</v>
      </c>
      <c r="J611" s="57">
        <v>0.35740677749848598</v>
      </c>
      <c r="K611" s="57">
        <v>0.34727120170435299</v>
      </c>
      <c r="L611" s="57">
        <v>0.27233427341622901</v>
      </c>
      <c r="M611" s="57">
        <v>0.47367057967920101</v>
      </c>
    </row>
    <row r="612" spans="1:13" x14ac:dyDescent="0.35">
      <c r="A612" s="59" t="s">
        <v>1879</v>
      </c>
      <c r="B612" s="59" t="s">
        <v>1880</v>
      </c>
      <c r="C612" s="2" t="s">
        <v>40</v>
      </c>
      <c r="D612" s="2" t="s">
        <v>6374</v>
      </c>
      <c r="E612" s="2" t="s">
        <v>6418</v>
      </c>
      <c r="F612" s="56">
        <v>96.881424786969504</v>
      </c>
      <c r="G612" s="56">
        <v>102.84212671799</v>
      </c>
      <c r="H612" s="56"/>
      <c r="I612" s="56">
        <v>109.929328758869</v>
      </c>
      <c r="J612" s="57">
        <v>0.35740677749848598</v>
      </c>
      <c r="K612" s="57">
        <v>0.34727120170435299</v>
      </c>
      <c r="L612" s="57">
        <v>0.27233427341622901</v>
      </c>
      <c r="M612" s="57">
        <v>0.47367057967920101</v>
      </c>
    </row>
    <row r="613" spans="1:13" x14ac:dyDescent="0.35">
      <c r="A613" s="59" t="s">
        <v>1889</v>
      </c>
      <c r="B613" s="59" t="s">
        <v>1890</v>
      </c>
      <c r="C613" s="2" t="s">
        <v>31</v>
      </c>
      <c r="D613" s="2" t="s">
        <v>6374</v>
      </c>
      <c r="E613" s="2" t="s">
        <v>6418</v>
      </c>
      <c r="F613" s="56">
        <v>96.881424786969504</v>
      </c>
      <c r="G613" s="56">
        <v>102.84212671799</v>
      </c>
      <c r="H613" s="56"/>
      <c r="I613" s="56">
        <v>109.929328758869</v>
      </c>
      <c r="J613" s="57">
        <v>0.35740677749848598</v>
      </c>
      <c r="K613" s="57">
        <v>0.34727120170435299</v>
      </c>
      <c r="L613" s="57">
        <v>0.27233427341622901</v>
      </c>
      <c r="M613" s="57">
        <v>0.47367057967920101</v>
      </c>
    </row>
    <row r="614" spans="1:13" x14ac:dyDescent="0.35">
      <c r="A614" s="59" t="s">
        <v>1094</v>
      </c>
      <c r="B614" s="59" t="s">
        <v>1095</v>
      </c>
      <c r="C614" s="2" t="s">
        <v>31</v>
      </c>
      <c r="D614" s="2" t="s">
        <v>6316</v>
      </c>
      <c r="E614" s="2" t="s">
        <v>6418</v>
      </c>
      <c r="F614" s="56"/>
      <c r="G614" s="56"/>
      <c r="H614" s="56"/>
      <c r="I614" s="56">
        <v>104.351124879182</v>
      </c>
      <c r="J614" s="57">
        <v>0.25947713794260902</v>
      </c>
      <c r="K614" s="57">
        <v>0.236509752333629</v>
      </c>
      <c r="L614" s="57">
        <v>0.18960586649417599</v>
      </c>
      <c r="M614" s="57">
        <v>0.34487213818898299</v>
      </c>
    </row>
    <row r="615" spans="1:13" x14ac:dyDescent="0.35">
      <c r="A615" s="59" t="s">
        <v>1098</v>
      </c>
      <c r="B615" s="59" t="s">
        <v>1099</v>
      </c>
      <c r="C615" s="2" t="s">
        <v>40</v>
      </c>
      <c r="D615" s="2" t="s">
        <v>6316</v>
      </c>
      <c r="E615" s="2" t="s">
        <v>6418</v>
      </c>
      <c r="F615" s="56"/>
      <c r="G615" s="56"/>
      <c r="H615" s="56"/>
      <c r="I615" s="56">
        <v>104.351124879182</v>
      </c>
      <c r="J615" s="57">
        <v>0.25947713794260902</v>
      </c>
      <c r="K615" s="57">
        <v>0.236509752333629</v>
      </c>
      <c r="L615" s="57">
        <v>0.18960586649417599</v>
      </c>
      <c r="M615" s="57">
        <v>0.34487213818898299</v>
      </c>
    </row>
    <row r="616" spans="1:13" x14ac:dyDescent="0.35">
      <c r="A616" s="59" t="s">
        <v>1096</v>
      </c>
      <c r="B616" s="59" t="s">
        <v>1097</v>
      </c>
      <c r="C616" s="2" t="s">
        <v>40</v>
      </c>
      <c r="D616" s="2" t="s">
        <v>6316</v>
      </c>
      <c r="E616" s="2" t="s">
        <v>6418</v>
      </c>
      <c r="F616" s="56"/>
      <c r="G616" s="56"/>
      <c r="H616" s="56"/>
      <c r="I616" s="56">
        <v>104.351124879182</v>
      </c>
      <c r="J616" s="57">
        <v>0.25947713794260902</v>
      </c>
      <c r="K616" s="57">
        <v>0.236509752333629</v>
      </c>
      <c r="L616" s="57">
        <v>0.18960586649417599</v>
      </c>
      <c r="M616" s="57">
        <v>0.34487213818898299</v>
      </c>
    </row>
    <row r="617" spans="1:13" x14ac:dyDescent="0.35">
      <c r="A617" s="59" t="s">
        <v>1881</v>
      </c>
      <c r="B617" s="59" t="s">
        <v>1882</v>
      </c>
      <c r="C617" s="2" t="s">
        <v>40</v>
      </c>
      <c r="D617" s="2" t="s">
        <v>6374</v>
      </c>
      <c r="E617" s="2" t="s">
        <v>6418</v>
      </c>
      <c r="F617" s="56">
        <v>96.881424786969504</v>
      </c>
      <c r="G617" s="56">
        <v>102.84212671799</v>
      </c>
      <c r="H617" s="56"/>
      <c r="I617" s="56">
        <v>109.929328758869</v>
      </c>
      <c r="J617" s="57">
        <v>0.35740677749848598</v>
      </c>
      <c r="K617" s="57">
        <v>0.34727120170435299</v>
      </c>
      <c r="L617" s="57">
        <v>0.27233427341622901</v>
      </c>
      <c r="M617" s="57">
        <v>0.47367057967920101</v>
      </c>
    </row>
    <row r="618" spans="1:13" x14ac:dyDescent="0.35">
      <c r="A618" s="59" t="s">
        <v>1887</v>
      </c>
      <c r="B618" s="59" t="s">
        <v>1888</v>
      </c>
      <c r="C618" s="2" t="s">
        <v>31</v>
      </c>
      <c r="D618" s="2" t="s">
        <v>6374</v>
      </c>
      <c r="E618" s="2" t="s">
        <v>6418</v>
      </c>
      <c r="F618" s="56">
        <v>96.881424786969504</v>
      </c>
      <c r="G618" s="56">
        <v>102.84212671799</v>
      </c>
      <c r="H618" s="56"/>
      <c r="I618" s="56">
        <v>109.929328758869</v>
      </c>
      <c r="J618" s="57">
        <v>0.35740677749848598</v>
      </c>
      <c r="K618" s="57">
        <v>0.34727120170435299</v>
      </c>
      <c r="L618" s="57">
        <v>0.27233427341622901</v>
      </c>
      <c r="M618" s="57">
        <v>0.47367057967920101</v>
      </c>
    </row>
    <row r="619" spans="1:13" x14ac:dyDescent="0.35">
      <c r="A619" s="59" t="s">
        <v>1885</v>
      </c>
      <c r="B619" s="59" t="s">
        <v>1886</v>
      </c>
      <c r="C619" s="2" t="s">
        <v>31</v>
      </c>
      <c r="D619" s="2" t="s">
        <v>6374</v>
      </c>
      <c r="E619" s="2" t="s">
        <v>6418</v>
      </c>
      <c r="F619" s="56">
        <v>96.881424786969504</v>
      </c>
      <c r="G619" s="56">
        <v>102.84212671799</v>
      </c>
      <c r="H619" s="56"/>
      <c r="I619" s="56">
        <v>109.929328758869</v>
      </c>
      <c r="J619" s="57">
        <v>0.35740677749848598</v>
      </c>
      <c r="K619" s="57">
        <v>0.34727120170435299</v>
      </c>
      <c r="L619" s="57">
        <v>0.27233427341622901</v>
      </c>
      <c r="M619" s="57">
        <v>0.47367057967920101</v>
      </c>
    </row>
    <row r="620" spans="1:13" x14ac:dyDescent="0.35">
      <c r="A620" s="59" t="s">
        <v>5682</v>
      </c>
      <c r="B620" s="59" t="s">
        <v>5683</v>
      </c>
      <c r="C620" s="2" t="s">
        <v>40</v>
      </c>
      <c r="D620" s="2" t="s">
        <v>6323</v>
      </c>
      <c r="E620" s="2" t="s">
        <v>6418</v>
      </c>
      <c r="F620" s="56">
        <v>105.63635239730399</v>
      </c>
      <c r="G620" s="56">
        <v>110.873386212767</v>
      </c>
      <c r="H620" s="56"/>
      <c r="I620" s="56">
        <v>91.673517425253195</v>
      </c>
      <c r="J620" s="57">
        <v>0.38962267854834498</v>
      </c>
      <c r="K620" s="57">
        <v>0.33411752907268999</v>
      </c>
      <c r="L620" s="57">
        <v>0.26269047901717701</v>
      </c>
      <c r="M620" s="57">
        <v>0.52463206606244805</v>
      </c>
    </row>
    <row r="621" spans="1:13" x14ac:dyDescent="0.35">
      <c r="A621" s="59" t="s">
        <v>5674</v>
      </c>
      <c r="B621" s="59" t="s">
        <v>5675</v>
      </c>
      <c r="C621" s="2" t="s">
        <v>31</v>
      </c>
      <c r="D621" s="2" t="s">
        <v>6323</v>
      </c>
      <c r="E621" s="2" t="s">
        <v>6418</v>
      </c>
      <c r="F621" s="56"/>
      <c r="G621" s="56"/>
      <c r="H621" s="56"/>
      <c r="I621" s="56">
        <v>95.616260443687693</v>
      </c>
      <c r="J621" s="57">
        <v>0.268995463017218</v>
      </c>
      <c r="K621" s="57">
        <v>0.214245919144466</v>
      </c>
      <c r="L621" s="57">
        <v>0.124887761125982</v>
      </c>
      <c r="M621" s="57">
        <v>0.39048701335657898</v>
      </c>
    </row>
    <row r="622" spans="1:13" x14ac:dyDescent="0.35">
      <c r="A622" s="59" t="s">
        <v>5684</v>
      </c>
      <c r="B622" s="59" t="s">
        <v>5685</v>
      </c>
      <c r="C622" s="2" t="s">
        <v>40</v>
      </c>
      <c r="D622" s="2" t="s">
        <v>6323</v>
      </c>
      <c r="E622" s="2" t="s">
        <v>6418</v>
      </c>
      <c r="F622" s="56"/>
      <c r="G622" s="56"/>
      <c r="H622" s="56"/>
      <c r="I622" s="56">
        <v>95.616260443687693</v>
      </c>
      <c r="J622" s="57">
        <v>0.268995463017218</v>
      </c>
      <c r="K622" s="57">
        <v>0.214245919144466</v>
      </c>
      <c r="L622" s="57">
        <v>0.124887761125982</v>
      </c>
      <c r="M622" s="57">
        <v>0.39048701335657898</v>
      </c>
    </row>
    <row r="623" spans="1:13" x14ac:dyDescent="0.35">
      <c r="A623" s="59" t="s">
        <v>5676</v>
      </c>
      <c r="B623" s="59" t="s">
        <v>5677</v>
      </c>
      <c r="C623" s="2" t="s">
        <v>31</v>
      </c>
      <c r="D623" s="2" t="s">
        <v>6323</v>
      </c>
      <c r="E623" s="2" t="s">
        <v>6418</v>
      </c>
      <c r="F623" s="56"/>
      <c r="G623" s="56"/>
      <c r="H623" s="56"/>
      <c r="I623" s="56">
        <v>95.616260443687693</v>
      </c>
      <c r="J623" s="57">
        <v>0.268995463017218</v>
      </c>
      <c r="K623" s="57">
        <v>0.214245919144466</v>
      </c>
      <c r="L623" s="57">
        <v>0.124887761125982</v>
      </c>
      <c r="M623" s="57">
        <v>0.39048701335657898</v>
      </c>
    </row>
    <row r="624" spans="1:13" x14ac:dyDescent="0.35">
      <c r="A624" s="59" t="s">
        <v>5680</v>
      </c>
      <c r="B624" s="59" t="s">
        <v>5681</v>
      </c>
      <c r="C624" s="2" t="s">
        <v>40</v>
      </c>
      <c r="D624" s="2" t="s">
        <v>6323</v>
      </c>
      <c r="E624" s="2" t="s">
        <v>6418</v>
      </c>
      <c r="F624" s="56"/>
      <c r="G624" s="56"/>
      <c r="H624" s="56"/>
      <c r="I624" s="56">
        <v>95.616260443687693</v>
      </c>
      <c r="J624" s="57">
        <v>0.268995463017218</v>
      </c>
      <c r="K624" s="57">
        <v>0.214245919144466</v>
      </c>
      <c r="L624" s="57">
        <v>0.124887761125982</v>
      </c>
      <c r="M624" s="57">
        <v>0.39048701335657898</v>
      </c>
    </row>
    <row r="625" spans="1:13" x14ac:dyDescent="0.35">
      <c r="A625" s="59" t="s">
        <v>5686</v>
      </c>
      <c r="B625" s="59" t="s">
        <v>5687</v>
      </c>
      <c r="C625" s="2" t="s">
        <v>40</v>
      </c>
      <c r="D625" s="2" t="s">
        <v>6323</v>
      </c>
      <c r="E625" s="2" t="s">
        <v>6419</v>
      </c>
      <c r="F625" s="56">
        <v>99.181385312962504</v>
      </c>
      <c r="G625" s="56">
        <v>102.95512121093699</v>
      </c>
      <c r="H625" s="56">
        <v>102.07720024234099</v>
      </c>
      <c r="I625" s="56">
        <v>94.082856383031199</v>
      </c>
      <c r="J625" s="57">
        <v>0.45390369938167202</v>
      </c>
      <c r="K625" s="57">
        <v>0.38502425909536803</v>
      </c>
      <c r="L625" s="57">
        <v>0.311087382457512</v>
      </c>
      <c r="M625" s="57">
        <v>0.62752287116223804</v>
      </c>
    </row>
    <row r="626" spans="1:13" x14ac:dyDescent="0.35">
      <c r="A626" s="59" t="s">
        <v>5678</v>
      </c>
      <c r="B626" s="59" t="s">
        <v>5679</v>
      </c>
      <c r="C626" s="2" t="s">
        <v>31</v>
      </c>
      <c r="D626" s="2" t="s">
        <v>6323</v>
      </c>
      <c r="E626" s="2" t="s">
        <v>6418</v>
      </c>
      <c r="F626" s="56">
        <v>106.47680776016399</v>
      </c>
      <c r="G626" s="56">
        <v>112.06577536757401</v>
      </c>
      <c r="H626" s="56">
        <v>106.247349566114</v>
      </c>
      <c r="I626" s="56">
        <v>98.697547036588105</v>
      </c>
      <c r="J626" s="57">
        <v>0.44522353217966099</v>
      </c>
      <c r="K626" s="57">
        <v>0.38405402616151302</v>
      </c>
      <c r="L626" s="57">
        <v>0.31396392268947398</v>
      </c>
      <c r="M626" s="57">
        <v>0.58724663792534304</v>
      </c>
    </row>
    <row r="627" spans="1:13" x14ac:dyDescent="0.35">
      <c r="A627" s="59" t="s">
        <v>5036</v>
      </c>
      <c r="B627" s="59" t="s">
        <v>5037</v>
      </c>
      <c r="C627" s="2" t="s">
        <v>31</v>
      </c>
      <c r="D627" s="2" t="s">
        <v>6302</v>
      </c>
      <c r="E627" s="2" t="s">
        <v>6418</v>
      </c>
      <c r="F627" s="56"/>
      <c r="G627" s="56"/>
      <c r="H627" s="56"/>
      <c r="I627" s="56">
        <v>97.042402528971195</v>
      </c>
      <c r="J627" s="57">
        <v>0.239006024555974</v>
      </c>
      <c r="K627" s="57">
        <v>0.20723902976960501</v>
      </c>
      <c r="L627" s="57">
        <v>0.13946887709404199</v>
      </c>
      <c r="M627" s="57">
        <v>0.329125795018405</v>
      </c>
    </row>
    <row r="628" spans="1:13" x14ac:dyDescent="0.35">
      <c r="A628" s="59" t="s">
        <v>5042</v>
      </c>
      <c r="B628" s="59" t="s">
        <v>5043</v>
      </c>
      <c r="C628" s="2" t="s">
        <v>40</v>
      </c>
      <c r="D628" s="2" t="s">
        <v>6302</v>
      </c>
      <c r="E628" s="2" t="s">
        <v>6418</v>
      </c>
      <c r="F628" s="56">
        <v>100.480548546151</v>
      </c>
      <c r="G628" s="56"/>
      <c r="H628" s="56"/>
      <c r="I628" s="56">
        <v>95.600594383680303</v>
      </c>
      <c r="J628" s="57">
        <v>0.32708317943688597</v>
      </c>
      <c r="K628" s="57">
        <v>0.28817873267094302</v>
      </c>
      <c r="L628" s="57">
        <v>0.22599984231763301</v>
      </c>
      <c r="M628" s="57">
        <v>0.43448894670864602</v>
      </c>
    </row>
    <row r="629" spans="1:13" x14ac:dyDescent="0.35">
      <c r="A629" s="59" t="s">
        <v>5038</v>
      </c>
      <c r="B629" s="59" t="s">
        <v>5039</v>
      </c>
      <c r="C629" s="2" t="s">
        <v>31</v>
      </c>
      <c r="D629" s="2" t="s">
        <v>6302</v>
      </c>
      <c r="E629" s="2" t="s">
        <v>6418</v>
      </c>
      <c r="F629" s="56"/>
      <c r="G629" s="56"/>
      <c r="H629" s="56"/>
      <c r="I629" s="56">
        <v>97.042402528971195</v>
      </c>
      <c r="J629" s="57">
        <v>0.239006024555974</v>
      </c>
      <c r="K629" s="57">
        <v>0.20723902976960501</v>
      </c>
      <c r="L629" s="57">
        <v>0.13946887709404199</v>
      </c>
      <c r="M629" s="57">
        <v>0.329125795018405</v>
      </c>
    </row>
    <row r="630" spans="1:13" x14ac:dyDescent="0.35">
      <c r="A630" s="59" t="s">
        <v>5040</v>
      </c>
      <c r="B630" s="59" t="s">
        <v>5041</v>
      </c>
      <c r="C630" s="2" t="s">
        <v>31</v>
      </c>
      <c r="D630" s="2" t="s">
        <v>6302</v>
      </c>
      <c r="E630" s="2" t="s">
        <v>6418</v>
      </c>
      <c r="F630" s="56"/>
      <c r="G630" s="56"/>
      <c r="H630" s="56"/>
      <c r="I630" s="56">
        <v>97.042402528971195</v>
      </c>
      <c r="J630" s="57">
        <v>0.239006024555974</v>
      </c>
      <c r="K630" s="57">
        <v>0.20723902976960501</v>
      </c>
      <c r="L630" s="57">
        <v>0.13946887709404199</v>
      </c>
      <c r="M630" s="57">
        <v>0.329125795018405</v>
      </c>
    </row>
    <row r="631" spans="1:13" x14ac:dyDescent="0.35">
      <c r="A631" s="59" t="s">
        <v>5034</v>
      </c>
      <c r="B631" s="59" t="s">
        <v>5035</v>
      </c>
      <c r="C631" s="2" t="s">
        <v>31</v>
      </c>
      <c r="D631" s="2" t="s">
        <v>6302</v>
      </c>
      <c r="E631" s="2" t="s">
        <v>6418</v>
      </c>
      <c r="F631" s="56"/>
      <c r="G631" s="56"/>
      <c r="H631" s="56"/>
      <c r="I631" s="56">
        <v>97.042402528971195</v>
      </c>
      <c r="J631" s="57">
        <v>0.239006024555974</v>
      </c>
      <c r="K631" s="57">
        <v>0.20723902976960501</v>
      </c>
      <c r="L631" s="57">
        <v>0.13946887709404199</v>
      </c>
      <c r="M631" s="57">
        <v>0.329125795018405</v>
      </c>
    </row>
    <row r="632" spans="1:13" x14ac:dyDescent="0.35">
      <c r="A632" s="59" t="s">
        <v>4248</v>
      </c>
      <c r="B632" s="59" t="s">
        <v>4249</v>
      </c>
      <c r="C632" s="2" t="s">
        <v>31</v>
      </c>
      <c r="D632" s="2" t="s">
        <v>6322</v>
      </c>
      <c r="E632" s="2" t="s">
        <v>6418</v>
      </c>
      <c r="F632" s="56"/>
      <c r="G632" s="56"/>
      <c r="H632" s="56"/>
      <c r="I632" s="56">
        <v>95.262940254844196</v>
      </c>
      <c r="J632" s="57">
        <v>0.23462017176289901</v>
      </c>
      <c r="K632" s="57">
        <v>0.17551553940850101</v>
      </c>
      <c r="L632" s="57">
        <v>0.01</v>
      </c>
      <c r="M632" s="57">
        <v>0.37379434747684598</v>
      </c>
    </row>
    <row r="633" spans="1:13" x14ac:dyDescent="0.35">
      <c r="A633" s="59" t="s">
        <v>4252</v>
      </c>
      <c r="B633" s="59" t="s">
        <v>4253</v>
      </c>
      <c r="C633" s="2" t="s">
        <v>40</v>
      </c>
      <c r="D633" s="2" t="s">
        <v>6322</v>
      </c>
      <c r="E633" s="2" t="s">
        <v>6418</v>
      </c>
      <c r="F633" s="56"/>
      <c r="G633" s="56"/>
      <c r="H633" s="56"/>
      <c r="I633" s="56">
        <v>95.262940254844196</v>
      </c>
      <c r="J633" s="57">
        <v>0.23462017176289901</v>
      </c>
      <c r="K633" s="57">
        <v>0.17551553940850101</v>
      </c>
      <c r="L633" s="57">
        <v>0.01</v>
      </c>
      <c r="M633" s="57">
        <v>0.37379434747684598</v>
      </c>
    </row>
    <row r="634" spans="1:13" x14ac:dyDescent="0.35">
      <c r="A634" s="59" t="s">
        <v>4250</v>
      </c>
      <c r="B634" s="59" t="s">
        <v>4251</v>
      </c>
      <c r="C634" s="2" t="s">
        <v>31</v>
      </c>
      <c r="D634" s="2" t="s">
        <v>6322</v>
      </c>
      <c r="E634" s="2" t="s">
        <v>6418</v>
      </c>
      <c r="F634" s="56"/>
      <c r="G634" s="56"/>
      <c r="H634" s="56"/>
      <c r="I634" s="56">
        <v>95.262940254844196</v>
      </c>
      <c r="J634" s="57">
        <v>0.23462017176289901</v>
      </c>
      <c r="K634" s="57">
        <v>0.17551553940850101</v>
      </c>
      <c r="L634" s="57">
        <v>0.01</v>
      </c>
      <c r="M634" s="57">
        <v>0.37379434747684598</v>
      </c>
    </row>
    <row r="635" spans="1:13" x14ac:dyDescent="0.35">
      <c r="A635" s="59" t="s">
        <v>4256</v>
      </c>
      <c r="B635" s="59" t="s">
        <v>4257</v>
      </c>
      <c r="C635" s="2" t="s">
        <v>40</v>
      </c>
      <c r="D635" s="2" t="s">
        <v>6322</v>
      </c>
      <c r="E635" s="2" t="s">
        <v>6418</v>
      </c>
      <c r="F635" s="56"/>
      <c r="G635" s="56"/>
      <c r="H635" s="56"/>
      <c r="I635" s="56">
        <v>95.262940254844196</v>
      </c>
      <c r="J635" s="57">
        <v>0.23462017176289901</v>
      </c>
      <c r="K635" s="57">
        <v>0.17551553940850101</v>
      </c>
      <c r="L635" s="57">
        <v>0.01</v>
      </c>
      <c r="M635" s="57">
        <v>0.37379434747684598</v>
      </c>
    </row>
    <row r="636" spans="1:13" x14ac:dyDescent="0.35">
      <c r="A636" s="59" t="s">
        <v>4258</v>
      </c>
      <c r="B636" s="59" t="s">
        <v>4259</v>
      </c>
      <c r="C636" s="2" t="s">
        <v>40</v>
      </c>
      <c r="D636" s="2" t="s">
        <v>6322</v>
      </c>
      <c r="E636" s="2" t="s">
        <v>6419</v>
      </c>
      <c r="F636" s="56">
        <v>111.34426964473499</v>
      </c>
      <c r="G636" s="56">
        <v>111.80698042883</v>
      </c>
      <c r="H636" s="56">
        <v>110.592314649028</v>
      </c>
      <c r="I636" s="56">
        <v>92.5861412241984</v>
      </c>
      <c r="J636" s="57">
        <v>0.50608229027413199</v>
      </c>
      <c r="K636" s="57">
        <v>0.44562279394896498</v>
      </c>
      <c r="L636" s="57">
        <v>0.36406339806253502</v>
      </c>
      <c r="M636" s="57">
        <v>0.67108514379300399</v>
      </c>
    </row>
    <row r="637" spans="1:13" x14ac:dyDescent="0.35">
      <c r="A637" s="59" t="s">
        <v>4246</v>
      </c>
      <c r="B637" s="59" t="s">
        <v>4247</v>
      </c>
      <c r="C637" s="2" t="s">
        <v>31</v>
      </c>
      <c r="D637" s="2" t="s">
        <v>6322</v>
      </c>
      <c r="E637" s="2" t="s">
        <v>6418</v>
      </c>
      <c r="F637" s="56"/>
      <c r="G637" s="56"/>
      <c r="H637" s="56"/>
      <c r="I637" s="56">
        <v>95.262940254844196</v>
      </c>
      <c r="J637" s="57">
        <v>0.23462017176289901</v>
      </c>
      <c r="K637" s="57">
        <v>0.17551553940850101</v>
      </c>
      <c r="L637" s="57">
        <v>0.01</v>
      </c>
      <c r="M637" s="57">
        <v>0.37379434747684598</v>
      </c>
    </row>
    <row r="638" spans="1:13" x14ac:dyDescent="0.35">
      <c r="A638" s="59" t="s">
        <v>4254</v>
      </c>
      <c r="B638" s="59" t="s">
        <v>4255</v>
      </c>
      <c r="C638" s="2" t="s">
        <v>40</v>
      </c>
      <c r="D638" s="2" t="s">
        <v>6322</v>
      </c>
      <c r="E638" s="2" t="s">
        <v>6418</v>
      </c>
      <c r="F638" s="56"/>
      <c r="G638" s="56"/>
      <c r="H638" s="56"/>
      <c r="I638" s="56">
        <v>95.262940254844196</v>
      </c>
      <c r="J638" s="57">
        <v>0.23462017176289901</v>
      </c>
      <c r="K638" s="57">
        <v>0.17551553940850101</v>
      </c>
      <c r="L638" s="57">
        <v>0.01</v>
      </c>
      <c r="M638" s="57">
        <v>0.37379434747684598</v>
      </c>
    </row>
    <row r="639" spans="1:13" x14ac:dyDescent="0.35">
      <c r="A639" s="59" t="s">
        <v>3834</v>
      </c>
      <c r="B639" s="59" t="s">
        <v>3835</v>
      </c>
      <c r="C639" s="2" t="s">
        <v>31</v>
      </c>
      <c r="D639" s="2" t="s">
        <v>6320</v>
      </c>
      <c r="E639" s="2" t="s">
        <v>6418</v>
      </c>
      <c r="F639" s="56">
        <v>96.446173293006595</v>
      </c>
      <c r="G639" s="56"/>
      <c r="H639" s="56"/>
      <c r="I639" s="56">
        <v>91.813475983931895</v>
      </c>
      <c r="J639" s="57">
        <v>0.31313373642393799</v>
      </c>
      <c r="K639" s="57">
        <v>0.25957413341741098</v>
      </c>
      <c r="L639" s="57">
        <v>0.18445427029410799</v>
      </c>
      <c r="M639" s="57">
        <v>0.42307516474562201</v>
      </c>
    </row>
    <row r="640" spans="1:13" x14ac:dyDescent="0.35">
      <c r="A640" s="59" t="s">
        <v>3826</v>
      </c>
      <c r="B640" s="59" t="s">
        <v>3827</v>
      </c>
      <c r="C640" s="2" t="s">
        <v>40</v>
      </c>
      <c r="D640" s="2" t="s">
        <v>6320</v>
      </c>
      <c r="E640" s="2" t="s">
        <v>6418</v>
      </c>
      <c r="F640" s="56">
        <v>96.446173293006595</v>
      </c>
      <c r="G640" s="56"/>
      <c r="H640" s="56"/>
      <c r="I640" s="56">
        <v>91.813475983931895</v>
      </c>
      <c r="J640" s="57">
        <v>0.31313373642393799</v>
      </c>
      <c r="K640" s="57">
        <v>0.25957413341741098</v>
      </c>
      <c r="L640" s="57">
        <v>0.18445427029410799</v>
      </c>
      <c r="M640" s="57">
        <v>0.42307516474562201</v>
      </c>
    </row>
    <row r="641" spans="1:13" x14ac:dyDescent="0.35">
      <c r="A641" s="59" t="s">
        <v>3828</v>
      </c>
      <c r="B641" s="59" t="s">
        <v>3829</v>
      </c>
      <c r="C641" s="2" t="s">
        <v>40</v>
      </c>
      <c r="D641" s="2" t="s">
        <v>6320</v>
      </c>
      <c r="E641" s="2" t="s">
        <v>6418</v>
      </c>
      <c r="F641" s="56">
        <v>96.446173293006595</v>
      </c>
      <c r="G641" s="56"/>
      <c r="H641" s="56"/>
      <c r="I641" s="56">
        <v>91.813475983931895</v>
      </c>
      <c r="J641" s="57">
        <v>0.31313373642393799</v>
      </c>
      <c r="K641" s="57">
        <v>0.25957413341741098</v>
      </c>
      <c r="L641" s="57">
        <v>0.18445427029410799</v>
      </c>
      <c r="M641" s="57">
        <v>0.42307516474562201</v>
      </c>
    </row>
    <row r="642" spans="1:13" x14ac:dyDescent="0.35">
      <c r="A642" s="59" t="s">
        <v>3832</v>
      </c>
      <c r="B642" s="59" t="s">
        <v>3833</v>
      </c>
      <c r="C642" s="2" t="s">
        <v>31</v>
      </c>
      <c r="D642" s="2" t="s">
        <v>6320</v>
      </c>
      <c r="E642" s="2" t="s">
        <v>6418</v>
      </c>
      <c r="F642" s="56">
        <v>96.446173293006595</v>
      </c>
      <c r="G642" s="56"/>
      <c r="H642" s="56"/>
      <c r="I642" s="56">
        <v>91.813475983931895</v>
      </c>
      <c r="J642" s="57">
        <v>0.31313373642393799</v>
      </c>
      <c r="K642" s="57">
        <v>0.25957413341741098</v>
      </c>
      <c r="L642" s="57">
        <v>0.18445427029410799</v>
      </c>
      <c r="M642" s="57">
        <v>0.42307516474562201</v>
      </c>
    </row>
    <row r="643" spans="1:13" x14ac:dyDescent="0.35">
      <c r="A643" s="59" t="s">
        <v>3838</v>
      </c>
      <c r="B643" s="59" t="s">
        <v>3839</v>
      </c>
      <c r="C643" s="2" t="s">
        <v>31</v>
      </c>
      <c r="D643" s="2" t="s">
        <v>6320</v>
      </c>
      <c r="E643" s="2" t="s">
        <v>6418</v>
      </c>
      <c r="F643" s="56">
        <v>96.446173293006595</v>
      </c>
      <c r="G643" s="56"/>
      <c r="H643" s="56"/>
      <c r="I643" s="56">
        <v>91.813475983931895</v>
      </c>
      <c r="J643" s="57">
        <v>0.31313373642393799</v>
      </c>
      <c r="K643" s="57">
        <v>0.25957413341741098</v>
      </c>
      <c r="L643" s="57">
        <v>0.18445427029410799</v>
      </c>
      <c r="M643" s="57">
        <v>0.42307516474562201</v>
      </c>
    </row>
    <row r="644" spans="1:13" x14ac:dyDescent="0.35">
      <c r="A644" s="59" t="s">
        <v>3836</v>
      </c>
      <c r="B644" s="59" t="s">
        <v>3837</v>
      </c>
      <c r="C644" s="2" t="s">
        <v>31</v>
      </c>
      <c r="D644" s="2" t="s">
        <v>6320</v>
      </c>
      <c r="E644" s="2" t="s">
        <v>6418</v>
      </c>
      <c r="F644" s="56">
        <v>96.446173293006595</v>
      </c>
      <c r="G644" s="56"/>
      <c r="H644" s="56"/>
      <c r="I644" s="56">
        <v>91.813475983931895</v>
      </c>
      <c r="J644" s="57">
        <v>0.31313373642393799</v>
      </c>
      <c r="K644" s="57">
        <v>0.25957413341741098</v>
      </c>
      <c r="L644" s="57">
        <v>0.18445427029410799</v>
      </c>
      <c r="M644" s="57">
        <v>0.42307516474562201</v>
      </c>
    </row>
    <row r="645" spans="1:13" x14ac:dyDescent="0.35">
      <c r="A645" s="59" t="s">
        <v>3830</v>
      </c>
      <c r="B645" s="59" t="s">
        <v>3831</v>
      </c>
      <c r="C645" s="2" t="s">
        <v>40</v>
      </c>
      <c r="D645" s="2" t="s">
        <v>6320</v>
      </c>
      <c r="E645" s="2" t="s">
        <v>6419</v>
      </c>
      <c r="F645" s="56">
        <v>97.029493596638105</v>
      </c>
      <c r="G645" s="56">
        <v>104.31132415178701</v>
      </c>
      <c r="H645" s="56">
        <v>109.569119075012</v>
      </c>
      <c r="I645" s="56">
        <v>88.929884961188904</v>
      </c>
      <c r="J645" s="57">
        <v>0.54623618295681897</v>
      </c>
      <c r="K645" s="57">
        <v>0.47791265251517001</v>
      </c>
      <c r="L645" s="57">
        <v>0.40227383348468798</v>
      </c>
      <c r="M645" s="57">
        <v>0.70014220542439598</v>
      </c>
    </row>
    <row r="646" spans="1:13" x14ac:dyDescent="0.35">
      <c r="A646" s="59" t="s">
        <v>2876</v>
      </c>
      <c r="B646" s="59" t="s">
        <v>2877</v>
      </c>
      <c r="C646" s="2" t="s">
        <v>40</v>
      </c>
      <c r="D646" s="2" t="s">
        <v>6351</v>
      </c>
      <c r="E646" s="2" t="s">
        <v>6419</v>
      </c>
      <c r="F646" s="56">
        <v>114.879664116192</v>
      </c>
      <c r="G646" s="56">
        <v>110.84576373687401</v>
      </c>
      <c r="H646" s="56">
        <v>109.232183627174</v>
      </c>
      <c r="I646" s="56">
        <v>100.41565899829899</v>
      </c>
      <c r="J646" s="57">
        <v>0.47199179244973499</v>
      </c>
      <c r="K646" s="57">
        <v>0.40114896383884402</v>
      </c>
      <c r="L646" s="57">
        <v>0.32397474002361898</v>
      </c>
      <c r="M646" s="57">
        <v>0.648178498949607</v>
      </c>
    </row>
    <row r="647" spans="1:13" x14ac:dyDescent="0.35">
      <c r="A647" s="59" t="s">
        <v>2488</v>
      </c>
      <c r="B647" s="59" t="s">
        <v>2489</v>
      </c>
      <c r="C647" s="2" t="s">
        <v>40</v>
      </c>
      <c r="D647" s="2" t="s">
        <v>6324</v>
      </c>
      <c r="E647" s="2" t="s">
        <v>6418</v>
      </c>
      <c r="F647" s="56">
        <v>115.625388067372</v>
      </c>
      <c r="G647" s="56">
        <v>104.688524405916</v>
      </c>
      <c r="H647" s="56">
        <v>105.327129146281</v>
      </c>
      <c r="I647" s="56">
        <v>94.134630184571705</v>
      </c>
      <c r="J647" s="57">
        <v>0.40241318967395001</v>
      </c>
      <c r="K647" s="57">
        <v>0.36087523080349099</v>
      </c>
      <c r="L647" s="57">
        <v>0.30598400799977299</v>
      </c>
      <c r="M647" s="57">
        <v>0.50982363429001598</v>
      </c>
    </row>
    <row r="648" spans="1:13" x14ac:dyDescent="0.35">
      <c r="A648" s="59" t="s">
        <v>2472</v>
      </c>
      <c r="B648" s="59" t="s">
        <v>2473</v>
      </c>
      <c r="C648" s="2" t="s">
        <v>31</v>
      </c>
      <c r="D648" s="2" t="s">
        <v>6324</v>
      </c>
      <c r="E648" s="2" t="s">
        <v>6419</v>
      </c>
      <c r="F648" s="56">
        <v>115.344522430278</v>
      </c>
      <c r="G648" s="56">
        <v>110.257469414921</v>
      </c>
      <c r="H648" s="56">
        <v>100.390598955653</v>
      </c>
      <c r="I648" s="56">
        <v>97.576016327444705</v>
      </c>
      <c r="J648" s="57">
        <v>0.52851991925576403</v>
      </c>
      <c r="K648" s="57">
        <v>0.47038427182708697</v>
      </c>
      <c r="L648" s="57">
        <v>0.41276177286205601</v>
      </c>
      <c r="M648" s="57">
        <v>0.67987836499418697</v>
      </c>
    </row>
    <row r="649" spans="1:13" x14ac:dyDescent="0.35">
      <c r="A649" s="59" t="s">
        <v>2490</v>
      </c>
      <c r="B649" s="59" t="s">
        <v>2491</v>
      </c>
      <c r="C649" s="2" t="s">
        <v>40</v>
      </c>
      <c r="D649" s="2" t="s">
        <v>6324</v>
      </c>
      <c r="E649" s="2" t="s">
        <v>6418</v>
      </c>
      <c r="F649" s="56">
        <v>115.625388067372</v>
      </c>
      <c r="G649" s="56">
        <v>104.688524405916</v>
      </c>
      <c r="H649" s="56">
        <v>105.327129146281</v>
      </c>
      <c r="I649" s="56">
        <v>94.134630184571705</v>
      </c>
      <c r="J649" s="57">
        <v>0.40241318967395001</v>
      </c>
      <c r="K649" s="57">
        <v>0.36087523080349099</v>
      </c>
      <c r="L649" s="57">
        <v>0.30598400799977299</v>
      </c>
      <c r="M649" s="57">
        <v>0.50982363429001598</v>
      </c>
    </row>
    <row r="650" spans="1:13" x14ac:dyDescent="0.35">
      <c r="A650" s="59" t="s">
        <v>2480</v>
      </c>
      <c r="B650" s="59" t="s">
        <v>2481</v>
      </c>
      <c r="C650" s="2" t="s">
        <v>31</v>
      </c>
      <c r="D650" s="2" t="s">
        <v>6324</v>
      </c>
      <c r="E650" s="2" t="s">
        <v>6418</v>
      </c>
      <c r="F650" s="56">
        <v>115.625388067372</v>
      </c>
      <c r="G650" s="56">
        <v>104.688524405916</v>
      </c>
      <c r="H650" s="56">
        <v>105.327129146281</v>
      </c>
      <c r="I650" s="56">
        <v>94.134630184571705</v>
      </c>
      <c r="J650" s="57">
        <v>0.40241318967395001</v>
      </c>
      <c r="K650" s="57">
        <v>0.36087523080349099</v>
      </c>
      <c r="L650" s="57">
        <v>0.30598400799977299</v>
      </c>
      <c r="M650" s="57">
        <v>0.50982363429001598</v>
      </c>
    </row>
    <row r="651" spans="1:13" x14ac:dyDescent="0.35">
      <c r="A651" s="59" t="s">
        <v>2486</v>
      </c>
      <c r="B651" s="59" t="s">
        <v>2487</v>
      </c>
      <c r="C651" s="2" t="s">
        <v>40</v>
      </c>
      <c r="D651" s="2" t="s">
        <v>6324</v>
      </c>
      <c r="E651" s="2" t="s">
        <v>6419</v>
      </c>
      <c r="F651" s="56">
        <v>119.393714977104</v>
      </c>
      <c r="G651" s="56">
        <v>106.316056599673</v>
      </c>
      <c r="H651" s="56">
        <v>105.772109008448</v>
      </c>
      <c r="I651" s="56">
        <v>91.421748680231602</v>
      </c>
      <c r="J651" s="57">
        <v>0.52209557174960797</v>
      </c>
      <c r="K651" s="57">
        <v>0.47015198709401601</v>
      </c>
      <c r="L651" s="57">
        <v>0.40784344602737099</v>
      </c>
      <c r="M651" s="57">
        <v>0.67243003295951098</v>
      </c>
    </row>
    <row r="652" spans="1:13" x14ac:dyDescent="0.35">
      <c r="A652" s="59" t="s">
        <v>2478</v>
      </c>
      <c r="B652" s="59" t="s">
        <v>2479</v>
      </c>
      <c r="C652" s="2" t="s">
        <v>31</v>
      </c>
      <c r="D652" s="2" t="s">
        <v>6324</v>
      </c>
      <c r="E652" s="2" t="s">
        <v>6419</v>
      </c>
      <c r="F652" s="56">
        <v>120.288930809025</v>
      </c>
      <c r="G652" s="56">
        <v>104.154186744691</v>
      </c>
      <c r="H652" s="56">
        <v>108.233973001336</v>
      </c>
      <c r="I652" s="56">
        <v>94.003944922703795</v>
      </c>
      <c r="J652" s="57">
        <v>0.54524847578328695</v>
      </c>
      <c r="K652" s="57">
        <v>0.49132610660451598</v>
      </c>
      <c r="L652" s="57">
        <v>0.42817042971418301</v>
      </c>
      <c r="M652" s="57">
        <v>0.69121933229444199</v>
      </c>
    </row>
    <row r="653" spans="1:13" x14ac:dyDescent="0.35">
      <c r="A653" s="59" t="s">
        <v>2476</v>
      </c>
      <c r="B653" s="59" t="s">
        <v>2477</v>
      </c>
      <c r="C653" s="2" t="s">
        <v>31</v>
      </c>
      <c r="D653" s="2" t="s">
        <v>6324</v>
      </c>
      <c r="E653" s="2" t="s">
        <v>6418</v>
      </c>
      <c r="F653" s="56">
        <v>115.625388067372</v>
      </c>
      <c r="G653" s="56">
        <v>104.688524405916</v>
      </c>
      <c r="H653" s="56">
        <v>105.327129146281</v>
      </c>
      <c r="I653" s="56">
        <v>94.134630184571705</v>
      </c>
      <c r="J653" s="57">
        <v>0.40241318967395001</v>
      </c>
      <c r="K653" s="57">
        <v>0.36087523080349099</v>
      </c>
      <c r="L653" s="57">
        <v>0.30598400799977299</v>
      </c>
      <c r="M653" s="57">
        <v>0.50982363429001598</v>
      </c>
    </row>
    <row r="654" spans="1:13" x14ac:dyDescent="0.35">
      <c r="A654" s="59" t="s">
        <v>2484</v>
      </c>
      <c r="B654" s="59" t="s">
        <v>2485</v>
      </c>
      <c r="C654" s="2" t="s">
        <v>40</v>
      </c>
      <c r="D654" s="2" t="s">
        <v>6324</v>
      </c>
      <c r="E654" s="2" t="s">
        <v>6418</v>
      </c>
      <c r="F654" s="56">
        <v>115.625388067372</v>
      </c>
      <c r="G654" s="56">
        <v>104.688524405916</v>
      </c>
      <c r="H654" s="56">
        <v>105.327129146281</v>
      </c>
      <c r="I654" s="56">
        <v>94.134630184571705</v>
      </c>
      <c r="J654" s="57">
        <v>0.40241318967395001</v>
      </c>
      <c r="K654" s="57">
        <v>0.36087523080349099</v>
      </c>
      <c r="L654" s="57">
        <v>0.30598400799977299</v>
      </c>
      <c r="M654" s="57">
        <v>0.50982363429001598</v>
      </c>
    </row>
    <row r="655" spans="1:13" x14ac:dyDescent="0.35">
      <c r="A655" s="59" t="s">
        <v>2474</v>
      </c>
      <c r="B655" s="59" t="s">
        <v>2475</v>
      </c>
      <c r="C655" s="2" t="s">
        <v>31</v>
      </c>
      <c r="D655" s="2" t="s">
        <v>6324</v>
      </c>
      <c r="E655" s="2" t="s">
        <v>6418</v>
      </c>
      <c r="F655" s="56">
        <v>115.625388067372</v>
      </c>
      <c r="G655" s="56">
        <v>104.688524405916</v>
      </c>
      <c r="H655" s="56">
        <v>105.327129146281</v>
      </c>
      <c r="I655" s="56">
        <v>94.134630184571705</v>
      </c>
      <c r="J655" s="57">
        <v>0.40241318967395001</v>
      </c>
      <c r="K655" s="57">
        <v>0.36087523080349099</v>
      </c>
      <c r="L655" s="57">
        <v>0.30598400799977299</v>
      </c>
      <c r="M655" s="57">
        <v>0.50982363429001598</v>
      </c>
    </row>
    <row r="656" spans="1:13" x14ac:dyDescent="0.35">
      <c r="A656" s="59" t="s">
        <v>2482</v>
      </c>
      <c r="B656" s="59" t="s">
        <v>2483</v>
      </c>
      <c r="C656" s="2" t="s">
        <v>40</v>
      </c>
      <c r="D656" s="2" t="s">
        <v>6324</v>
      </c>
      <c r="E656" s="2" t="s">
        <v>6418</v>
      </c>
      <c r="F656" s="56">
        <v>115.625388067372</v>
      </c>
      <c r="G656" s="56">
        <v>104.688524405916</v>
      </c>
      <c r="H656" s="56">
        <v>105.327129146281</v>
      </c>
      <c r="I656" s="56">
        <v>94.134630184571705</v>
      </c>
      <c r="J656" s="57">
        <v>0.40241318967395001</v>
      </c>
      <c r="K656" s="57">
        <v>0.36087523080349099</v>
      </c>
      <c r="L656" s="57">
        <v>0.30598400799977299</v>
      </c>
      <c r="M656" s="57">
        <v>0.50982363429001598</v>
      </c>
    </row>
    <row r="657" spans="1:13" x14ac:dyDescent="0.35">
      <c r="A657" s="59" t="s">
        <v>1818</v>
      </c>
      <c r="B657" s="59" t="s">
        <v>1819</v>
      </c>
      <c r="C657" s="2" t="s">
        <v>31</v>
      </c>
      <c r="D657" s="2" t="s">
        <v>6374</v>
      </c>
      <c r="E657" s="2" t="s">
        <v>6418</v>
      </c>
      <c r="F657" s="56">
        <v>97.739501934796294</v>
      </c>
      <c r="G657" s="56">
        <v>98.638326905404796</v>
      </c>
      <c r="H657" s="56">
        <v>105.036968205764</v>
      </c>
      <c r="I657" s="56">
        <v>92.9988155661989</v>
      </c>
      <c r="J657" s="57">
        <v>0.43326458169980703</v>
      </c>
      <c r="K657" s="57">
        <v>0.40054275796427302</v>
      </c>
      <c r="L657" s="57">
        <v>0.34860595784213799</v>
      </c>
      <c r="M657" s="57">
        <v>0.52780063036327796</v>
      </c>
    </row>
    <row r="658" spans="1:13" x14ac:dyDescent="0.35">
      <c r="A658" s="59" t="s">
        <v>1826</v>
      </c>
      <c r="B658" s="59" t="s">
        <v>1827</v>
      </c>
      <c r="C658" s="2" t="s">
        <v>40</v>
      </c>
      <c r="D658" s="2" t="s">
        <v>6374</v>
      </c>
      <c r="E658" s="2" t="s">
        <v>6418</v>
      </c>
      <c r="F658" s="56">
        <v>97.739501934796294</v>
      </c>
      <c r="G658" s="56">
        <v>98.638326905404796</v>
      </c>
      <c r="H658" s="56">
        <v>105.036968205764</v>
      </c>
      <c r="I658" s="56">
        <v>92.9988155661989</v>
      </c>
      <c r="J658" s="57">
        <v>0.43326458169980703</v>
      </c>
      <c r="K658" s="57">
        <v>0.40054275796427302</v>
      </c>
      <c r="L658" s="57">
        <v>0.34860595784213799</v>
      </c>
      <c r="M658" s="57">
        <v>0.52780063036327796</v>
      </c>
    </row>
    <row r="659" spans="1:13" x14ac:dyDescent="0.35">
      <c r="A659" s="59" t="s">
        <v>1824</v>
      </c>
      <c r="B659" s="59" t="s">
        <v>1825</v>
      </c>
      <c r="C659" s="2" t="s">
        <v>40</v>
      </c>
      <c r="D659" s="2" t="s">
        <v>6374</v>
      </c>
      <c r="E659" s="2" t="s">
        <v>6418</v>
      </c>
      <c r="F659" s="56">
        <v>97.739501934796294</v>
      </c>
      <c r="G659" s="56">
        <v>98.638326905404796</v>
      </c>
      <c r="H659" s="56">
        <v>105.036968205764</v>
      </c>
      <c r="I659" s="56">
        <v>92.9988155661989</v>
      </c>
      <c r="J659" s="57">
        <v>0.43326458169980703</v>
      </c>
      <c r="K659" s="57">
        <v>0.40054275796427302</v>
      </c>
      <c r="L659" s="57">
        <v>0.34860595784213799</v>
      </c>
      <c r="M659" s="57">
        <v>0.52780063036327796</v>
      </c>
    </row>
    <row r="660" spans="1:13" x14ac:dyDescent="0.35">
      <c r="A660" s="59" t="s">
        <v>1816</v>
      </c>
      <c r="B660" s="59" t="s">
        <v>1817</v>
      </c>
      <c r="C660" s="2" t="s">
        <v>31</v>
      </c>
      <c r="D660" s="2" t="s">
        <v>6374</v>
      </c>
      <c r="E660" s="2" t="s">
        <v>6419</v>
      </c>
      <c r="F660" s="56">
        <v>97.587545711465495</v>
      </c>
      <c r="G660" s="56">
        <v>95.801707031290604</v>
      </c>
      <c r="H660" s="56">
        <v>106.98968128466799</v>
      </c>
      <c r="I660" s="56">
        <v>91.942897853863698</v>
      </c>
      <c r="J660" s="57">
        <v>0.54460759248776103</v>
      </c>
      <c r="K660" s="57">
        <v>0.49903319014754</v>
      </c>
      <c r="L660" s="57">
        <v>0.43561588116042099</v>
      </c>
      <c r="M660" s="57">
        <v>0.67749404828015003</v>
      </c>
    </row>
    <row r="661" spans="1:13" x14ac:dyDescent="0.35">
      <c r="A661" s="59" t="s">
        <v>1822</v>
      </c>
      <c r="B661" s="59" t="s">
        <v>1823</v>
      </c>
      <c r="C661" s="2" t="s">
        <v>40</v>
      </c>
      <c r="D661" s="2" t="s">
        <v>6374</v>
      </c>
      <c r="E661" s="2" t="s">
        <v>6419</v>
      </c>
      <c r="F661" s="56">
        <v>99.875288651663098</v>
      </c>
      <c r="G661" s="56">
        <v>99.756715106278307</v>
      </c>
      <c r="H661" s="56">
        <v>104.315073555357</v>
      </c>
      <c r="I661" s="56">
        <v>96.107391424918603</v>
      </c>
      <c r="J661" s="57">
        <v>0.54627521258632605</v>
      </c>
      <c r="K661" s="57">
        <v>0.499256838175335</v>
      </c>
      <c r="L661" s="57">
        <v>0.44003972028958899</v>
      </c>
      <c r="M661" s="57">
        <v>0.69911860574969298</v>
      </c>
    </row>
    <row r="662" spans="1:13" x14ac:dyDescent="0.35">
      <c r="A662" s="59" t="s">
        <v>1820</v>
      </c>
      <c r="B662" s="59" t="s">
        <v>1821</v>
      </c>
      <c r="C662" s="2" t="s">
        <v>40</v>
      </c>
      <c r="D662" s="2" t="s">
        <v>6374</v>
      </c>
      <c r="E662" s="2" t="s">
        <v>6419</v>
      </c>
      <c r="F662" s="56">
        <v>95.328333610824203</v>
      </c>
      <c r="G662" s="56">
        <v>98.475467970380606</v>
      </c>
      <c r="H662" s="56">
        <v>105.674099870825</v>
      </c>
      <c r="I662" s="56">
        <v>89.905779428292902</v>
      </c>
      <c r="J662" s="57">
        <v>0.54591670023555205</v>
      </c>
      <c r="K662" s="57">
        <v>0.50006261787841899</v>
      </c>
      <c r="L662" s="57">
        <v>0.44034859294627499</v>
      </c>
      <c r="M662" s="57">
        <v>0.67901793813107703</v>
      </c>
    </row>
    <row r="663" spans="1:13" x14ac:dyDescent="0.35">
      <c r="A663" s="59" t="s">
        <v>2171</v>
      </c>
      <c r="B663" s="59" t="s">
        <v>2172</v>
      </c>
      <c r="C663" s="2" t="s">
        <v>31</v>
      </c>
      <c r="D663" s="2" t="s">
        <v>6374</v>
      </c>
      <c r="E663" s="2" t="s">
        <v>6419</v>
      </c>
      <c r="F663" s="56">
        <v>101.610939021014</v>
      </c>
      <c r="G663" s="56">
        <v>101.98433706334001</v>
      </c>
      <c r="H663" s="56">
        <v>99.502265317822307</v>
      </c>
      <c r="I663" s="56">
        <v>100.25778301518299</v>
      </c>
      <c r="J663" s="57">
        <v>0.46214886965982699</v>
      </c>
      <c r="K663" s="57">
        <v>0.39813603882079801</v>
      </c>
      <c r="L663" s="57">
        <v>0.35731799268072001</v>
      </c>
      <c r="M663" s="57">
        <v>0.65289048677664896</v>
      </c>
    </row>
    <row r="664" spans="1:13" x14ac:dyDescent="0.35">
      <c r="A664" s="59" t="s">
        <v>1484</v>
      </c>
      <c r="B664" s="59" t="s">
        <v>1485</v>
      </c>
      <c r="C664" s="2" t="s">
        <v>31</v>
      </c>
      <c r="D664" s="2" t="s">
        <v>6321</v>
      </c>
      <c r="E664" s="2" t="s">
        <v>6418</v>
      </c>
      <c r="F664" s="56"/>
      <c r="G664" s="56"/>
      <c r="H664" s="56"/>
      <c r="I664" s="56">
        <v>92.651711265680902</v>
      </c>
      <c r="J664" s="57">
        <v>0.297799400405168</v>
      </c>
      <c r="K664" s="57">
        <v>0.24985957108334</v>
      </c>
      <c r="L664" s="57">
        <v>0.19730276766674601</v>
      </c>
      <c r="M664" s="57">
        <v>0.405467303869739</v>
      </c>
    </row>
    <row r="665" spans="1:13" x14ac:dyDescent="0.35">
      <c r="A665" s="59" t="s">
        <v>1482</v>
      </c>
      <c r="B665" s="59" t="s">
        <v>1483</v>
      </c>
      <c r="C665" s="2" t="s">
        <v>31</v>
      </c>
      <c r="D665" s="2" t="s">
        <v>6321</v>
      </c>
      <c r="E665" s="2" t="s">
        <v>6418</v>
      </c>
      <c r="F665" s="56"/>
      <c r="G665" s="56"/>
      <c r="H665" s="56"/>
      <c r="I665" s="56">
        <v>92.651711265680902</v>
      </c>
      <c r="J665" s="57">
        <v>0.297799400405168</v>
      </c>
      <c r="K665" s="57">
        <v>0.24985957108334</v>
      </c>
      <c r="L665" s="57">
        <v>0.19730276766674601</v>
      </c>
      <c r="M665" s="57">
        <v>0.405467303869739</v>
      </c>
    </row>
    <row r="666" spans="1:13" x14ac:dyDescent="0.35">
      <c r="A666" s="59" t="s">
        <v>1490</v>
      </c>
      <c r="B666" s="59" t="s">
        <v>1491</v>
      </c>
      <c r="C666" s="2" t="s">
        <v>40</v>
      </c>
      <c r="D666" s="2" t="s">
        <v>6321</v>
      </c>
      <c r="E666" s="2" t="s">
        <v>6418</v>
      </c>
      <c r="F666" s="56"/>
      <c r="G666" s="56"/>
      <c r="H666" s="56"/>
      <c r="I666" s="56">
        <v>92.651711265680902</v>
      </c>
      <c r="J666" s="57">
        <v>0.297799400405168</v>
      </c>
      <c r="K666" s="57">
        <v>0.24985957108334</v>
      </c>
      <c r="L666" s="57">
        <v>0.19730276766674601</v>
      </c>
      <c r="M666" s="57">
        <v>0.405467303869739</v>
      </c>
    </row>
    <row r="667" spans="1:13" x14ac:dyDescent="0.35">
      <c r="A667" s="59" t="s">
        <v>1480</v>
      </c>
      <c r="B667" s="59" t="s">
        <v>1481</v>
      </c>
      <c r="C667" s="2" t="s">
        <v>31</v>
      </c>
      <c r="D667" s="2" t="s">
        <v>6321</v>
      </c>
      <c r="E667" s="2" t="s">
        <v>6418</v>
      </c>
      <c r="F667" s="56"/>
      <c r="G667" s="56"/>
      <c r="H667" s="56"/>
      <c r="I667" s="56">
        <v>92.651711265680902</v>
      </c>
      <c r="J667" s="57">
        <v>0.297799400405168</v>
      </c>
      <c r="K667" s="57">
        <v>0.24985957108334</v>
      </c>
      <c r="L667" s="57">
        <v>0.19730276766674601</v>
      </c>
      <c r="M667" s="57">
        <v>0.405467303869739</v>
      </c>
    </row>
    <row r="668" spans="1:13" x14ac:dyDescent="0.35">
      <c r="A668" s="59" t="s">
        <v>1478</v>
      </c>
      <c r="B668" s="59" t="s">
        <v>1479</v>
      </c>
      <c r="C668" s="2" t="s">
        <v>31</v>
      </c>
      <c r="D668" s="2" t="s">
        <v>6321</v>
      </c>
      <c r="E668" s="2" t="s">
        <v>6418</v>
      </c>
      <c r="F668" s="56"/>
      <c r="G668" s="56"/>
      <c r="H668" s="56"/>
      <c r="I668" s="56">
        <v>92.651711265680902</v>
      </c>
      <c r="J668" s="57">
        <v>0.297799400405168</v>
      </c>
      <c r="K668" s="57">
        <v>0.24985957108334</v>
      </c>
      <c r="L668" s="57">
        <v>0.19730276766674601</v>
      </c>
      <c r="M668" s="57">
        <v>0.405467303869739</v>
      </c>
    </row>
    <row r="669" spans="1:13" x14ac:dyDescent="0.35">
      <c r="A669" s="59" t="s">
        <v>1476</v>
      </c>
      <c r="B669" s="59" t="s">
        <v>1477</v>
      </c>
      <c r="C669" s="2" t="s">
        <v>31</v>
      </c>
      <c r="D669" s="2" t="s">
        <v>6321</v>
      </c>
      <c r="E669" s="2" t="s">
        <v>6418</v>
      </c>
      <c r="F669" s="56"/>
      <c r="G669" s="56"/>
      <c r="H669" s="56"/>
      <c r="I669" s="56">
        <v>92.651711265680902</v>
      </c>
      <c r="J669" s="57">
        <v>0.297799400405168</v>
      </c>
      <c r="K669" s="57">
        <v>0.24985957108334</v>
      </c>
      <c r="L669" s="57">
        <v>0.19730276766674601</v>
      </c>
      <c r="M669" s="57">
        <v>0.405467303869739</v>
      </c>
    </row>
    <row r="670" spans="1:13" x14ac:dyDescent="0.35">
      <c r="A670" s="59" t="s">
        <v>1486</v>
      </c>
      <c r="B670" s="59" t="s">
        <v>1487</v>
      </c>
      <c r="C670" s="2" t="s">
        <v>40</v>
      </c>
      <c r="D670" s="2" t="s">
        <v>6321</v>
      </c>
      <c r="E670" s="2" t="s">
        <v>6418</v>
      </c>
      <c r="F670" s="56"/>
      <c r="G670" s="56"/>
      <c r="H670" s="56"/>
      <c r="I670" s="56">
        <v>92.651711265680902</v>
      </c>
      <c r="J670" s="57">
        <v>0.297799400405168</v>
      </c>
      <c r="K670" s="57">
        <v>0.24985957108334</v>
      </c>
      <c r="L670" s="57">
        <v>0.19730276766674601</v>
      </c>
      <c r="M670" s="57">
        <v>0.405467303869739</v>
      </c>
    </row>
    <row r="671" spans="1:13" x14ac:dyDescent="0.35">
      <c r="A671" s="59" t="s">
        <v>1488</v>
      </c>
      <c r="B671" s="59" t="s">
        <v>1489</v>
      </c>
      <c r="C671" s="2" t="s">
        <v>40</v>
      </c>
      <c r="D671" s="2" t="s">
        <v>6321</v>
      </c>
      <c r="E671" s="2" t="s">
        <v>6419</v>
      </c>
      <c r="F671" s="56">
        <v>112.120155760847</v>
      </c>
      <c r="G671" s="56">
        <v>110.79188285797299</v>
      </c>
      <c r="H671" s="56">
        <v>104.701034220724</v>
      </c>
      <c r="I671" s="56">
        <v>88.050210423936605</v>
      </c>
      <c r="J671" s="57">
        <v>0.481472178056434</v>
      </c>
      <c r="K671" s="57">
        <v>0.41181745251061003</v>
      </c>
      <c r="L671" s="57">
        <v>0.345780094420573</v>
      </c>
      <c r="M671" s="57">
        <v>0.63883955391518699</v>
      </c>
    </row>
    <row r="672" spans="1:13" x14ac:dyDescent="0.35">
      <c r="A672" s="59" t="s">
        <v>1316</v>
      </c>
      <c r="B672" s="59" t="s">
        <v>1317</v>
      </c>
      <c r="C672" s="2" t="s">
        <v>40</v>
      </c>
      <c r="D672" s="2" t="s">
        <v>6316</v>
      </c>
      <c r="E672" s="2" t="s">
        <v>6418</v>
      </c>
      <c r="F672" s="56"/>
      <c r="G672" s="56"/>
      <c r="H672" s="56"/>
      <c r="I672" s="56">
        <v>96.033811478561404</v>
      </c>
      <c r="J672" s="57">
        <v>0.244678485771156</v>
      </c>
      <c r="K672" s="57">
        <v>0.20898424949553601</v>
      </c>
      <c r="L672" s="57">
        <v>0.16009497194233099</v>
      </c>
      <c r="M672" s="57">
        <v>0.34315716396885199</v>
      </c>
    </row>
    <row r="673" spans="1:13" x14ac:dyDescent="0.35">
      <c r="A673" s="59" t="s">
        <v>1318</v>
      </c>
      <c r="B673" s="59" t="s">
        <v>1319</v>
      </c>
      <c r="C673" s="2" t="s">
        <v>40</v>
      </c>
      <c r="D673" s="2" t="s">
        <v>6316</v>
      </c>
      <c r="E673" s="2" t="s">
        <v>6418</v>
      </c>
      <c r="F673" s="56"/>
      <c r="G673" s="56"/>
      <c r="H673" s="56"/>
      <c r="I673" s="56">
        <v>96.033811478561404</v>
      </c>
      <c r="J673" s="57">
        <v>0.244678485771156</v>
      </c>
      <c r="K673" s="57">
        <v>0.20898424949553601</v>
      </c>
      <c r="L673" s="57">
        <v>0.16009497194233099</v>
      </c>
      <c r="M673" s="57">
        <v>0.34315716396885199</v>
      </c>
    </row>
    <row r="674" spans="1:13" x14ac:dyDescent="0.35">
      <c r="A674" s="59" t="s">
        <v>1314</v>
      </c>
      <c r="B674" s="59" t="s">
        <v>1315</v>
      </c>
      <c r="C674" s="2" t="s">
        <v>31</v>
      </c>
      <c r="D674" s="2" t="s">
        <v>6316</v>
      </c>
      <c r="E674" s="2" t="s">
        <v>6418</v>
      </c>
      <c r="F674" s="56"/>
      <c r="G674" s="56"/>
      <c r="H674" s="56"/>
      <c r="I674" s="56">
        <v>96.033811478561404</v>
      </c>
      <c r="J674" s="57">
        <v>0.244678485771156</v>
      </c>
      <c r="K674" s="57">
        <v>0.20898424949553601</v>
      </c>
      <c r="L674" s="57">
        <v>0.16009497194233099</v>
      </c>
      <c r="M674" s="57">
        <v>0.34315716396885199</v>
      </c>
    </row>
    <row r="675" spans="1:13" x14ac:dyDescent="0.35">
      <c r="A675" s="59" t="s">
        <v>1308</v>
      </c>
      <c r="B675" s="59" t="s">
        <v>1309</v>
      </c>
      <c r="C675" s="2" t="s">
        <v>31</v>
      </c>
      <c r="D675" s="2" t="s">
        <v>6316</v>
      </c>
      <c r="E675" s="2" t="s">
        <v>6418</v>
      </c>
      <c r="F675" s="56"/>
      <c r="G675" s="56"/>
      <c r="H675" s="56"/>
      <c r="I675" s="56">
        <v>96.033811478561404</v>
      </c>
      <c r="J675" s="57">
        <v>0.244678485771156</v>
      </c>
      <c r="K675" s="57">
        <v>0.20898424949553601</v>
      </c>
      <c r="L675" s="57">
        <v>0.16009497194233099</v>
      </c>
      <c r="M675" s="57">
        <v>0.34315716396885199</v>
      </c>
    </row>
    <row r="676" spans="1:13" x14ac:dyDescent="0.35">
      <c r="A676" s="59" t="s">
        <v>1310</v>
      </c>
      <c r="B676" s="59" t="s">
        <v>1311</v>
      </c>
      <c r="C676" s="2" t="s">
        <v>31</v>
      </c>
      <c r="D676" s="2" t="s">
        <v>6316</v>
      </c>
      <c r="E676" s="2" t="s">
        <v>6418</v>
      </c>
      <c r="F676" s="56"/>
      <c r="G676" s="56"/>
      <c r="H676" s="56"/>
      <c r="I676" s="56">
        <v>96.033811478561404</v>
      </c>
      <c r="J676" s="57">
        <v>0.244678485771156</v>
      </c>
      <c r="K676" s="57">
        <v>0.20898424949553601</v>
      </c>
      <c r="L676" s="57">
        <v>0.16009497194233099</v>
      </c>
      <c r="M676" s="57">
        <v>0.34315716396885199</v>
      </c>
    </row>
    <row r="677" spans="1:13" x14ac:dyDescent="0.35">
      <c r="A677" s="59" t="s">
        <v>1312</v>
      </c>
      <c r="B677" s="59" t="s">
        <v>1313</v>
      </c>
      <c r="C677" s="2" t="s">
        <v>31</v>
      </c>
      <c r="D677" s="2" t="s">
        <v>6316</v>
      </c>
      <c r="E677" s="2" t="s">
        <v>6418</v>
      </c>
      <c r="F677" s="56"/>
      <c r="G677" s="56"/>
      <c r="H677" s="56"/>
      <c r="I677" s="56">
        <v>96.033811478561404</v>
      </c>
      <c r="J677" s="57">
        <v>0.244678485771156</v>
      </c>
      <c r="K677" s="57">
        <v>0.20898424949553601</v>
      </c>
      <c r="L677" s="57">
        <v>0.16009497194233099</v>
      </c>
      <c r="M677" s="57">
        <v>0.34315716396885199</v>
      </c>
    </row>
    <row r="678" spans="1:13" x14ac:dyDescent="0.35">
      <c r="A678" s="59" t="s">
        <v>2161</v>
      </c>
      <c r="B678" s="59" t="s">
        <v>2162</v>
      </c>
      <c r="C678" s="2" t="s">
        <v>31</v>
      </c>
      <c r="D678" s="2" t="s">
        <v>6374</v>
      </c>
      <c r="E678" s="2" t="s">
        <v>6418</v>
      </c>
      <c r="F678" s="56">
        <v>113.672899846487</v>
      </c>
      <c r="G678" s="56">
        <v>106.216214042779</v>
      </c>
      <c r="H678" s="56"/>
      <c r="I678" s="56">
        <v>103.666593860376</v>
      </c>
      <c r="J678" s="57">
        <v>0.37047039637631002</v>
      </c>
      <c r="K678" s="57">
        <v>0.32934042472828701</v>
      </c>
      <c r="L678" s="57">
        <v>0.24683282017832001</v>
      </c>
      <c r="M678" s="57">
        <v>0.459167270306786</v>
      </c>
    </row>
    <row r="679" spans="1:13" x14ac:dyDescent="0.35">
      <c r="A679" s="59" t="s">
        <v>4960</v>
      </c>
      <c r="B679" s="59" t="s">
        <v>4961</v>
      </c>
      <c r="C679" s="2" t="s">
        <v>31</v>
      </c>
      <c r="D679" s="2" t="s">
        <v>6302</v>
      </c>
      <c r="E679" s="2" t="s">
        <v>6418</v>
      </c>
      <c r="F679" s="56">
        <v>108.627488130624</v>
      </c>
      <c r="G679" s="56">
        <v>102.515184971438</v>
      </c>
      <c r="H679" s="56">
        <v>108.455688605513</v>
      </c>
      <c r="I679" s="56">
        <v>115.717356771301</v>
      </c>
      <c r="J679" s="57">
        <v>0.42892021261303098</v>
      </c>
      <c r="K679" s="57">
        <v>0.39938504734010499</v>
      </c>
      <c r="L679" s="57">
        <v>0.35398990133501801</v>
      </c>
      <c r="M679" s="57">
        <v>0.518928378569953</v>
      </c>
    </row>
    <row r="680" spans="1:13" x14ac:dyDescent="0.35">
      <c r="A680" s="59" t="s">
        <v>4008</v>
      </c>
      <c r="B680" s="59" t="s">
        <v>4009</v>
      </c>
      <c r="C680" s="2" t="s">
        <v>31</v>
      </c>
      <c r="D680" s="2" t="s">
        <v>6320</v>
      </c>
      <c r="E680" s="2" t="s">
        <v>6419</v>
      </c>
      <c r="F680" s="56">
        <v>108.792009030256</v>
      </c>
      <c r="G680" s="56">
        <v>107.049814138294</v>
      </c>
      <c r="H680" s="56">
        <v>97.140707632379403</v>
      </c>
      <c r="I680" s="56">
        <v>109.122071847393</v>
      </c>
      <c r="J680" s="57">
        <v>0.55075135277071696</v>
      </c>
      <c r="K680" s="57">
        <v>0.523903492554191</v>
      </c>
      <c r="L680" s="57">
        <v>0.41242746339479802</v>
      </c>
      <c r="M680" s="57">
        <v>0.59532691458884202</v>
      </c>
    </row>
    <row r="681" spans="1:13" x14ac:dyDescent="0.35">
      <c r="A681" s="59" t="s">
        <v>4016</v>
      </c>
      <c r="B681" s="59" t="s">
        <v>4017</v>
      </c>
      <c r="C681" s="2" t="s">
        <v>31</v>
      </c>
      <c r="D681" s="2" t="s">
        <v>6320</v>
      </c>
      <c r="E681" s="2" t="s">
        <v>6418</v>
      </c>
      <c r="F681" s="56">
        <v>103.149598173938</v>
      </c>
      <c r="G681" s="56">
        <v>102.748843078211</v>
      </c>
      <c r="H681" s="56">
        <v>99.167565093653707</v>
      </c>
      <c r="I681" s="56">
        <v>109.154515752311</v>
      </c>
      <c r="J681" s="57">
        <v>0.429426674193919</v>
      </c>
      <c r="K681" s="57">
        <v>0.400600538945592</v>
      </c>
      <c r="L681" s="57">
        <v>0.324977971363411</v>
      </c>
      <c r="M681" s="57">
        <v>0.50372289589757002</v>
      </c>
    </row>
    <row r="682" spans="1:13" x14ac:dyDescent="0.35">
      <c r="A682" s="59" t="s">
        <v>4018</v>
      </c>
      <c r="B682" s="59" t="s">
        <v>4019</v>
      </c>
      <c r="C682" s="2" t="s">
        <v>31</v>
      </c>
      <c r="D682" s="2" t="s">
        <v>6320</v>
      </c>
      <c r="E682" s="2" t="s">
        <v>6418</v>
      </c>
      <c r="F682" s="56">
        <v>103.149598173938</v>
      </c>
      <c r="G682" s="56">
        <v>102.748843078211</v>
      </c>
      <c r="H682" s="56">
        <v>99.167565093653707</v>
      </c>
      <c r="I682" s="56">
        <v>109.154515752311</v>
      </c>
      <c r="J682" s="57">
        <v>0.429426674193919</v>
      </c>
      <c r="K682" s="57">
        <v>0.400600538945592</v>
      </c>
      <c r="L682" s="57">
        <v>0.324977971363411</v>
      </c>
      <c r="M682" s="57">
        <v>0.50372289589757002</v>
      </c>
    </row>
    <row r="683" spans="1:13" x14ac:dyDescent="0.35">
      <c r="A683" s="59" t="s">
        <v>4010</v>
      </c>
      <c r="B683" s="59" t="s">
        <v>4011</v>
      </c>
      <c r="C683" s="2" t="s">
        <v>31</v>
      </c>
      <c r="D683" s="2" t="s">
        <v>6320</v>
      </c>
      <c r="E683" s="2" t="s">
        <v>6418</v>
      </c>
      <c r="F683" s="56">
        <v>103.149598173938</v>
      </c>
      <c r="G683" s="56">
        <v>102.748843078211</v>
      </c>
      <c r="H683" s="56">
        <v>99.167565093653707</v>
      </c>
      <c r="I683" s="56">
        <v>109.154515752311</v>
      </c>
      <c r="J683" s="57">
        <v>0.429426674193919</v>
      </c>
      <c r="K683" s="57">
        <v>0.400600538945592</v>
      </c>
      <c r="L683" s="57">
        <v>0.324977971363411</v>
      </c>
      <c r="M683" s="57">
        <v>0.50372289589757002</v>
      </c>
    </row>
    <row r="684" spans="1:13" x14ac:dyDescent="0.35">
      <c r="A684" s="59" t="s">
        <v>4024</v>
      </c>
      <c r="B684" s="59" t="s">
        <v>4025</v>
      </c>
      <c r="C684" s="2" t="s">
        <v>31</v>
      </c>
      <c r="D684" s="2" t="s">
        <v>6320</v>
      </c>
      <c r="E684" s="2" t="s">
        <v>6419</v>
      </c>
      <c r="F684" s="56">
        <v>100.73012744507299</v>
      </c>
      <c r="G684" s="56">
        <v>102.339772776793</v>
      </c>
      <c r="H684" s="56">
        <v>92.287691179688693</v>
      </c>
      <c r="I684" s="56">
        <v>113.33614091802001</v>
      </c>
      <c r="J684" s="57">
        <v>0.51872399295175997</v>
      </c>
      <c r="K684" s="57">
        <v>0.49536123656356501</v>
      </c>
      <c r="L684" s="57">
        <v>0.39673012743695302</v>
      </c>
      <c r="M684" s="57">
        <v>0.54657544479694797</v>
      </c>
    </row>
    <row r="685" spans="1:13" x14ac:dyDescent="0.35">
      <c r="A685" s="59" t="s">
        <v>4020</v>
      </c>
      <c r="B685" s="59" t="s">
        <v>4021</v>
      </c>
      <c r="C685" s="2" t="s">
        <v>31</v>
      </c>
      <c r="D685" s="2" t="s">
        <v>6320</v>
      </c>
      <c r="E685" s="2" t="s">
        <v>6418</v>
      </c>
      <c r="F685" s="56">
        <v>103.149598173938</v>
      </c>
      <c r="G685" s="56">
        <v>102.748843078211</v>
      </c>
      <c r="H685" s="56">
        <v>99.167565093653707</v>
      </c>
      <c r="I685" s="56">
        <v>109.154515752311</v>
      </c>
      <c r="J685" s="57">
        <v>0.429426674193919</v>
      </c>
      <c r="K685" s="57">
        <v>0.400600538945592</v>
      </c>
      <c r="L685" s="57">
        <v>0.324977971363411</v>
      </c>
      <c r="M685" s="57">
        <v>0.50372289589757002</v>
      </c>
    </row>
    <row r="686" spans="1:13" x14ac:dyDescent="0.35">
      <c r="A686" s="59" t="s">
        <v>4012</v>
      </c>
      <c r="B686" s="59" t="s">
        <v>4013</v>
      </c>
      <c r="C686" s="2" t="s">
        <v>31</v>
      </c>
      <c r="D686" s="2" t="s">
        <v>6320</v>
      </c>
      <c r="E686" s="2" t="s">
        <v>6418</v>
      </c>
      <c r="F686" s="56">
        <v>103.149598173938</v>
      </c>
      <c r="G686" s="56">
        <v>102.748843078211</v>
      </c>
      <c r="H686" s="56">
        <v>99.167565093653707</v>
      </c>
      <c r="I686" s="56">
        <v>109.154515752311</v>
      </c>
      <c r="J686" s="57">
        <v>0.429426674193919</v>
      </c>
      <c r="K686" s="57">
        <v>0.400600538945592</v>
      </c>
      <c r="L686" s="57">
        <v>0.324977971363411</v>
      </c>
      <c r="M686" s="57">
        <v>0.50372289589757002</v>
      </c>
    </row>
    <row r="687" spans="1:13" x14ac:dyDescent="0.35">
      <c r="A687" s="59" t="s">
        <v>4026</v>
      </c>
      <c r="B687" s="59" t="s">
        <v>4027</v>
      </c>
      <c r="C687" s="2" t="s">
        <v>31</v>
      </c>
      <c r="D687" s="2" t="s">
        <v>6320</v>
      </c>
      <c r="E687" s="2" t="s">
        <v>6419</v>
      </c>
      <c r="F687" s="56">
        <v>107.62772863843099</v>
      </c>
      <c r="G687" s="56">
        <v>103.017076643491</v>
      </c>
      <c r="H687" s="56">
        <v>99.447298431832095</v>
      </c>
      <c r="I687" s="56">
        <v>116.650422251772</v>
      </c>
      <c r="J687" s="57">
        <v>0.55056895608517498</v>
      </c>
      <c r="K687" s="57">
        <v>0.49907705322212298</v>
      </c>
      <c r="L687" s="57">
        <v>0.425135647619718</v>
      </c>
      <c r="M687" s="57">
        <v>0.67739527875040195</v>
      </c>
    </row>
    <row r="688" spans="1:13" x14ac:dyDescent="0.35">
      <c r="A688" s="59" t="s">
        <v>4014</v>
      </c>
      <c r="B688" s="59" t="s">
        <v>4015</v>
      </c>
      <c r="C688" s="2" t="s">
        <v>31</v>
      </c>
      <c r="D688" s="2" t="s">
        <v>6320</v>
      </c>
      <c r="E688" s="2" t="s">
        <v>6419</v>
      </c>
      <c r="F688" s="56">
        <v>104.043189622293</v>
      </c>
      <c r="G688" s="56">
        <v>102.95176786509801</v>
      </c>
      <c r="H688" s="56">
        <v>100.63108424404</v>
      </c>
      <c r="I688" s="56">
        <v>98.854619502432996</v>
      </c>
      <c r="J688" s="57">
        <v>0.54768470895819399</v>
      </c>
      <c r="K688" s="57">
        <v>0.49898932193844298</v>
      </c>
      <c r="L688" s="57">
        <v>0.42489377325248301</v>
      </c>
      <c r="M688" s="57">
        <v>0.68083464349232403</v>
      </c>
    </row>
    <row r="689" spans="1:13" x14ac:dyDescent="0.35">
      <c r="A689" s="59" t="s">
        <v>4022</v>
      </c>
      <c r="B689" s="59" t="s">
        <v>4023</v>
      </c>
      <c r="C689" s="2" t="s">
        <v>31</v>
      </c>
      <c r="D689" s="2" t="s">
        <v>6320</v>
      </c>
      <c r="E689" s="2" t="s">
        <v>6418</v>
      </c>
      <c r="F689" s="56">
        <v>103.149598173938</v>
      </c>
      <c r="G689" s="56">
        <v>102.748843078211</v>
      </c>
      <c r="H689" s="56">
        <v>99.167565093653707</v>
      </c>
      <c r="I689" s="56">
        <v>109.154515752311</v>
      </c>
      <c r="J689" s="57">
        <v>0.429426674193919</v>
      </c>
      <c r="K689" s="57">
        <v>0.400600538945592</v>
      </c>
      <c r="L689" s="57">
        <v>0.324977971363411</v>
      </c>
      <c r="M689" s="57">
        <v>0.50372289589757002</v>
      </c>
    </row>
    <row r="690" spans="1:13" x14ac:dyDescent="0.35">
      <c r="A690" s="59" t="s">
        <v>2167</v>
      </c>
      <c r="B690" s="59" t="s">
        <v>2168</v>
      </c>
      <c r="C690" s="2" t="s">
        <v>40</v>
      </c>
      <c r="D690" s="2" t="s">
        <v>6374</v>
      </c>
      <c r="E690" s="2" t="s">
        <v>6418</v>
      </c>
      <c r="F690" s="56">
        <v>113.672899846487</v>
      </c>
      <c r="G690" s="56">
        <v>106.216214042779</v>
      </c>
      <c r="H690" s="56"/>
      <c r="I690" s="56">
        <v>103.666593860376</v>
      </c>
      <c r="J690" s="57">
        <v>0.37047039637631002</v>
      </c>
      <c r="K690" s="57">
        <v>0.32934042472828701</v>
      </c>
      <c r="L690" s="57">
        <v>0.24683282017832001</v>
      </c>
      <c r="M690" s="57">
        <v>0.459167270306786</v>
      </c>
    </row>
    <row r="691" spans="1:13" x14ac:dyDescent="0.35">
      <c r="A691" s="59" t="s">
        <v>3734</v>
      </c>
      <c r="B691" s="59" t="s">
        <v>3735</v>
      </c>
      <c r="C691" s="2" t="s">
        <v>31</v>
      </c>
      <c r="D691" s="2" t="s">
        <v>6320</v>
      </c>
      <c r="E691" s="2" t="s">
        <v>6418</v>
      </c>
      <c r="F691" s="56">
        <v>108.482091917848</v>
      </c>
      <c r="G691" s="56">
        <v>104.53203493344</v>
      </c>
      <c r="H691" s="56">
        <v>99.154871294569404</v>
      </c>
      <c r="I691" s="56">
        <v>106.461166287303</v>
      </c>
      <c r="J691" s="57">
        <v>0.40034864368529899</v>
      </c>
      <c r="K691" s="57">
        <v>0.36429687811473399</v>
      </c>
      <c r="L691" s="57">
        <v>0.32253405952222403</v>
      </c>
      <c r="M691" s="57">
        <v>0.49324727511434402</v>
      </c>
    </row>
    <row r="692" spans="1:13" x14ac:dyDescent="0.35">
      <c r="A692" s="59" t="s">
        <v>3736</v>
      </c>
      <c r="B692" s="59" t="s">
        <v>3737</v>
      </c>
      <c r="C692" s="2" t="s">
        <v>31</v>
      </c>
      <c r="D692" s="2" t="s">
        <v>6320</v>
      </c>
      <c r="E692" s="2" t="s">
        <v>6419</v>
      </c>
      <c r="F692" s="56">
        <v>102.691702495393</v>
      </c>
      <c r="G692" s="56">
        <v>109.761401576263</v>
      </c>
      <c r="H692" s="56">
        <v>93.870105645451005</v>
      </c>
      <c r="I692" s="56">
        <v>103.30814430027201</v>
      </c>
      <c r="J692" s="57">
        <v>0.520364165343836</v>
      </c>
      <c r="K692" s="57">
        <v>0.47277910598384498</v>
      </c>
      <c r="L692" s="57">
        <v>0.42407161088082601</v>
      </c>
      <c r="M692" s="57">
        <v>0.672887734991229</v>
      </c>
    </row>
    <row r="693" spans="1:13" x14ac:dyDescent="0.35">
      <c r="A693" s="59" t="s">
        <v>2159</v>
      </c>
      <c r="B693" s="59" t="s">
        <v>2160</v>
      </c>
      <c r="C693" s="2" t="s">
        <v>31</v>
      </c>
      <c r="D693" s="2" t="s">
        <v>6374</v>
      </c>
      <c r="E693" s="2" t="s">
        <v>6419</v>
      </c>
      <c r="F693" s="56">
        <v>116.32980824838999</v>
      </c>
      <c r="G693" s="56">
        <v>104.948706152092</v>
      </c>
      <c r="H693" s="56">
        <v>100.897777917116</v>
      </c>
      <c r="I693" s="56">
        <v>94.753641697572405</v>
      </c>
      <c r="J693" s="57">
        <v>0.56728941022853296</v>
      </c>
      <c r="K693" s="57">
        <v>0.50991502471218997</v>
      </c>
      <c r="L693" s="57">
        <v>0.43498953747097302</v>
      </c>
      <c r="M693" s="57">
        <v>0.70698863561340597</v>
      </c>
    </row>
    <row r="694" spans="1:13" x14ac:dyDescent="0.35">
      <c r="A694" s="59" t="s">
        <v>4952</v>
      </c>
      <c r="B694" s="59" t="s">
        <v>4953</v>
      </c>
      <c r="C694" s="2" t="s">
        <v>31</v>
      </c>
      <c r="D694" s="2" t="s">
        <v>6302</v>
      </c>
      <c r="E694" s="2" t="s">
        <v>6418</v>
      </c>
      <c r="F694" s="56">
        <v>108.627488130624</v>
      </c>
      <c r="G694" s="56">
        <v>102.515184971438</v>
      </c>
      <c r="H694" s="56">
        <v>108.455688605513</v>
      </c>
      <c r="I694" s="56">
        <v>115.717356771301</v>
      </c>
      <c r="J694" s="57">
        <v>0.42892021261303098</v>
      </c>
      <c r="K694" s="57">
        <v>0.39938504734010499</v>
      </c>
      <c r="L694" s="57">
        <v>0.35398990133501801</v>
      </c>
      <c r="M694" s="57">
        <v>0.518928378569953</v>
      </c>
    </row>
    <row r="695" spans="1:13" x14ac:dyDescent="0.35">
      <c r="A695" s="59" t="s">
        <v>2169</v>
      </c>
      <c r="B695" s="59" t="s">
        <v>2170</v>
      </c>
      <c r="C695" s="2" t="s">
        <v>40</v>
      </c>
      <c r="D695" s="2" t="s">
        <v>6374</v>
      </c>
      <c r="E695" s="2" t="s">
        <v>6418</v>
      </c>
      <c r="F695" s="56">
        <v>113.672899846487</v>
      </c>
      <c r="G695" s="56">
        <v>106.216214042779</v>
      </c>
      <c r="H695" s="56"/>
      <c r="I695" s="56">
        <v>103.666593860376</v>
      </c>
      <c r="J695" s="57">
        <v>0.37047039637631002</v>
      </c>
      <c r="K695" s="57">
        <v>0.32934042472828701</v>
      </c>
      <c r="L695" s="57">
        <v>0.24683282017832001</v>
      </c>
      <c r="M695" s="57">
        <v>0.459167270306786</v>
      </c>
    </row>
    <row r="696" spans="1:13" x14ac:dyDescent="0.35">
      <c r="A696" s="59" t="s">
        <v>5358</v>
      </c>
      <c r="B696" s="59" t="s">
        <v>5359</v>
      </c>
      <c r="C696" s="2" t="s">
        <v>31</v>
      </c>
      <c r="D696" s="2" t="s">
        <v>6319</v>
      </c>
      <c r="E696" s="2" t="s">
        <v>6418</v>
      </c>
      <c r="F696" s="56">
        <v>108.627488130624</v>
      </c>
      <c r="G696" s="56">
        <v>102.515184971438</v>
      </c>
      <c r="H696" s="56">
        <v>108.455688605513</v>
      </c>
      <c r="I696" s="56">
        <v>115.717356771301</v>
      </c>
      <c r="J696" s="57">
        <v>0.42892021261303098</v>
      </c>
      <c r="K696" s="57">
        <v>0.39938504734010499</v>
      </c>
      <c r="L696" s="57">
        <v>0.35398990133501801</v>
      </c>
      <c r="M696" s="57">
        <v>0.518928378569953</v>
      </c>
    </row>
    <row r="697" spans="1:13" x14ac:dyDescent="0.35">
      <c r="A697" s="59" t="s">
        <v>2157</v>
      </c>
      <c r="B697" s="59" t="s">
        <v>2158</v>
      </c>
      <c r="C697" s="2" t="s">
        <v>31</v>
      </c>
      <c r="D697" s="2" t="s">
        <v>6374</v>
      </c>
      <c r="E697" s="2" t="s">
        <v>6418</v>
      </c>
      <c r="F697" s="56">
        <v>113.672899846487</v>
      </c>
      <c r="G697" s="56">
        <v>106.216214042779</v>
      </c>
      <c r="H697" s="56"/>
      <c r="I697" s="56">
        <v>103.666593860376</v>
      </c>
      <c r="J697" s="57">
        <v>0.37047039637631002</v>
      </c>
      <c r="K697" s="57">
        <v>0.32934042472828701</v>
      </c>
      <c r="L697" s="57">
        <v>0.24683282017832001</v>
      </c>
      <c r="M697" s="57">
        <v>0.459167270306786</v>
      </c>
    </row>
    <row r="698" spans="1:13" x14ac:dyDescent="0.35">
      <c r="A698" s="59" t="s">
        <v>3742</v>
      </c>
      <c r="B698" s="59" t="s">
        <v>3743</v>
      </c>
      <c r="C698" s="2" t="s">
        <v>40</v>
      </c>
      <c r="D698" s="2" t="s">
        <v>6320</v>
      </c>
      <c r="E698" s="2" t="s">
        <v>6419</v>
      </c>
      <c r="F698" s="56">
        <v>118.55375595366699</v>
      </c>
      <c r="G698" s="56">
        <v>105.38261394726401</v>
      </c>
      <c r="H698" s="56">
        <v>96.2866250547048</v>
      </c>
      <c r="I698" s="56">
        <v>98.211123453710997</v>
      </c>
      <c r="J698" s="57">
        <v>0.57658828446127097</v>
      </c>
      <c r="K698" s="57">
        <v>0.52084385318639503</v>
      </c>
      <c r="L698" s="57">
        <v>0.46972681291350199</v>
      </c>
      <c r="M698" s="57">
        <v>0.71255745631176703</v>
      </c>
    </row>
    <row r="699" spans="1:13" x14ac:dyDescent="0.35">
      <c r="A699" s="59" t="s">
        <v>4962</v>
      </c>
      <c r="B699" s="59" t="s">
        <v>4963</v>
      </c>
      <c r="C699" s="2" t="s">
        <v>40</v>
      </c>
      <c r="D699" s="2" t="s">
        <v>6302</v>
      </c>
      <c r="E699" s="2" t="s">
        <v>6418</v>
      </c>
      <c r="F699" s="56">
        <v>108.627488130624</v>
      </c>
      <c r="G699" s="56">
        <v>102.515184971438</v>
      </c>
      <c r="H699" s="56">
        <v>108.455688605513</v>
      </c>
      <c r="I699" s="56">
        <v>115.717356771301</v>
      </c>
      <c r="J699" s="57">
        <v>0.42892021261303098</v>
      </c>
      <c r="K699" s="57">
        <v>0.39938504734010499</v>
      </c>
      <c r="L699" s="57">
        <v>0.35398990133501801</v>
      </c>
      <c r="M699" s="57">
        <v>0.518928378569953</v>
      </c>
    </row>
    <row r="700" spans="1:13" x14ac:dyDescent="0.35">
      <c r="A700" s="59" t="s">
        <v>4956</v>
      </c>
      <c r="B700" s="59" t="s">
        <v>4957</v>
      </c>
      <c r="C700" s="2" t="s">
        <v>31</v>
      </c>
      <c r="D700" s="2" t="s">
        <v>6302</v>
      </c>
      <c r="E700" s="2" t="s">
        <v>6419</v>
      </c>
      <c r="F700" s="56">
        <v>106.20093328454099</v>
      </c>
      <c r="G700" s="56">
        <v>104.162367392901</v>
      </c>
      <c r="H700" s="56">
        <v>109.87595901709101</v>
      </c>
      <c r="I700" s="56">
        <v>114.859210432639</v>
      </c>
      <c r="J700" s="57">
        <v>0.54480353170908402</v>
      </c>
      <c r="K700" s="57">
        <v>0.494953471642818</v>
      </c>
      <c r="L700" s="57">
        <v>0.44397177338356902</v>
      </c>
      <c r="M700" s="57">
        <v>0.68330534693899903</v>
      </c>
    </row>
    <row r="701" spans="1:13" x14ac:dyDescent="0.35">
      <c r="A701" s="59" t="s">
        <v>4968</v>
      </c>
      <c r="B701" s="59" t="s">
        <v>4969</v>
      </c>
      <c r="C701" s="2" t="s">
        <v>40</v>
      </c>
      <c r="D701" s="2" t="s">
        <v>6302</v>
      </c>
      <c r="E701" s="2" t="s">
        <v>6419</v>
      </c>
      <c r="F701" s="56">
        <v>108.26106468391301</v>
      </c>
      <c r="G701" s="56">
        <v>102.60037890119899</v>
      </c>
      <c r="H701" s="56">
        <v>103.725335859143</v>
      </c>
      <c r="I701" s="56">
        <v>116.856329869514</v>
      </c>
      <c r="J701" s="57">
        <v>0.59419355833417598</v>
      </c>
      <c r="K701" s="57">
        <v>0.54562291708588095</v>
      </c>
      <c r="L701" s="57">
        <v>0.49363546588208101</v>
      </c>
      <c r="M701" s="57">
        <v>0.72378946390783205</v>
      </c>
    </row>
    <row r="702" spans="1:13" x14ac:dyDescent="0.35">
      <c r="A702" s="59" t="s">
        <v>3740</v>
      </c>
      <c r="B702" s="59" t="s">
        <v>3741</v>
      </c>
      <c r="C702" s="2" t="s">
        <v>31</v>
      </c>
      <c r="D702" s="2" t="s">
        <v>6320</v>
      </c>
      <c r="E702" s="2" t="s">
        <v>6418</v>
      </c>
      <c r="F702" s="56">
        <v>108.482091917848</v>
      </c>
      <c r="G702" s="56">
        <v>104.53203493344</v>
      </c>
      <c r="H702" s="56">
        <v>99.154871294569404</v>
      </c>
      <c r="I702" s="56">
        <v>106.461166287303</v>
      </c>
      <c r="J702" s="57">
        <v>0.40034864368529899</v>
      </c>
      <c r="K702" s="57">
        <v>0.36429687811473399</v>
      </c>
      <c r="L702" s="57">
        <v>0.32253405952222403</v>
      </c>
      <c r="M702" s="57">
        <v>0.49324727511434402</v>
      </c>
    </row>
    <row r="703" spans="1:13" x14ac:dyDescent="0.35">
      <c r="A703" s="59" t="s">
        <v>2155</v>
      </c>
      <c r="B703" s="59" t="s">
        <v>2156</v>
      </c>
      <c r="C703" s="2" t="s">
        <v>31</v>
      </c>
      <c r="D703" s="2" t="s">
        <v>6374</v>
      </c>
      <c r="E703" s="2" t="s">
        <v>6418</v>
      </c>
      <c r="F703" s="56">
        <v>113.672899846487</v>
      </c>
      <c r="G703" s="56">
        <v>106.216214042779</v>
      </c>
      <c r="H703" s="56"/>
      <c r="I703" s="56">
        <v>103.666593860376</v>
      </c>
      <c r="J703" s="57">
        <v>0.37047039637631002</v>
      </c>
      <c r="K703" s="57">
        <v>0.32934042472828701</v>
      </c>
      <c r="L703" s="57">
        <v>0.24683282017832001</v>
      </c>
      <c r="M703" s="57">
        <v>0.459167270306786</v>
      </c>
    </row>
    <row r="704" spans="1:13" x14ac:dyDescent="0.35">
      <c r="A704" s="59" t="s">
        <v>5366</v>
      </c>
      <c r="B704" s="59" t="s">
        <v>5367</v>
      </c>
      <c r="C704" s="2" t="s">
        <v>40</v>
      </c>
      <c r="D704" s="2" t="s">
        <v>6319</v>
      </c>
      <c r="E704" s="2" t="s">
        <v>6419</v>
      </c>
      <c r="F704" s="56">
        <v>110.384772651186</v>
      </c>
      <c r="G704" s="56">
        <v>108.666164723497</v>
      </c>
      <c r="H704" s="56">
        <v>103.550394762287</v>
      </c>
      <c r="I704" s="56">
        <v>122.071106424869</v>
      </c>
      <c r="J704" s="57">
        <v>0.59744356107836005</v>
      </c>
      <c r="K704" s="57">
        <v>0.55857379608922897</v>
      </c>
      <c r="L704" s="57">
        <v>0.48922593263539799</v>
      </c>
      <c r="M704" s="57">
        <v>0.71922428550706496</v>
      </c>
    </row>
    <row r="705" spans="1:13" x14ac:dyDescent="0.35">
      <c r="A705" s="59" t="s">
        <v>5364</v>
      </c>
      <c r="B705" s="59" t="s">
        <v>5365</v>
      </c>
      <c r="C705" s="2" t="s">
        <v>31</v>
      </c>
      <c r="D705" s="2" t="s">
        <v>6319</v>
      </c>
      <c r="E705" s="2" t="s">
        <v>6418</v>
      </c>
      <c r="F705" s="56">
        <v>108.627488130624</v>
      </c>
      <c r="G705" s="56">
        <v>102.515184971438</v>
      </c>
      <c r="H705" s="56">
        <v>108.455688605513</v>
      </c>
      <c r="I705" s="56">
        <v>115.717356771301</v>
      </c>
      <c r="J705" s="57">
        <v>0.42892021261303098</v>
      </c>
      <c r="K705" s="57">
        <v>0.39938504734010499</v>
      </c>
      <c r="L705" s="57">
        <v>0.35398990133501801</v>
      </c>
      <c r="M705" s="57">
        <v>0.518928378569953</v>
      </c>
    </row>
    <row r="706" spans="1:13" x14ac:dyDescent="0.35">
      <c r="A706" s="59" t="s">
        <v>4964</v>
      </c>
      <c r="B706" s="59" t="s">
        <v>4965</v>
      </c>
      <c r="C706" s="2" t="s">
        <v>40</v>
      </c>
      <c r="D706" s="2" t="s">
        <v>6302</v>
      </c>
      <c r="E706" s="2" t="s">
        <v>6418</v>
      </c>
      <c r="F706" s="56">
        <v>108.627488130624</v>
      </c>
      <c r="G706" s="56">
        <v>102.515184971438</v>
      </c>
      <c r="H706" s="56">
        <v>108.455688605513</v>
      </c>
      <c r="I706" s="56">
        <v>115.717356771301</v>
      </c>
      <c r="J706" s="57">
        <v>0.42892021261303098</v>
      </c>
      <c r="K706" s="57">
        <v>0.39938504734010499</v>
      </c>
      <c r="L706" s="57">
        <v>0.35398990133501801</v>
      </c>
      <c r="M706" s="57">
        <v>0.518928378569953</v>
      </c>
    </row>
    <row r="707" spans="1:13" x14ac:dyDescent="0.35">
      <c r="A707" s="59" t="s">
        <v>4030</v>
      </c>
      <c r="B707" s="59" t="s">
        <v>4031</v>
      </c>
      <c r="C707" s="2" t="s">
        <v>40</v>
      </c>
      <c r="D707" s="2" t="s">
        <v>6320</v>
      </c>
      <c r="E707" s="2" t="s">
        <v>6418</v>
      </c>
      <c r="F707" s="56">
        <v>103.149598173938</v>
      </c>
      <c r="G707" s="56">
        <v>102.748843078211</v>
      </c>
      <c r="H707" s="56">
        <v>99.167565093653707</v>
      </c>
      <c r="I707" s="56">
        <v>109.154515752311</v>
      </c>
      <c r="J707" s="57">
        <v>0.429426674193919</v>
      </c>
      <c r="K707" s="57">
        <v>0.400600538945592</v>
      </c>
      <c r="L707" s="57">
        <v>0.324977971363411</v>
      </c>
      <c r="M707" s="57">
        <v>0.50372289589757002</v>
      </c>
    </row>
    <row r="708" spans="1:13" x14ac:dyDescent="0.35">
      <c r="A708" s="59" t="s">
        <v>4028</v>
      </c>
      <c r="B708" s="59" t="s">
        <v>4029</v>
      </c>
      <c r="C708" s="2" t="s">
        <v>40</v>
      </c>
      <c r="D708" s="2" t="s">
        <v>6320</v>
      </c>
      <c r="E708" s="2" t="s">
        <v>6419</v>
      </c>
      <c r="F708" s="56">
        <v>100.156157759661</v>
      </c>
      <c r="G708" s="56">
        <v>102.02943482850699</v>
      </c>
      <c r="H708" s="56">
        <v>97.536125410362402</v>
      </c>
      <c r="I708" s="56">
        <v>107.44587923012099</v>
      </c>
      <c r="J708" s="57">
        <v>0.51928419946481297</v>
      </c>
      <c r="K708" s="57">
        <v>0.496033962173351</v>
      </c>
      <c r="L708" s="57">
        <v>0.34569603367437801</v>
      </c>
      <c r="M708" s="57">
        <v>0.54676380143925796</v>
      </c>
    </row>
    <row r="709" spans="1:13" x14ac:dyDescent="0.35">
      <c r="A709" s="59" t="s">
        <v>5362</v>
      </c>
      <c r="B709" s="59" t="s">
        <v>5363</v>
      </c>
      <c r="C709" s="2" t="s">
        <v>31</v>
      </c>
      <c r="D709" s="2" t="s">
        <v>6319</v>
      </c>
      <c r="E709" s="2" t="s">
        <v>6418</v>
      </c>
      <c r="F709" s="56">
        <v>108.627488130624</v>
      </c>
      <c r="G709" s="56">
        <v>102.515184971438</v>
      </c>
      <c r="H709" s="56">
        <v>108.455688605513</v>
      </c>
      <c r="I709" s="56">
        <v>115.717356771301</v>
      </c>
      <c r="J709" s="57">
        <v>0.42892021261303098</v>
      </c>
      <c r="K709" s="57">
        <v>0.39938504734010499</v>
      </c>
      <c r="L709" s="57">
        <v>0.35398990133501801</v>
      </c>
      <c r="M709" s="57">
        <v>0.518928378569953</v>
      </c>
    </row>
    <row r="710" spans="1:13" x14ac:dyDescent="0.35">
      <c r="A710" s="59" t="s">
        <v>2165</v>
      </c>
      <c r="B710" s="59" t="s">
        <v>2166</v>
      </c>
      <c r="C710" s="2" t="s">
        <v>40</v>
      </c>
      <c r="D710" s="2" t="s">
        <v>6374</v>
      </c>
      <c r="E710" s="2" t="s">
        <v>6418</v>
      </c>
      <c r="F710" s="56">
        <v>113.672899846487</v>
      </c>
      <c r="G710" s="56">
        <v>106.216214042779</v>
      </c>
      <c r="H710" s="56"/>
      <c r="I710" s="56">
        <v>103.666593860376</v>
      </c>
      <c r="J710" s="57">
        <v>0.37047039637631002</v>
      </c>
      <c r="K710" s="57">
        <v>0.32934042472828701</v>
      </c>
      <c r="L710" s="57">
        <v>0.24683282017832001</v>
      </c>
      <c r="M710" s="57">
        <v>0.459167270306786</v>
      </c>
    </row>
    <row r="711" spans="1:13" x14ac:dyDescent="0.35">
      <c r="A711" s="59" t="s">
        <v>3744</v>
      </c>
      <c r="B711" s="59" t="s">
        <v>3745</v>
      </c>
      <c r="C711" s="2" t="s">
        <v>40</v>
      </c>
      <c r="D711" s="2" t="s">
        <v>6320</v>
      </c>
      <c r="E711" s="2" t="s">
        <v>6418</v>
      </c>
      <c r="F711" s="56">
        <v>108.482091917848</v>
      </c>
      <c r="G711" s="56">
        <v>104.53203493344</v>
      </c>
      <c r="H711" s="56">
        <v>99.154871294569404</v>
      </c>
      <c r="I711" s="56">
        <v>106.461166287303</v>
      </c>
      <c r="J711" s="57">
        <v>0.40034864368529899</v>
      </c>
      <c r="K711" s="57">
        <v>0.36429687811473399</v>
      </c>
      <c r="L711" s="57">
        <v>0.32253405952222403</v>
      </c>
      <c r="M711" s="57">
        <v>0.49324727511434402</v>
      </c>
    </row>
    <row r="712" spans="1:13" x14ac:dyDescent="0.35">
      <c r="A712" s="59" t="s">
        <v>3746</v>
      </c>
      <c r="B712" s="59" t="s">
        <v>3747</v>
      </c>
      <c r="C712" s="2" t="s">
        <v>40</v>
      </c>
      <c r="D712" s="2" t="s">
        <v>6320</v>
      </c>
      <c r="E712" s="2" t="s">
        <v>6418</v>
      </c>
      <c r="F712" s="56">
        <v>108.482091917848</v>
      </c>
      <c r="G712" s="56">
        <v>104.53203493344</v>
      </c>
      <c r="H712" s="56">
        <v>99.154871294569404</v>
      </c>
      <c r="I712" s="56">
        <v>106.461166287303</v>
      </c>
      <c r="J712" s="57">
        <v>0.40034864368529899</v>
      </c>
      <c r="K712" s="57">
        <v>0.36429687811473399</v>
      </c>
      <c r="L712" s="57">
        <v>0.32253405952222403</v>
      </c>
      <c r="M712" s="57">
        <v>0.49324727511434402</v>
      </c>
    </row>
    <row r="713" spans="1:13" x14ac:dyDescent="0.35">
      <c r="A713" s="59" t="s">
        <v>6158</v>
      </c>
      <c r="B713" s="59" t="s">
        <v>6159</v>
      </c>
      <c r="C713" s="2" t="s">
        <v>31</v>
      </c>
      <c r="D713" s="2" t="s">
        <v>6305</v>
      </c>
      <c r="E713" s="2" t="s">
        <v>6418</v>
      </c>
      <c r="F713" s="56"/>
      <c r="G713" s="56"/>
      <c r="H713" s="56"/>
      <c r="I713" s="56">
        <v>107.85850303644401</v>
      </c>
      <c r="J713" s="57">
        <v>0.25266385305906203</v>
      </c>
      <c r="K713" s="57">
        <v>0.21413071972325801</v>
      </c>
      <c r="L713" s="57">
        <v>0.17060447994644601</v>
      </c>
      <c r="M713" s="57">
        <v>0.36329956756556703</v>
      </c>
    </row>
    <row r="714" spans="1:13" x14ac:dyDescent="0.35">
      <c r="A714" s="59" t="s">
        <v>6136</v>
      </c>
      <c r="B714" s="59" t="s">
        <v>6137</v>
      </c>
      <c r="C714" s="2" t="s">
        <v>31</v>
      </c>
      <c r="D714" s="2" t="s">
        <v>6310</v>
      </c>
      <c r="E714" s="2" t="s">
        <v>6418</v>
      </c>
      <c r="F714" s="56"/>
      <c r="G714" s="56"/>
      <c r="H714" s="56"/>
      <c r="I714" s="56">
        <v>102.002817859052</v>
      </c>
      <c r="J714" s="57">
        <v>0.22730946107104799</v>
      </c>
      <c r="K714" s="57">
        <v>0.182158374236501</v>
      </c>
      <c r="L714" s="57">
        <v>0.107884107198298</v>
      </c>
      <c r="M714" s="57">
        <v>0.33374359952827798</v>
      </c>
    </row>
    <row r="715" spans="1:13" x14ac:dyDescent="0.35">
      <c r="A715" s="59" t="s">
        <v>6138</v>
      </c>
      <c r="B715" s="59" t="s">
        <v>6139</v>
      </c>
      <c r="C715" s="2" t="s">
        <v>31</v>
      </c>
      <c r="D715" s="2" t="s">
        <v>6310</v>
      </c>
      <c r="E715" s="2" t="s">
        <v>6418</v>
      </c>
      <c r="F715" s="56"/>
      <c r="G715" s="56"/>
      <c r="H715" s="56"/>
      <c r="I715" s="56">
        <v>102.002817859052</v>
      </c>
      <c r="J715" s="57">
        <v>0.22730946107104799</v>
      </c>
      <c r="K715" s="57">
        <v>0.182158374236501</v>
      </c>
      <c r="L715" s="57">
        <v>0.107884107198298</v>
      </c>
      <c r="M715" s="57">
        <v>0.33374359952827798</v>
      </c>
    </row>
    <row r="716" spans="1:13" x14ac:dyDescent="0.35">
      <c r="A716" s="59" t="s">
        <v>6140</v>
      </c>
      <c r="B716" s="59" t="s">
        <v>6141</v>
      </c>
      <c r="C716" s="2" t="s">
        <v>40</v>
      </c>
      <c r="D716" s="2" t="s">
        <v>6310</v>
      </c>
      <c r="E716" s="2" t="s">
        <v>6418</v>
      </c>
      <c r="F716" s="56"/>
      <c r="G716" s="56"/>
      <c r="H716" s="56"/>
      <c r="I716" s="56">
        <v>102.002817859052</v>
      </c>
      <c r="J716" s="57">
        <v>0.22730946107104799</v>
      </c>
      <c r="K716" s="57">
        <v>0.182158374236501</v>
      </c>
      <c r="L716" s="57">
        <v>0.107884107198298</v>
      </c>
      <c r="M716" s="57">
        <v>0.33374359952827798</v>
      </c>
    </row>
    <row r="717" spans="1:13" x14ac:dyDescent="0.35">
      <c r="A717" s="59" t="s">
        <v>6146</v>
      </c>
      <c r="B717" s="59" t="s">
        <v>6147</v>
      </c>
      <c r="C717" s="2" t="s">
        <v>40</v>
      </c>
      <c r="D717" s="2" t="s">
        <v>6310</v>
      </c>
      <c r="E717" s="2" t="s">
        <v>6418</v>
      </c>
      <c r="F717" s="56"/>
      <c r="G717" s="56"/>
      <c r="H717" s="56"/>
      <c r="I717" s="56">
        <v>102.002817859052</v>
      </c>
      <c r="J717" s="57">
        <v>0.22730946107104799</v>
      </c>
      <c r="K717" s="57">
        <v>0.182158374236501</v>
      </c>
      <c r="L717" s="57">
        <v>0.107884107198298</v>
      </c>
      <c r="M717" s="57">
        <v>0.33374359952827798</v>
      </c>
    </row>
    <row r="718" spans="1:13" x14ac:dyDescent="0.35">
      <c r="A718" s="59" t="s">
        <v>6142</v>
      </c>
      <c r="B718" s="59" t="s">
        <v>6143</v>
      </c>
      <c r="C718" s="2" t="s">
        <v>40</v>
      </c>
      <c r="D718" s="2" t="s">
        <v>6310</v>
      </c>
      <c r="E718" s="2" t="s">
        <v>6419</v>
      </c>
      <c r="F718" s="56">
        <v>108.822414158543</v>
      </c>
      <c r="G718" s="56">
        <v>98.094247490336201</v>
      </c>
      <c r="H718" s="56">
        <v>114.399989778182</v>
      </c>
      <c r="I718" s="56">
        <v>106.755410269216</v>
      </c>
      <c r="J718" s="57">
        <v>0.52482999571423705</v>
      </c>
      <c r="K718" s="57">
        <v>0.47743877021668801</v>
      </c>
      <c r="L718" s="57">
        <v>0.41323987578465798</v>
      </c>
      <c r="M718" s="57">
        <v>0.67038475327914804</v>
      </c>
    </row>
    <row r="719" spans="1:13" x14ac:dyDescent="0.35">
      <c r="A719" s="59" t="s">
        <v>6144</v>
      </c>
      <c r="B719" s="59" t="s">
        <v>6145</v>
      </c>
      <c r="C719" s="2" t="s">
        <v>40</v>
      </c>
      <c r="D719" s="2" t="s">
        <v>6310</v>
      </c>
      <c r="E719" s="2" t="s">
        <v>6418</v>
      </c>
      <c r="F719" s="56"/>
      <c r="G719" s="56"/>
      <c r="H719" s="56"/>
      <c r="I719" s="56">
        <v>102.002817859052</v>
      </c>
      <c r="J719" s="57">
        <v>0.22730946107104799</v>
      </c>
      <c r="K719" s="57">
        <v>0.182158374236501</v>
      </c>
      <c r="L719" s="57">
        <v>0.107884107198298</v>
      </c>
      <c r="M719" s="57">
        <v>0.33374359952827798</v>
      </c>
    </row>
    <row r="720" spans="1:13" x14ac:dyDescent="0.35">
      <c r="A720" s="59" t="s">
        <v>6134</v>
      </c>
      <c r="B720" s="59" t="s">
        <v>6135</v>
      </c>
      <c r="C720" s="2" t="s">
        <v>31</v>
      </c>
      <c r="D720" s="2" t="s">
        <v>6310</v>
      </c>
      <c r="E720" s="2" t="s">
        <v>6418</v>
      </c>
      <c r="F720" s="56"/>
      <c r="G720" s="56"/>
      <c r="H720" s="56"/>
      <c r="I720" s="56">
        <v>102.002817859052</v>
      </c>
      <c r="J720" s="57">
        <v>0.22730946107104799</v>
      </c>
      <c r="K720" s="57">
        <v>0.182158374236501</v>
      </c>
      <c r="L720" s="57">
        <v>0.107884107198298</v>
      </c>
      <c r="M720" s="57">
        <v>0.33374359952827798</v>
      </c>
    </row>
    <row r="721" spans="1:13" x14ac:dyDescent="0.35">
      <c r="A721" s="59" t="s">
        <v>5360</v>
      </c>
      <c r="B721" s="59" t="s">
        <v>5361</v>
      </c>
      <c r="C721" s="2" t="s">
        <v>31</v>
      </c>
      <c r="D721" s="2" t="s">
        <v>6319</v>
      </c>
      <c r="E721" s="2" t="s">
        <v>6419</v>
      </c>
      <c r="F721" s="56">
        <v>108.553280180537</v>
      </c>
      <c r="G721" s="56">
        <v>99.523299501351403</v>
      </c>
      <c r="H721" s="56">
        <v>114.862624293813</v>
      </c>
      <c r="I721" s="56">
        <v>116.162323411187</v>
      </c>
      <c r="J721" s="57">
        <v>0.58208685824907602</v>
      </c>
      <c r="K721" s="57">
        <v>0.53865776027232704</v>
      </c>
      <c r="L721" s="57">
        <v>0.47885503193220902</v>
      </c>
      <c r="M721" s="57">
        <v>0.71027104236661098</v>
      </c>
    </row>
    <row r="722" spans="1:13" x14ac:dyDescent="0.35">
      <c r="A722" s="59" t="s">
        <v>4966</v>
      </c>
      <c r="B722" s="59" t="s">
        <v>4967</v>
      </c>
      <c r="C722" s="2" t="s">
        <v>40</v>
      </c>
      <c r="D722" s="2" t="s">
        <v>6302</v>
      </c>
      <c r="E722" s="2" t="s">
        <v>6419</v>
      </c>
      <c r="F722" s="56">
        <v>108.59142542709699</v>
      </c>
      <c r="G722" s="56">
        <v>104.75631125004701</v>
      </c>
      <c r="H722" s="56">
        <v>112.919838085848</v>
      </c>
      <c r="I722" s="56">
        <v>118.174881497521</v>
      </c>
      <c r="J722" s="57">
        <v>0.513714072818932</v>
      </c>
      <c r="K722" s="57">
        <v>0.495449822278761</v>
      </c>
      <c r="L722" s="57">
        <v>0.43678020103943399</v>
      </c>
      <c r="M722" s="57">
        <v>0.67095857586666297</v>
      </c>
    </row>
    <row r="723" spans="1:13" x14ac:dyDescent="0.35">
      <c r="A723" s="59" t="s">
        <v>2163</v>
      </c>
      <c r="B723" s="59" t="s">
        <v>2164</v>
      </c>
      <c r="C723" s="2" t="s">
        <v>40</v>
      </c>
      <c r="D723" s="2" t="s">
        <v>6374</v>
      </c>
      <c r="E723" s="2" t="s">
        <v>6418</v>
      </c>
      <c r="F723" s="56">
        <v>113.672899846487</v>
      </c>
      <c r="G723" s="56">
        <v>106.216214042779</v>
      </c>
      <c r="H723" s="56"/>
      <c r="I723" s="56">
        <v>103.666593860376</v>
      </c>
      <c r="J723" s="57">
        <v>0.37047039637631002</v>
      </c>
      <c r="K723" s="57">
        <v>0.32934042472828701</v>
      </c>
      <c r="L723" s="57">
        <v>0.24683282017832001</v>
      </c>
      <c r="M723" s="57">
        <v>0.459167270306786</v>
      </c>
    </row>
    <row r="724" spans="1:13" x14ac:dyDescent="0.35">
      <c r="A724" s="59" t="s">
        <v>2918</v>
      </c>
      <c r="B724" s="59" t="s">
        <v>2919</v>
      </c>
      <c r="C724" s="2" t="s">
        <v>31</v>
      </c>
      <c r="D724" s="2" t="s">
        <v>6351</v>
      </c>
      <c r="E724" s="2" t="s">
        <v>6418</v>
      </c>
      <c r="F724" s="56"/>
      <c r="G724" s="56"/>
      <c r="H724" s="56"/>
      <c r="I724" s="56">
        <v>103.890770125514</v>
      </c>
      <c r="J724" s="57">
        <v>0.28619596108716799</v>
      </c>
      <c r="K724" s="57">
        <v>0.25151787269407599</v>
      </c>
      <c r="L724" s="57">
        <v>0.18812066530084101</v>
      </c>
      <c r="M724" s="57">
        <v>0.38611344489566302</v>
      </c>
    </row>
    <row r="725" spans="1:13" x14ac:dyDescent="0.35">
      <c r="A725" s="59" t="s">
        <v>2926</v>
      </c>
      <c r="B725" s="59" t="s">
        <v>2927</v>
      </c>
      <c r="C725" s="2" t="s">
        <v>40</v>
      </c>
      <c r="D725" s="2" t="s">
        <v>6351</v>
      </c>
      <c r="E725" s="2" t="s">
        <v>6418</v>
      </c>
      <c r="F725" s="56"/>
      <c r="G725" s="56"/>
      <c r="H725" s="56"/>
      <c r="I725" s="56">
        <v>103.890770125514</v>
      </c>
      <c r="J725" s="57">
        <v>0.28619596108716799</v>
      </c>
      <c r="K725" s="57">
        <v>0.25151787269407599</v>
      </c>
      <c r="L725" s="57">
        <v>0.18812066530084101</v>
      </c>
      <c r="M725" s="57">
        <v>0.38611344489566302</v>
      </c>
    </row>
    <row r="726" spans="1:13" x14ac:dyDescent="0.35">
      <c r="A726" s="59" t="s">
        <v>2922</v>
      </c>
      <c r="B726" s="59" t="s">
        <v>2923</v>
      </c>
      <c r="C726" s="2" t="s">
        <v>40</v>
      </c>
      <c r="D726" s="2" t="s">
        <v>6351</v>
      </c>
      <c r="E726" s="2" t="s">
        <v>6418</v>
      </c>
      <c r="F726" s="56"/>
      <c r="G726" s="56"/>
      <c r="H726" s="56"/>
      <c r="I726" s="56">
        <v>103.890770125514</v>
      </c>
      <c r="J726" s="57">
        <v>0.28619596108716799</v>
      </c>
      <c r="K726" s="57">
        <v>0.25151787269407599</v>
      </c>
      <c r="L726" s="57">
        <v>0.18812066530084101</v>
      </c>
      <c r="M726" s="57">
        <v>0.38611344489566302</v>
      </c>
    </row>
    <row r="727" spans="1:13" x14ac:dyDescent="0.35">
      <c r="A727" s="59" t="s">
        <v>2928</v>
      </c>
      <c r="B727" s="59" t="s">
        <v>2929</v>
      </c>
      <c r="C727" s="2" t="s">
        <v>40</v>
      </c>
      <c r="D727" s="2" t="s">
        <v>6351</v>
      </c>
      <c r="E727" s="2" t="s">
        <v>6418</v>
      </c>
      <c r="F727" s="56"/>
      <c r="G727" s="56"/>
      <c r="H727" s="56"/>
      <c r="I727" s="56">
        <v>103.890770125514</v>
      </c>
      <c r="J727" s="57">
        <v>0.28619596108716799</v>
      </c>
      <c r="K727" s="57">
        <v>0.25151787269407599</v>
      </c>
      <c r="L727" s="57">
        <v>0.18812066530084101</v>
      </c>
      <c r="M727" s="57">
        <v>0.38611344489566302</v>
      </c>
    </row>
    <row r="728" spans="1:13" x14ac:dyDescent="0.35">
      <c r="A728" s="59" t="s">
        <v>2916</v>
      </c>
      <c r="B728" s="59" t="s">
        <v>2917</v>
      </c>
      <c r="C728" s="2" t="s">
        <v>31</v>
      </c>
      <c r="D728" s="2" t="s">
        <v>6351</v>
      </c>
      <c r="E728" s="2" t="s">
        <v>6418</v>
      </c>
      <c r="F728" s="56"/>
      <c r="G728" s="56"/>
      <c r="H728" s="56"/>
      <c r="I728" s="56">
        <v>103.890770125514</v>
      </c>
      <c r="J728" s="57">
        <v>0.28619596108716799</v>
      </c>
      <c r="K728" s="57">
        <v>0.25151787269407599</v>
      </c>
      <c r="L728" s="57">
        <v>0.18812066530084101</v>
      </c>
      <c r="M728" s="57">
        <v>0.38611344489566302</v>
      </c>
    </row>
    <row r="729" spans="1:13" x14ac:dyDescent="0.35">
      <c r="A729" s="59" t="s">
        <v>2912</v>
      </c>
      <c r="B729" s="59" t="s">
        <v>2913</v>
      </c>
      <c r="C729" s="2" t="s">
        <v>31</v>
      </c>
      <c r="D729" s="2" t="s">
        <v>6351</v>
      </c>
      <c r="E729" s="2" t="s">
        <v>6418</v>
      </c>
      <c r="F729" s="56"/>
      <c r="G729" s="56"/>
      <c r="H729" s="56"/>
      <c r="I729" s="56">
        <v>103.890770125514</v>
      </c>
      <c r="J729" s="57">
        <v>0.28619596108716799</v>
      </c>
      <c r="K729" s="57">
        <v>0.25151787269407599</v>
      </c>
      <c r="L729" s="57">
        <v>0.18812066530084101</v>
      </c>
      <c r="M729" s="57">
        <v>0.38611344489566302</v>
      </c>
    </row>
    <row r="730" spans="1:13" x14ac:dyDescent="0.35">
      <c r="A730" s="59" t="s">
        <v>2914</v>
      </c>
      <c r="B730" s="59" t="s">
        <v>2915</v>
      </c>
      <c r="C730" s="2" t="s">
        <v>31</v>
      </c>
      <c r="D730" s="2" t="s">
        <v>6351</v>
      </c>
      <c r="E730" s="2" t="s">
        <v>6418</v>
      </c>
      <c r="F730" s="56"/>
      <c r="G730" s="56"/>
      <c r="H730" s="56"/>
      <c r="I730" s="56">
        <v>103.890770125514</v>
      </c>
      <c r="J730" s="57">
        <v>0.28619596108716799</v>
      </c>
      <c r="K730" s="57">
        <v>0.25151787269407599</v>
      </c>
      <c r="L730" s="57">
        <v>0.18812066530084101</v>
      </c>
      <c r="M730" s="57">
        <v>0.38611344489566302</v>
      </c>
    </row>
    <row r="731" spans="1:13" x14ac:dyDescent="0.35">
      <c r="A731" s="59" t="s">
        <v>2924</v>
      </c>
      <c r="B731" s="59" t="s">
        <v>2925</v>
      </c>
      <c r="C731" s="2" t="s">
        <v>40</v>
      </c>
      <c r="D731" s="2" t="s">
        <v>6351</v>
      </c>
      <c r="E731" s="2" t="s">
        <v>6418</v>
      </c>
      <c r="F731" s="56"/>
      <c r="G731" s="56"/>
      <c r="H731" s="56"/>
      <c r="I731" s="56">
        <v>103.890770125514</v>
      </c>
      <c r="J731" s="57">
        <v>0.28619596108716799</v>
      </c>
      <c r="K731" s="57">
        <v>0.25151787269407599</v>
      </c>
      <c r="L731" s="57">
        <v>0.18812066530084101</v>
      </c>
      <c r="M731" s="57">
        <v>0.38611344489566302</v>
      </c>
    </row>
    <row r="732" spans="1:13" x14ac:dyDescent="0.35">
      <c r="A732" s="59" t="s">
        <v>2920</v>
      </c>
      <c r="B732" s="59" t="s">
        <v>2921</v>
      </c>
      <c r="C732" s="2" t="s">
        <v>40</v>
      </c>
      <c r="D732" s="2" t="s">
        <v>6351</v>
      </c>
      <c r="E732" s="2" t="s">
        <v>6418</v>
      </c>
      <c r="F732" s="56"/>
      <c r="G732" s="56"/>
      <c r="H732" s="56"/>
      <c r="I732" s="56">
        <v>103.890770125514</v>
      </c>
      <c r="J732" s="57">
        <v>0.28619596108716799</v>
      </c>
      <c r="K732" s="57">
        <v>0.25151787269407599</v>
      </c>
      <c r="L732" s="57">
        <v>0.18812066530084101</v>
      </c>
      <c r="M732" s="57">
        <v>0.38611344489566302</v>
      </c>
    </row>
    <row r="733" spans="1:13" x14ac:dyDescent="0.35">
      <c r="A733" s="59" t="s">
        <v>4954</v>
      </c>
      <c r="B733" s="59" t="s">
        <v>4955</v>
      </c>
      <c r="C733" s="2" t="s">
        <v>31</v>
      </c>
      <c r="D733" s="2" t="s">
        <v>6302</v>
      </c>
      <c r="E733" s="2" t="s">
        <v>6419</v>
      </c>
      <c r="F733" s="56">
        <v>115.628025955214</v>
      </c>
      <c r="G733" s="56">
        <v>100.009784728003</v>
      </c>
      <c r="H733" s="56">
        <v>108.35941396016</v>
      </c>
      <c r="I733" s="56">
        <v>128.38023307525501</v>
      </c>
      <c r="J733" s="57">
        <v>0.54480353170908402</v>
      </c>
      <c r="K733" s="57">
        <v>0.494953471642818</v>
      </c>
      <c r="L733" s="57">
        <v>0.44397177338356902</v>
      </c>
      <c r="M733" s="57">
        <v>0.68330534693899903</v>
      </c>
    </row>
    <row r="734" spans="1:13" x14ac:dyDescent="0.35">
      <c r="A734" s="59" t="s">
        <v>3738</v>
      </c>
      <c r="B734" s="59" t="s">
        <v>3739</v>
      </c>
      <c r="C734" s="2" t="s">
        <v>31</v>
      </c>
      <c r="D734" s="2" t="s">
        <v>6320</v>
      </c>
      <c r="E734" s="2" t="s">
        <v>6419</v>
      </c>
      <c r="F734" s="56">
        <v>114.043696633569</v>
      </c>
      <c r="G734" s="56">
        <v>109.006387235207</v>
      </c>
      <c r="H734" s="56">
        <v>101.654929736439</v>
      </c>
      <c r="I734" s="56">
        <v>117.651180272178</v>
      </c>
      <c r="J734" s="57">
        <v>0.52785777163797298</v>
      </c>
      <c r="K734" s="57">
        <v>0.47277910598384498</v>
      </c>
      <c r="L734" s="57">
        <v>0.41531906308938099</v>
      </c>
      <c r="M734" s="57">
        <v>0.66468789849203502</v>
      </c>
    </row>
    <row r="735" spans="1:13" x14ac:dyDescent="0.35">
      <c r="A735" s="59" t="s">
        <v>4958</v>
      </c>
      <c r="B735" s="59" t="s">
        <v>4959</v>
      </c>
      <c r="C735" s="2" t="s">
        <v>31</v>
      </c>
      <c r="D735" s="2" t="s">
        <v>6302</v>
      </c>
      <c r="E735" s="2" t="s">
        <v>6418</v>
      </c>
      <c r="F735" s="56">
        <v>108.627488130624</v>
      </c>
      <c r="G735" s="56">
        <v>102.515184971438</v>
      </c>
      <c r="H735" s="56">
        <v>108.455688605513</v>
      </c>
      <c r="I735" s="56">
        <v>115.717356771301</v>
      </c>
      <c r="J735" s="57">
        <v>0.42892021261303098</v>
      </c>
      <c r="K735" s="57">
        <v>0.39938504734010499</v>
      </c>
      <c r="L735" s="57">
        <v>0.35398990133501801</v>
      </c>
      <c r="M735" s="57">
        <v>0.518928378569953</v>
      </c>
    </row>
    <row r="736" spans="1:13" x14ac:dyDescent="0.35">
      <c r="A736" s="59" t="s">
        <v>5368</v>
      </c>
      <c r="B736" s="59" t="s">
        <v>5369</v>
      </c>
      <c r="C736" s="2" t="s">
        <v>40</v>
      </c>
      <c r="D736" s="2" t="s">
        <v>6319</v>
      </c>
      <c r="E736" s="2" t="s">
        <v>6418</v>
      </c>
      <c r="F736" s="56">
        <v>108.627488130624</v>
      </c>
      <c r="G736" s="56">
        <v>102.515184971438</v>
      </c>
      <c r="H736" s="56">
        <v>108.455688605513</v>
      </c>
      <c r="I736" s="56">
        <v>115.717356771301</v>
      </c>
      <c r="J736" s="57">
        <v>0.42892021261303098</v>
      </c>
      <c r="K736" s="57">
        <v>0.39938504734010499</v>
      </c>
      <c r="L736" s="57">
        <v>0.35398990133501801</v>
      </c>
      <c r="M736" s="57">
        <v>0.518928378569953</v>
      </c>
    </row>
    <row r="737" spans="1:13" x14ac:dyDescent="0.35">
      <c r="A737" s="59" t="s">
        <v>3748</v>
      </c>
      <c r="B737" s="59" t="s">
        <v>3749</v>
      </c>
      <c r="C737" s="2" t="s">
        <v>40</v>
      </c>
      <c r="D737" s="2" t="s">
        <v>6320</v>
      </c>
      <c r="E737" s="2" t="s">
        <v>6418</v>
      </c>
      <c r="F737" s="56">
        <v>108.482091917848</v>
      </c>
      <c r="G737" s="56">
        <v>104.53203493344</v>
      </c>
      <c r="H737" s="56">
        <v>99.154871294569404</v>
      </c>
      <c r="I737" s="56">
        <v>106.461166287303</v>
      </c>
      <c r="J737" s="57">
        <v>0.40034864368529899</v>
      </c>
      <c r="K737" s="57">
        <v>0.36429687811473399</v>
      </c>
      <c r="L737" s="57">
        <v>0.32253405952222403</v>
      </c>
      <c r="M737" s="57">
        <v>0.49324727511434402</v>
      </c>
    </row>
    <row r="738" spans="1:13" x14ac:dyDescent="0.35">
      <c r="A738" s="59" t="s">
        <v>1474</v>
      </c>
      <c r="B738" s="59" t="s">
        <v>1475</v>
      </c>
      <c r="C738" s="2" t="s">
        <v>40</v>
      </c>
      <c r="D738" s="2" t="s">
        <v>6321</v>
      </c>
      <c r="E738" s="2" t="s">
        <v>6419</v>
      </c>
      <c r="F738" s="56">
        <v>101.117643581807</v>
      </c>
      <c r="G738" s="56">
        <v>97.421922489664098</v>
      </c>
      <c r="H738" s="56">
        <v>98.667525426267702</v>
      </c>
      <c r="I738" s="56">
        <v>101.920760552804</v>
      </c>
      <c r="J738" s="57">
        <v>0.50526114697288604</v>
      </c>
      <c r="K738" s="57">
        <v>0.44366878631662299</v>
      </c>
      <c r="L738" s="57">
        <v>0.38004104132126298</v>
      </c>
      <c r="M738" s="57">
        <v>0.66955224410907399</v>
      </c>
    </row>
    <row r="739" spans="1:13" x14ac:dyDescent="0.35">
      <c r="A739" s="59" t="s">
        <v>5474</v>
      </c>
      <c r="B739" s="59" t="s">
        <v>5475</v>
      </c>
      <c r="C739" s="2" t="s">
        <v>31</v>
      </c>
      <c r="D739" s="2" t="s">
        <v>6323</v>
      </c>
      <c r="E739" s="2" t="s">
        <v>6418</v>
      </c>
      <c r="F739" s="56">
        <v>93.084115820022902</v>
      </c>
      <c r="G739" s="56">
        <v>97.461101694153299</v>
      </c>
      <c r="H739" s="56"/>
      <c r="I739" s="56">
        <v>88.645722846926304</v>
      </c>
      <c r="J739" s="57">
        <v>0.35688633494150601</v>
      </c>
      <c r="K739" s="57">
        <v>0.315957583982721</v>
      </c>
      <c r="L739" s="57">
        <v>0.26770785603048602</v>
      </c>
      <c r="M739" s="57">
        <v>0.46256031077496801</v>
      </c>
    </row>
    <row r="740" spans="1:13" x14ac:dyDescent="0.35">
      <c r="A740" s="59" t="s">
        <v>5938</v>
      </c>
      <c r="B740" s="59" t="s">
        <v>5939</v>
      </c>
      <c r="C740" s="2" t="s">
        <v>40</v>
      </c>
      <c r="D740" s="2" t="s">
        <v>6308</v>
      </c>
      <c r="E740" s="2" t="s">
        <v>6418</v>
      </c>
      <c r="F740" s="56">
        <v>101.517755632988</v>
      </c>
      <c r="G740" s="56">
        <v>104.198416807941</v>
      </c>
      <c r="H740" s="56">
        <v>98.376930862683295</v>
      </c>
      <c r="I740" s="56">
        <v>111.845060487222</v>
      </c>
      <c r="J740" s="57">
        <v>0.48259514005098902</v>
      </c>
      <c r="K740" s="57">
        <v>0.43981084482370197</v>
      </c>
      <c r="L740" s="57">
        <v>0.38692836322367202</v>
      </c>
      <c r="M740" s="57">
        <v>0.60992380277245795</v>
      </c>
    </row>
    <row r="741" spans="1:13" x14ac:dyDescent="0.35">
      <c r="A741" s="59" t="s">
        <v>2834</v>
      </c>
      <c r="B741" s="59" t="s">
        <v>2835</v>
      </c>
      <c r="C741" s="2" t="s">
        <v>31</v>
      </c>
      <c r="D741" s="2" t="s">
        <v>6351</v>
      </c>
      <c r="E741" s="2" t="s">
        <v>6418</v>
      </c>
      <c r="F741" s="56">
        <v>99.906006161404505</v>
      </c>
      <c r="G741" s="56"/>
      <c r="H741" s="56"/>
      <c r="I741" s="56">
        <v>104.770848948186</v>
      </c>
      <c r="J741" s="57">
        <v>0.29909438536358901</v>
      </c>
      <c r="K741" s="57">
        <v>0.24096903393462901</v>
      </c>
      <c r="L741" s="57">
        <v>0.14041851532507599</v>
      </c>
      <c r="M741" s="57">
        <v>0.43621671225146302</v>
      </c>
    </row>
    <row r="742" spans="1:13" x14ac:dyDescent="0.35">
      <c r="A742" s="59" t="s">
        <v>2309</v>
      </c>
      <c r="B742" s="59" t="s">
        <v>2310</v>
      </c>
      <c r="C742" s="2" t="s">
        <v>31</v>
      </c>
      <c r="D742" s="2" t="s">
        <v>6324</v>
      </c>
      <c r="E742" s="2" t="s">
        <v>6418</v>
      </c>
      <c r="F742" s="56">
        <v>107.76076842920899</v>
      </c>
      <c r="G742" s="56"/>
      <c r="H742" s="56"/>
      <c r="I742" s="56">
        <v>100.839777144457</v>
      </c>
      <c r="J742" s="57">
        <v>0.32378881081211103</v>
      </c>
      <c r="K742" s="57">
        <v>0.28385419342151902</v>
      </c>
      <c r="L742" s="57">
        <v>0.24085144289309299</v>
      </c>
      <c r="M742" s="57">
        <v>0.42475230983920098</v>
      </c>
    </row>
    <row r="743" spans="1:13" x14ac:dyDescent="0.35">
      <c r="A743" s="59" t="s">
        <v>6364</v>
      </c>
      <c r="B743" s="59" t="s">
        <v>6365</v>
      </c>
      <c r="C743" s="2" t="s">
        <v>31</v>
      </c>
      <c r="D743" s="2" t="s">
        <v>6355</v>
      </c>
      <c r="E743" s="2" t="s">
        <v>6418</v>
      </c>
      <c r="F743" s="56"/>
      <c r="G743" s="56"/>
      <c r="H743" s="56"/>
      <c r="I743" s="56">
        <v>100.81036790696901</v>
      </c>
      <c r="J743" s="57">
        <v>0.20215817522496499</v>
      </c>
      <c r="K743" s="57">
        <v>0.158201235689477</v>
      </c>
      <c r="L743" s="57">
        <v>5.5194572495278801E-2</v>
      </c>
      <c r="M743" s="57">
        <v>0.30073004857553598</v>
      </c>
    </row>
    <row r="744" spans="1:13" x14ac:dyDescent="0.35">
      <c r="A744" s="59" t="s">
        <v>6366</v>
      </c>
      <c r="B744" s="59" t="s">
        <v>6367</v>
      </c>
      <c r="C744" s="2" t="s">
        <v>31</v>
      </c>
      <c r="D744" s="2" t="s">
        <v>6355</v>
      </c>
      <c r="E744" s="2" t="s">
        <v>6418</v>
      </c>
      <c r="F744" s="56"/>
      <c r="G744" s="56"/>
      <c r="H744" s="56"/>
      <c r="I744" s="56">
        <v>100.81036790696901</v>
      </c>
      <c r="J744" s="57">
        <v>0.20215817522496499</v>
      </c>
      <c r="K744" s="57">
        <v>0.158201235689477</v>
      </c>
      <c r="L744" s="57">
        <v>5.5194572495278801E-2</v>
      </c>
      <c r="M744" s="57">
        <v>0.30073004857553598</v>
      </c>
    </row>
    <row r="745" spans="1:13" x14ac:dyDescent="0.35">
      <c r="A745" s="59" t="s">
        <v>2307</v>
      </c>
      <c r="B745" s="59" t="s">
        <v>2308</v>
      </c>
      <c r="C745" s="2" t="s">
        <v>31</v>
      </c>
      <c r="D745" s="2" t="s">
        <v>6324</v>
      </c>
      <c r="E745" s="2" t="s">
        <v>6418</v>
      </c>
      <c r="F745" s="56">
        <v>107.76076842920899</v>
      </c>
      <c r="G745" s="56"/>
      <c r="H745" s="56"/>
      <c r="I745" s="56">
        <v>100.839777144457</v>
      </c>
      <c r="J745" s="57">
        <v>0.32378881081211103</v>
      </c>
      <c r="K745" s="57">
        <v>0.28385419342151902</v>
      </c>
      <c r="L745" s="57">
        <v>0.24085144289309299</v>
      </c>
      <c r="M745" s="57">
        <v>0.42475230983920098</v>
      </c>
    </row>
    <row r="746" spans="1:13" x14ac:dyDescent="0.35">
      <c r="A746" s="59" t="s">
        <v>2189</v>
      </c>
      <c r="B746" s="59" t="s">
        <v>2190</v>
      </c>
      <c r="C746" s="2" t="s">
        <v>31</v>
      </c>
      <c r="D746" s="2" t="s">
        <v>6374</v>
      </c>
      <c r="E746" s="2" t="s">
        <v>6418</v>
      </c>
      <c r="F746" s="56">
        <v>95.904642686243605</v>
      </c>
      <c r="G746" s="56">
        <v>94.502276046036698</v>
      </c>
      <c r="H746" s="56"/>
      <c r="I746" s="56">
        <v>106.72683234362199</v>
      </c>
      <c r="J746" s="57">
        <v>0.33004975661050401</v>
      </c>
      <c r="K746" s="57">
        <v>0.29961446348887599</v>
      </c>
      <c r="L746" s="57">
        <v>0.205126622082166</v>
      </c>
      <c r="M746" s="57">
        <v>0.39371195107231499</v>
      </c>
    </row>
    <row r="747" spans="1:13" x14ac:dyDescent="0.35">
      <c r="A747" s="59" t="s">
        <v>2185</v>
      </c>
      <c r="B747" s="59" t="s">
        <v>2186</v>
      </c>
      <c r="C747" s="2" t="s">
        <v>31</v>
      </c>
      <c r="D747" s="2" t="s">
        <v>6374</v>
      </c>
      <c r="E747" s="2" t="s">
        <v>6418</v>
      </c>
      <c r="F747" s="56">
        <v>95.904642686243605</v>
      </c>
      <c r="G747" s="56">
        <v>94.502276046036698</v>
      </c>
      <c r="H747" s="56"/>
      <c r="I747" s="56">
        <v>106.72683234362199</v>
      </c>
      <c r="J747" s="57">
        <v>0.33004975661050401</v>
      </c>
      <c r="K747" s="57">
        <v>0.29961446348887599</v>
      </c>
      <c r="L747" s="57">
        <v>0.205126622082166</v>
      </c>
      <c r="M747" s="57">
        <v>0.39371195107231499</v>
      </c>
    </row>
    <row r="748" spans="1:13" x14ac:dyDescent="0.35">
      <c r="A748" s="59" t="s">
        <v>2181</v>
      </c>
      <c r="B748" s="59" t="s">
        <v>2182</v>
      </c>
      <c r="C748" s="2" t="s">
        <v>31</v>
      </c>
      <c r="D748" s="2" t="s">
        <v>6374</v>
      </c>
      <c r="E748" s="2" t="s">
        <v>6418</v>
      </c>
      <c r="F748" s="56">
        <v>95.904642686243605</v>
      </c>
      <c r="G748" s="56">
        <v>94.502276046036698</v>
      </c>
      <c r="H748" s="56"/>
      <c r="I748" s="56">
        <v>106.72683234362199</v>
      </c>
      <c r="J748" s="57">
        <v>0.33004975661050401</v>
      </c>
      <c r="K748" s="57">
        <v>0.29961446348887599</v>
      </c>
      <c r="L748" s="57">
        <v>0.205126622082166</v>
      </c>
      <c r="M748" s="57">
        <v>0.39371195107231499</v>
      </c>
    </row>
    <row r="749" spans="1:13" x14ac:dyDescent="0.35">
      <c r="A749" s="59" t="s">
        <v>2177</v>
      </c>
      <c r="B749" s="59" t="s">
        <v>2178</v>
      </c>
      <c r="C749" s="2" t="s">
        <v>40</v>
      </c>
      <c r="D749" s="2" t="s">
        <v>6374</v>
      </c>
      <c r="E749" s="2" t="s">
        <v>6418</v>
      </c>
      <c r="F749" s="56">
        <v>95.904642686243605</v>
      </c>
      <c r="G749" s="56">
        <v>94.502276046036698</v>
      </c>
      <c r="H749" s="56"/>
      <c r="I749" s="56">
        <v>106.72683234362199</v>
      </c>
      <c r="J749" s="57">
        <v>0.33004975661050401</v>
      </c>
      <c r="K749" s="57">
        <v>0.29961446348887599</v>
      </c>
      <c r="L749" s="57">
        <v>0.205126622082166</v>
      </c>
      <c r="M749" s="57">
        <v>0.39371195107231499</v>
      </c>
    </row>
    <row r="750" spans="1:13" x14ac:dyDescent="0.35">
      <c r="A750" s="59" t="s">
        <v>2183</v>
      </c>
      <c r="B750" s="59" t="s">
        <v>2184</v>
      </c>
      <c r="C750" s="2" t="s">
        <v>31</v>
      </c>
      <c r="D750" s="2" t="s">
        <v>6374</v>
      </c>
      <c r="E750" s="2" t="s">
        <v>6418</v>
      </c>
      <c r="F750" s="56">
        <v>95.904642686243605</v>
      </c>
      <c r="G750" s="56">
        <v>94.502276046036698</v>
      </c>
      <c r="H750" s="56"/>
      <c r="I750" s="56">
        <v>106.72683234362199</v>
      </c>
      <c r="J750" s="57">
        <v>0.33004975661050401</v>
      </c>
      <c r="K750" s="57">
        <v>0.29961446348887599</v>
      </c>
      <c r="L750" s="57">
        <v>0.205126622082166</v>
      </c>
      <c r="M750" s="57">
        <v>0.39371195107231499</v>
      </c>
    </row>
    <row r="751" spans="1:13" x14ac:dyDescent="0.35">
      <c r="A751" s="59" t="s">
        <v>2175</v>
      </c>
      <c r="B751" s="59" t="s">
        <v>2176</v>
      </c>
      <c r="C751" s="2" t="s">
        <v>40</v>
      </c>
      <c r="D751" s="2" t="s">
        <v>6374</v>
      </c>
      <c r="E751" s="2" t="s">
        <v>6418</v>
      </c>
      <c r="F751" s="56">
        <v>95.904642686243605</v>
      </c>
      <c r="G751" s="56">
        <v>94.502276046036698</v>
      </c>
      <c r="H751" s="56"/>
      <c r="I751" s="56">
        <v>106.72683234362199</v>
      </c>
      <c r="J751" s="57">
        <v>0.33004975661050401</v>
      </c>
      <c r="K751" s="57">
        <v>0.29961446348887599</v>
      </c>
      <c r="L751" s="57">
        <v>0.205126622082166</v>
      </c>
      <c r="M751" s="57">
        <v>0.39371195107231499</v>
      </c>
    </row>
    <row r="752" spans="1:13" x14ac:dyDescent="0.35">
      <c r="A752" s="59" t="s">
        <v>2179</v>
      </c>
      <c r="B752" s="59" t="s">
        <v>2180</v>
      </c>
      <c r="C752" s="2" t="s">
        <v>31</v>
      </c>
      <c r="D752" s="2" t="s">
        <v>6374</v>
      </c>
      <c r="E752" s="2" t="s">
        <v>6418</v>
      </c>
      <c r="F752" s="56">
        <v>95.904642686243605</v>
      </c>
      <c r="G752" s="56">
        <v>94.502276046036698</v>
      </c>
      <c r="H752" s="56"/>
      <c r="I752" s="56">
        <v>106.72683234362199</v>
      </c>
      <c r="J752" s="57">
        <v>0.33004975661050401</v>
      </c>
      <c r="K752" s="57">
        <v>0.29961446348887599</v>
      </c>
      <c r="L752" s="57">
        <v>0.205126622082166</v>
      </c>
      <c r="M752" s="57">
        <v>0.39371195107231499</v>
      </c>
    </row>
    <row r="753" spans="1:13" x14ac:dyDescent="0.35">
      <c r="A753" s="59" t="s">
        <v>2187</v>
      </c>
      <c r="B753" s="59" t="s">
        <v>2188</v>
      </c>
      <c r="C753" s="2" t="s">
        <v>40</v>
      </c>
      <c r="D753" s="2" t="s">
        <v>6374</v>
      </c>
      <c r="E753" s="2" t="s">
        <v>6418</v>
      </c>
      <c r="F753" s="56">
        <v>95.904642686243605</v>
      </c>
      <c r="G753" s="56">
        <v>94.502276046036698</v>
      </c>
      <c r="H753" s="56"/>
      <c r="I753" s="56">
        <v>106.72683234362199</v>
      </c>
      <c r="J753" s="57">
        <v>0.33004975661050401</v>
      </c>
      <c r="K753" s="57">
        <v>0.29961446348887599</v>
      </c>
      <c r="L753" s="57">
        <v>0.205126622082166</v>
      </c>
      <c r="M753" s="57">
        <v>0.39371195107231499</v>
      </c>
    </row>
    <row r="754" spans="1:13" x14ac:dyDescent="0.35">
      <c r="A754" s="59" t="s">
        <v>1642</v>
      </c>
      <c r="B754" s="59" t="s">
        <v>1643</v>
      </c>
      <c r="C754" s="2" t="s">
        <v>40</v>
      </c>
      <c r="D754" s="2" t="s">
        <v>6321</v>
      </c>
      <c r="E754" s="2" t="s">
        <v>6418</v>
      </c>
      <c r="F754" s="56"/>
      <c r="G754" s="56"/>
      <c r="H754" s="56"/>
      <c r="I754" s="56">
        <v>104.787854203645</v>
      </c>
      <c r="J754" s="57">
        <v>0.190533445792719</v>
      </c>
      <c r="K754" s="57">
        <v>0.12738958145634099</v>
      </c>
      <c r="L754" s="57">
        <v>0.01</v>
      </c>
      <c r="M754" s="57">
        <v>0.339842305299905</v>
      </c>
    </row>
    <row r="755" spans="1:13" x14ac:dyDescent="0.35">
      <c r="A755" s="59" t="s">
        <v>1644</v>
      </c>
      <c r="B755" s="59" t="s">
        <v>1645</v>
      </c>
      <c r="C755" s="2" t="s">
        <v>40</v>
      </c>
      <c r="D755" s="2" t="s">
        <v>6321</v>
      </c>
      <c r="E755" s="2" t="s">
        <v>6418</v>
      </c>
      <c r="F755" s="56"/>
      <c r="G755" s="56"/>
      <c r="H755" s="56"/>
      <c r="I755" s="56">
        <v>104.787854203645</v>
      </c>
      <c r="J755" s="57">
        <v>0.190533445792719</v>
      </c>
      <c r="K755" s="57">
        <v>0.12738958145634099</v>
      </c>
      <c r="L755" s="57">
        <v>0.01</v>
      </c>
      <c r="M755" s="57">
        <v>0.339842305299905</v>
      </c>
    </row>
    <row r="756" spans="1:13" x14ac:dyDescent="0.35">
      <c r="A756" s="59" t="s">
        <v>1648</v>
      </c>
      <c r="B756" s="59" t="s">
        <v>1649</v>
      </c>
      <c r="C756" s="2" t="s">
        <v>40</v>
      </c>
      <c r="D756" s="2" t="s">
        <v>6321</v>
      </c>
      <c r="E756" s="2" t="s">
        <v>6418</v>
      </c>
      <c r="F756" s="56"/>
      <c r="G756" s="56"/>
      <c r="H756" s="56"/>
      <c r="I756" s="56">
        <v>104.787854203645</v>
      </c>
      <c r="J756" s="57">
        <v>0.190533445792719</v>
      </c>
      <c r="K756" s="57">
        <v>0.12738958145634099</v>
      </c>
      <c r="L756" s="57">
        <v>0.01</v>
      </c>
      <c r="M756" s="57">
        <v>0.339842305299905</v>
      </c>
    </row>
    <row r="757" spans="1:13" x14ac:dyDescent="0.35">
      <c r="A757" s="59" t="s">
        <v>1646</v>
      </c>
      <c r="B757" s="59" t="s">
        <v>1647</v>
      </c>
      <c r="C757" s="2" t="s">
        <v>40</v>
      </c>
      <c r="D757" s="2" t="s">
        <v>6321</v>
      </c>
      <c r="E757" s="2" t="s">
        <v>6418</v>
      </c>
      <c r="F757" s="56"/>
      <c r="G757" s="56"/>
      <c r="H757" s="56"/>
      <c r="I757" s="56">
        <v>104.787854203645</v>
      </c>
      <c r="J757" s="57">
        <v>0.190533445792719</v>
      </c>
      <c r="K757" s="57">
        <v>0.12738958145634099</v>
      </c>
      <c r="L757" s="57">
        <v>0.01</v>
      </c>
      <c r="M757" s="57">
        <v>0.339842305299905</v>
      </c>
    </row>
    <row r="758" spans="1:13" x14ac:dyDescent="0.35">
      <c r="A758" s="59" t="s">
        <v>4544</v>
      </c>
      <c r="B758" s="59" t="s">
        <v>4545</v>
      </c>
      <c r="C758" s="2" t="s">
        <v>40</v>
      </c>
      <c r="D758" s="2" t="s">
        <v>6303</v>
      </c>
      <c r="E758" s="2" t="s">
        <v>6418</v>
      </c>
      <c r="F758" s="56">
        <v>91.206078512579495</v>
      </c>
      <c r="G758" s="56">
        <v>99.868762326389501</v>
      </c>
      <c r="H758" s="56"/>
      <c r="I758" s="56">
        <v>112.70219611233399</v>
      </c>
      <c r="J758" s="57">
        <v>0.33872981577151301</v>
      </c>
      <c r="K758" s="57">
        <v>0.30936552169199599</v>
      </c>
      <c r="L758" s="57">
        <v>0.26437850351577102</v>
      </c>
      <c r="M758" s="57">
        <v>0.42084566213796398</v>
      </c>
    </row>
    <row r="759" spans="1:13" x14ac:dyDescent="0.35">
      <c r="A759" s="59" t="s">
        <v>4546</v>
      </c>
      <c r="B759" s="59" t="s">
        <v>4547</v>
      </c>
      <c r="C759" s="2" t="s">
        <v>40</v>
      </c>
      <c r="D759" s="2" t="s">
        <v>6303</v>
      </c>
      <c r="E759" s="2" t="s">
        <v>6418</v>
      </c>
      <c r="F759" s="56">
        <v>91.206078512579495</v>
      </c>
      <c r="G759" s="56">
        <v>99.868762326389501</v>
      </c>
      <c r="H759" s="56"/>
      <c r="I759" s="56">
        <v>112.70219611233399</v>
      </c>
      <c r="J759" s="57">
        <v>0.33872981577151301</v>
      </c>
      <c r="K759" s="57">
        <v>0.30936552169199599</v>
      </c>
      <c r="L759" s="57">
        <v>0.26437850351577102</v>
      </c>
      <c r="M759" s="57">
        <v>0.42084566213796398</v>
      </c>
    </row>
    <row r="760" spans="1:13" x14ac:dyDescent="0.35">
      <c r="A760" s="59" t="s">
        <v>4542</v>
      </c>
      <c r="B760" s="59" t="s">
        <v>4543</v>
      </c>
      <c r="C760" s="2" t="s">
        <v>40</v>
      </c>
      <c r="D760" s="2" t="s">
        <v>6303</v>
      </c>
      <c r="E760" s="2" t="s">
        <v>6418</v>
      </c>
      <c r="F760" s="56">
        <v>91.206078512579495</v>
      </c>
      <c r="G760" s="56">
        <v>99.868762326389501</v>
      </c>
      <c r="H760" s="56"/>
      <c r="I760" s="56">
        <v>112.70219611233399</v>
      </c>
      <c r="J760" s="57">
        <v>0.33872981577151301</v>
      </c>
      <c r="K760" s="57">
        <v>0.30936552169199599</v>
      </c>
      <c r="L760" s="57">
        <v>0.26437850351577102</v>
      </c>
      <c r="M760" s="57">
        <v>0.42084566213796398</v>
      </c>
    </row>
    <row r="761" spans="1:13" x14ac:dyDescent="0.35">
      <c r="A761" s="59" t="s">
        <v>1430</v>
      </c>
      <c r="B761" s="59" t="s">
        <v>1431</v>
      </c>
      <c r="C761" s="2" t="s">
        <v>31</v>
      </c>
      <c r="D761" s="2" t="s">
        <v>6321</v>
      </c>
      <c r="E761" s="2" t="s">
        <v>6418</v>
      </c>
      <c r="F761" s="56">
        <v>100.441924314693</v>
      </c>
      <c r="G761" s="56">
        <v>101.73477235110801</v>
      </c>
      <c r="H761" s="56"/>
      <c r="I761" s="56">
        <v>102.80015967061399</v>
      </c>
      <c r="J761" s="57">
        <v>0.33853050075101199</v>
      </c>
      <c r="K761" s="57">
        <v>0.31283040407166501</v>
      </c>
      <c r="L761" s="57">
        <v>0.23117365063494999</v>
      </c>
      <c r="M761" s="57">
        <v>0.402319611957419</v>
      </c>
    </row>
    <row r="762" spans="1:13" x14ac:dyDescent="0.35">
      <c r="A762" s="59" t="s">
        <v>1426</v>
      </c>
      <c r="B762" s="59" t="s">
        <v>1427</v>
      </c>
      <c r="C762" s="2" t="s">
        <v>40</v>
      </c>
      <c r="D762" s="2" t="s">
        <v>6321</v>
      </c>
      <c r="E762" s="2" t="s">
        <v>6418</v>
      </c>
      <c r="F762" s="56">
        <v>100.441924314693</v>
      </c>
      <c r="G762" s="56">
        <v>101.73477235110801</v>
      </c>
      <c r="H762" s="56"/>
      <c r="I762" s="56">
        <v>102.80015967061399</v>
      </c>
      <c r="J762" s="57">
        <v>0.33853050075101199</v>
      </c>
      <c r="K762" s="57">
        <v>0.31283040407166501</v>
      </c>
      <c r="L762" s="57">
        <v>0.23117365063494999</v>
      </c>
      <c r="M762" s="57">
        <v>0.402319611957419</v>
      </c>
    </row>
    <row r="763" spans="1:13" x14ac:dyDescent="0.35">
      <c r="A763" s="59" t="s">
        <v>1434</v>
      </c>
      <c r="B763" s="59" t="s">
        <v>1435</v>
      </c>
      <c r="C763" s="2" t="s">
        <v>31</v>
      </c>
      <c r="D763" s="2" t="s">
        <v>6321</v>
      </c>
      <c r="E763" s="2" t="s">
        <v>6418</v>
      </c>
      <c r="F763" s="56">
        <v>100.441924314693</v>
      </c>
      <c r="G763" s="56">
        <v>101.73477235110801</v>
      </c>
      <c r="H763" s="56"/>
      <c r="I763" s="56">
        <v>102.80015967061399</v>
      </c>
      <c r="J763" s="57">
        <v>0.33853050075101199</v>
      </c>
      <c r="K763" s="57">
        <v>0.31283040407166501</v>
      </c>
      <c r="L763" s="57">
        <v>0.23117365063494999</v>
      </c>
      <c r="M763" s="57">
        <v>0.402319611957419</v>
      </c>
    </row>
    <row r="764" spans="1:13" x14ac:dyDescent="0.35">
      <c r="A764" s="59" t="s">
        <v>1424</v>
      </c>
      <c r="B764" s="59" t="s">
        <v>1425</v>
      </c>
      <c r="C764" s="2" t="s">
        <v>40</v>
      </c>
      <c r="D764" s="2" t="s">
        <v>6321</v>
      </c>
      <c r="E764" s="2" t="s">
        <v>6418</v>
      </c>
      <c r="F764" s="56">
        <v>100.441924314693</v>
      </c>
      <c r="G764" s="56">
        <v>101.73477235110801</v>
      </c>
      <c r="H764" s="56"/>
      <c r="I764" s="56">
        <v>102.80015967061399</v>
      </c>
      <c r="J764" s="57">
        <v>0.33853050075101199</v>
      </c>
      <c r="K764" s="57">
        <v>0.31283040407166501</v>
      </c>
      <c r="L764" s="57">
        <v>0.23117365063494999</v>
      </c>
      <c r="M764" s="57">
        <v>0.402319611957419</v>
      </c>
    </row>
    <row r="765" spans="1:13" x14ac:dyDescent="0.35">
      <c r="A765" s="59" t="s">
        <v>1428</v>
      </c>
      <c r="B765" s="59" t="s">
        <v>1429</v>
      </c>
      <c r="C765" s="2" t="s">
        <v>40</v>
      </c>
      <c r="D765" s="2" t="s">
        <v>6321</v>
      </c>
      <c r="E765" s="2" t="s">
        <v>6418</v>
      </c>
      <c r="F765" s="56">
        <v>100.441924314693</v>
      </c>
      <c r="G765" s="56">
        <v>101.73477235110801</v>
      </c>
      <c r="H765" s="56"/>
      <c r="I765" s="56">
        <v>102.80015967061399</v>
      </c>
      <c r="J765" s="57">
        <v>0.33853050075101199</v>
      </c>
      <c r="K765" s="57">
        <v>0.31283040407166501</v>
      </c>
      <c r="L765" s="57">
        <v>0.23117365063494999</v>
      </c>
      <c r="M765" s="57">
        <v>0.402319611957419</v>
      </c>
    </row>
    <row r="766" spans="1:13" x14ac:dyDescent="0.35">
      <c r="A766" s="59" t="s">
        <v>1432</v>
      </c>
      <c r="B766" s="59" t="s">
        <v>1433</v>
      </c>
      <c r="C766" s="2" t="s">
        <v>31</v>
      </c>
      <c r="D766" s="2" t="s">
        <v>6321</v>
      </c>
      <c r="E766" s="2" t="s">
        <v>6418</v>
      </c>
      <c r="F766" s="56">
        <v>100.441924314693</v>
      </c>
      <c r="G766" s="56">
        <v>101.73477235110801</v>
      </c>
      <c r="H766" s="56"/>
      <c r="I766" s="56">
        <v>102.80015967061399</v>
      </c>
      <c r="J766" s="57">
        <v>0.33853050075101199</v>
      </c>
      <c r="K766" s="57">
        <v>0.31283040407166501</v>
      </c>
      <c r="L766" s="57">
        <v>0.23117365063494999</v>
      </c>
      <c r="M766" s="57">
        <v>0.402319611957419</v>
      </c>
    </row>
    <row r="767" spans="1:13" x14ac:dyDescent="0.35">
      <c r="A767" s="59" t="s">
        <v>1422</v>
      </c>
      <c r="B767" s="59" t="s">
        <v>1423</v>
      </c>
      <c r="C767" s="2" t="s">
        <v>40</v>
      </c>
      <c r="D767" s="2" t="s">
        <v>6321</v>
      </c>
      <c r="E767" s="2" t="s">
        <v>6418</v>
      </c>
      <c r="F767" s="56">
        <v>100.441924314693</v>
      </c>
      <c r="G767" s="56">
        <v>101.73477235110801</v>
      </c>
      <c r="H767" s="56"/>
      <c r="I767" s="56">
        <v>102.80015967061399</v>
      </c>
      <c r="J767" s="57">
        <v>0.33853050075101199</v>
      </c>
      <c r="K767" s="57">
        <v>0.31283040407166501</v>
      </c>
      <c r="L767" s="57">
        <v>0.23117365063494999</v>
      </c>
      <c r="M767" s="57">
        <v>0.402319611957419</v>
      </c>
    </row>
    <row r="768" spans="1:13" x14ac:dyDescent="0.35">
      <c r="A768" s="59" t="s">
        <v>2540</v>
      </c>
      <c r="B768" s="59" t="s">
        <v>2541</v>
      </c>
      <c r="C768" s="2" t="s">
        <v>31</v>
      </c>
      <c r="D768" s="2" t="s">
        <v>6324</v>
      </c>
      <c r="E768" s="2" t="s">
        <v>6418</v>
      </c>
      <c r="F768" s="56">
        <v>91.048568841159707</v>
      </c>
      <c r="G768" s="56"/>
      <c r="H768" s="56"/>
      <c r="I768" s="56">
        <v>101.594009496376</v>
      </c>
      <c r="J768" s="57">
        <v>0.32352499401143597</v>
      </c>
      <c r="K768" s="57">
        <v>0.27794217585212599</v>
      </c>
      <c r="L768" s="57">
        <v>0.18471080841814</v>
      </c>
      <c r="M768" s="57">
        <v>0.46037111465387198</v>
      </c>
    </row>
    <row r="769" spans="1:13" x14ac:dyDescent="0.35">
      <c r="A769" s="59" t="s">
        <v>2544</v>
      </c>
      <c r="B769" s="59" t="s">
        <v>2545</v>
      </c>
      <c r="C769" s="2" t="s">
        <v>31</v>
      </c>
      <c r="D769" s="2" t="s">
        <v>6324</v>
      </c>
      <c r="E769" s="2" t="s">
        <v>6418</v>
      </c>
      <c r="F769" s="56">
        <v>91.048568841159707</v>
      </c>
      <c r="G769" s="56"/>
      <c r="H769" s="56"/>
      <c r="I769" s="56">
        <v>101.594009496376</v>
      </c>
      <c r="J769" s="57">
        <v>0.32352499401143597</v>
      </c>
      <c r="K769" s="57">
        <v>0.27794217585212599</v>
      </c>
      <c r="L769" s="57">
        <v>0.18471080841814</v>
      </c>
      <c r="M769" s="57">
        <v>0.46037111465387198</v>
      </c>
    </row>
    <row r="770" spans="1:13" x14ac:dyDescent="0.35">
      <c r="A770" s="59" t="s">
        <v>2538</v>
      </c>
      <c r="B770" s="59" t="s">
        <v>2539</v>
      </c>
      <c r="C770" s="2" t="s">
        <v>40</v>
      </c>
      <c r="D770" s="2" t="s">
        <v>6324</v>
      </c>
      <c r="E770" s="2" t="s">
        <v>6418</v>
      </c>
      <c r="F770" s="56">
        <v>91.048568841159707</v>
      </c>
      <c r="G770" s="56"/>
      <c r="H770" s="56"/>
      <c r="I770" s="56">
        <v>101.594009496376</v>
      </c>
      <c r="J770" s="57">
        <v>0.32352499401143597</v>
      </c>
      <c r="K770" s="57">
        <v>0.27794217585212599</v>
      </c>
      <c r="L770" s="57">
        <v>0.18471080841814</v>
      </c>
      <c r="M770" s="57">
        <v>0.46037111465387198</v>
      </c>
    </row>
    <row r="771" spans="1:13" x14ac:dyDescent="0.35">
      <c r="A771" s="59" t="s">
        <v>2542</v>
      </c>
      <c r="B771" s="59" t="s">
        <v>2543</v>
      </c>
      <c r="C771" s="2" t="s">
        <v>31</v>
      </c>
      <c r="D771" s="2" t="s">
        <v>6324</v>
      </c>
      <c r="E771" s="2" t="s">
        <v>6418</v>
      </c>
      <c r="F771" s="56">
        <v>91.048568841159707</v>
      </c>
      <c r="G771" s="56"/>
      <c r="H771" s="56"/>
      <c r="I771" s="56">
        <v>101.594009496376</v>
      </c>
      <c r="J771" s="57">
        <v>0.32352499401143597</v>
      </c>
      <c r="K771" s="57">
        <v>0.27794217585212599</v>
      </c>
      <c r="L771" s="57">
        <v>0.18471080841814</v>
      </c>
      <c r="M771" s="57">
        <v>0.46037111465387198</v>
      </c>
    </row>
    <row r="772" spans="1:13" x14ac:dyDescent="0.35">
      <c r="A772" s="59" t="s">
        <v>3343</v>
      </c>
      <c r="B772" s="59" t="s">
        <v>3344</v>
      </c>
      <c r="C772" s="2" t="s">
        <v>40</v>
      </c>
      <c r="D772" s="2" t="s">
        <v>6315</v>
      </c>
      <c r="E772" s="2" t="s">
        <v>6418</v>
      </c>
      <c r="F772" s="56">
        <v>97.551378880786899</v>
      </c>
      <c r="G772" s="56">
        <v>97.667000917745497</v>
      </c>
      <c r="H772" s="56">
        <v>92.5002697263713</v>
      </c>
      <c r="I772" s="56">
        <v>107.345768053106</v>
      </c>
      <c r="J772" s="57">
        <v>0.399473599669948</v>
      </c>
      <c r="K772" s="57">
        <v>0.37177004618064402</v>
      </c>
      <c r="L772" s="57">
        <v>0.31382859879975</v>
      </c>
      <c r="M772" s="57">
        <v>0.513410794294336</v>
      </c>
    </row>
    <row r="773" spans="1:13" x14ac:dyDescent="0.35">
      <c r="A773" s="59" t="s">
        <v>3353</v>
      </c>
      <c r="B773" s="59" t="s">
        <v>3354</v>
      </c>
      <c r="C773" s="2" t="s">
        <v>40</v>
      </c>
      <c r="D773" s="2" t="s">
        <v>6315</v>
      </c>
      <c r="E773" s="2" t="s">
        <v>6418</v>
      </c>
      <c r="F773" s="56">
        <v>99.703097051858506</v>
      </c>
      <c r="G773" s="56">
        <v>99.124599942940705</v>
      </c>
      <c r="H773" s="56">
        <v>92.992225420855405</v>
      </c>
      <c r="I773" s="56">
        <v>108.17619557269001</v>
      </c>
      <c r="J773" s="57">
        <v>0.43104341829234799</v>
      </c>
      <c r="K773" s="57">
        <v>0.39843273646409599</v>
      </c>
      <c r="L773" s="57">
        <v>0.33832066490933299</v>
      </c>
      <c r="M773" s="57">
        <v>0.55114462790483199</v>
      </c>
    </row>
    <row r="774" spans="1:13" x14ac:dyDescent="0.35">
      <c r="A774" s="59" t="s">
        <v>4948</v>
      </c>
      <c r="B774" s="59" t="s">
        <v>4949</v>
      </c>
      <c r="C774" s="2" t="s">
        <v>40</v>
      </c>
      <c r="D774" s="2" t="s">
        <v>6302</v>
      </c>
      <c r="E774" s="2" t="s">
        <v>6418</v>
      </c>
      <c r="F774" s="56">
        <v>86.980563988932801</v>
      </c>
      <c r="G774" s="56">
        <v>104.82501126519099</v>
      </c>
      <c r="H774" s="56">
        <v>94.1360611268762</v>
      </c>
      <c r="I774" s="56">
        <v>106.40054874221001</v>
      </c>
      <c r="J774" s="57">
        <v>0.50409742721463002</v>
      </c>
      <c r="K774" s="57">
        <v>0.44811588519220202</v>
      </c>
      <c r="L774" s="57">
        <v>0.36221793616882902</v>
      </c>
      <c r="M774" s="57">
        <v>0.64360505482081098</v>
      </c>
    </row>
    <row r="775" spans="1:13" x14ac:dyDescent="0.35">
      <c r="A775" s="59" t="s">
        <v>4950</v>
      </c>
      <c r="B775" s="59" t="s">
        <v>4951</v>
      </c>
      <c r="C775" s="2" t="s">
        <v>40</v>
      </c>
      <c r="D775" s="2" t="s">
        <v>6302</v>
      </c>
      <c r="E775" s="2" t="s">
        <v>6419</v>
      </c>
      <c r="F775" s="56">
        <v>88.752044511171604</v>
      </c>
      <c r="G775" s="56">
        <v>100.74615673965</v>
      </c>
      <c r="H775" s="56">
        <v>93.146677827770006</v>
      </c>
      <c r="I775" s="56">
        <v>92.218089885380195</v>
      </c>
      <c r="J775" s="57">
        <v>0.44819879828843501</v>
      </c>
      <c r="K775" s="57">
        <v>0.37248202226838001</v>
      </c>
      <c r="L775" s="57">
        <v>0.28650133284505502</v>
      </c>
      <c r="M775" s="57">
        <v>0.62630869588962901</v>
      </c>
    </row>
    <row r="776" spans="1:13" x14ac:dyDescent="0.35">
      <c r="A776" s="59" t="s">
        <v>4206</v>
      </c>
      <c r="B776" s="59" t="s">
        <v>4207</v>
      </c>
      <c r="C776" s="2" t="s">
        <v>40</v>
      </c>
      <c r="D776" s="2" t="s">
        <v>6322</v>
      </c>
      <c r="E776" s="2" t="s">
        <v>6419</v>
      </c>
      <c r="F776" s="56">
        <v>99.618025168947597</v>
      </c>
      <c r="G776" s="56">
        <v>104.41382665080501</v>
      </c>
      <c r="H776" s="56">
        <v>99.868991702836396</v>
      </c>
      <c r="I776" s="56">
        <v>102.92665047125401</v>
      </c>
      <c r="J776" s="57">
        <v>0.51758578982524095</v>
      </c>
      <c r="K776" s="57">
        <v>0.47072058654319099</v>
      </c>
      <c r="L776" s="57">
        <v>0.41091137915401499</v>
      </c>
      <c r="M776" s="57">
        <v>0.65669758007450196</v>
      </c>
    </row>
    <row r="777" spans="1:13" x14ac:dyDescent="0.35">
      <c r="A777" s="59" t="s">
        <v>2301</v>
      </c>
      <c r="B777" s="59" t="s">
        <v>2302</v>
      </c>
      <c r="C777" s="2" t="s">
        <v>31</v>
      </c>
      <c r="D777" s="2" t="s">
        <v>6324</v>
      </c>
      <c r="E777" s="2" t="s">
        <v>6418</v>
      </c>
      <c r="F777" s="56">
        <v>103.546740171663</v>
      </c>
      <c r="G777" s="56"/>
      <c r="H777" s="56"/>
      <c r="I777" s="56">
        <v>102.160244074639</v>
      </c>
      <c r="J777" s="57">
        <v>0.299802168902572</v>
      </c>
      <c r="K777" s="57">
        <v>0.270923173891364</v>
      </c>
      <c r="L777" s="57">
        <v>0.233765345472875</v>
      </c>
      <c r="M777" s="57">
        <v>0.38672860801748798</v>
      </c>
    </row>
    <row r="778" spans="1:13" x14ac:dyDescent="0.35">
      <c r="A778" s="59" t="s">
        <v>5078</v>
      </c>
      <c r="B778" s="59" t="s">
        <v>5079</v>
      </c>
      <c r="C778" s="2" t="s">
        <v>40</v>
      </c>
      <c r="D778" s="2" t="s">
        <v>6302</v>
      </c>
      <c r="E778" s="2" t="s">
        <v>6418</v>
      </c>
      <c r="F778" s="56">
        <v>91.206078512579495</v>
      </c>
      <c r="G778" s="56">
        <v>99.868762326389501</v>
      </c>
      <c r="H778" s="56"/>
      <c r="I778" s="56">
        <v>112.70219611233399</v>
      </c>
      <c r="J778" s="57">
        <v>0.33872981577151301</v>
      </c>
      <c r="K778" s="57">
        <v>0.30936552169199599</v>
      </c>
      <c r="L778" s="57">
        <v>0.26437850351577102</v>
      </c>
      <c r="M778" s="57">
        <v>0.42084566213796398</v>
      </c>
    </row>
    <row r="779" spans="1:13" x14ac:dyDescent="0.35">
      <c r="A779" s="59" t="s">
        <v>4212</v>
      </c>
      <c r="B779" s="59" t="s">
        <v>4213</v>
      </c>
      <c r="C779" s="2" t="s">
        <v>31</v>
      </c>
      <c r="D779" s="2" t="s">
        <v>6322</v>
      </c>
      <c r="E779" s="2" t="s">
        <v>6418</v>
      </c>
      <c r="F779" s="56">
        <v>99.961297678939005</v>
      </c>
      <c r="G779" s="56">
        <v>103.257395972845</v>
      </c>
      <c r="H779" s="56">
        <v>96.861278862784204</v>
      </c>
      <c r="I779" s="56">
        <v>104.88657564953</v>
      </c>
      <c r="J779" s="57">
        <v>0.384012608364385</v>
      </c>
      <c r="K779" s="57">
        <v>0.35859516838775701</v>
      </c>
      <c r="L779" s="57">
        <v>0.31413038639440599</v>
      </c>
      <c r="M779" s="57">
        <v>0.47261041628050798</v>
      </c>
    </row>
    <row r="780" spans="1:13" x14ac:dyDescent="0.35">
      <c r="A780" s="59" t="s">
        <v>4204</v>
      </c>
      <c r="B780" s="59" t="s">
        <v>4205</v>
      </c>
      <c r="C780" s="2" t="s">
        <v>40</v>
      </c>
      <c r="D780" s="2" t="s">
        <v>6322</v>
      </c>
      <c r="E780" s="2" t="s">
        <v>6418</v>
      </c>
      <c r="F780" s="56">
        <v>99.961297678939005</v>
      </c>
      <c r="G780" s="56">
        <v>103.257395972845</v>
      </c>
      <c r="H780" s="56">
        <v>96.861278862784204</v>
      </c>
      <c r="I780" s="56">
        <v>104.88657564953</v>
      </c>
      <c r="J780" s="57">
        <v>0.384012608364385</v>
      </c>
      <c r="K780" s="57">
        <v>0.35859516838775701</v>
      </c>
      <c r="L780" s="57">
        <v>0.31413038639440599</v>
      </c>
      <c r="M780" s="57">
        <v>0.47261041628050798</v>
      </c>
    </row>
    <row r="781" spans="1:13" x14ac:dyDescent="0.35">
      <c r="A781" s="59" t="s">
        <v>4202</v>
      </c>
      <c r="B781" s="59" t="s">
        <v>4203</v>
      </c>
      <c r="C781" s="2" t="s">
        <v>40</v>
      </c>
      <c r="D781" s="2" t="s">
        <v>6322</v>
      </c>
      <c r="E781" s="2" t="s">
        <v>6419</v>
      </c>
      <c r="F781" s="56">
        <v>102.40978864497301</v>
      </c>
      <c r="G781" s="56">
        <v>111.302197680082</v>
      </c>
      <c r="H781" s="56">
        <v>97.444641267470004</v>
      </c>
      <c r="I781" s="56">
        <v>102.990805513768</v>
      </c>
      <c r="J781" s="57">
        <v>0.56939649037065099</v>
      </c>
      <c r="K781" s="57">
        <v>0.52188987118812802</v>
      </c>
      <c r="L781" s="57">
        <v>0.46775526270442103</v>
      </c>
      <c r="M781" s="57">
        <v>0.72033717602095604</v>
      </c>
    </row>
    <row r="782" spans="1:13" x14ac:dyDescent="0.35">
      <c r="A782" s="59" t="s">
        <v>2448</v>
      </c>
      <c r="B782" s="59" t="s">
        <v>2449</v>
      </c>
      <c r="C782" s="2" t="s">
        <v>31</v>
      </c>
      <c r="D782" s="2" t="s">
        <v>6324</v>
      </c>
      <c r="E782" s="2" t="s">
        <v>6418</v>
      </c>
      <c r="F782" s="56"/>
      <c r="G782" s="56"/>
      <c r="H782" s="56"/>
      <c r="I782" s="56">
        <v>103.297607611525</v>
      </c>
      <c r="J782" s="57">
        <v>0.27032581286241097</v>
      </c>
      <c r="K782" s="57">
        <v>0.23575090111188199</v>
      </c>
      <c r="L782" s="57">
        <v>0.145937435490893</v>
      </c>
      <c r="M782" s="57">
        <v>0.39543016568837702</v>
      </c>
    </row>
    <row r="783" spans="1:13" x14ac:dyDescent="0.35">
      <c r="A783" s="59" t="s">
        <v>2456</v>
      </c>
      <c r="B783" s="59" t="s">
        <v>2457</v>
      </c>
      <c r="C783" s="2" t="s">
        <v>40</v>
      </c>
      <c r="D783" s="2" t="s">
        <v>6324</v>
      </c>
      <c r="E783" s="2" t="s">
        <v>6418</v>
      </c>
      <c r="F783" s="56"/>
      <c r="G783" s="56"/>
      <c r="H783" s="56"/>
      <c r="I783" s="56">
        <v>103.297607611525</v>
      </c>
      <c r="J783" s="57">
        <v>0.27032581286241097</v>
      </c>
      <c r="K783" s="57">
        <v>0.23575090111188199</v>
      </c>
      <c r="L783" s="57">
        <v>0.145937435490893</v>
      </c>
      <c r="M783" s="57">
        <v>0.39543016568837702</v>
      </c>
    </row>
    <row r="784" spans="1:13" x14ac:dyDescent="0.35">
      <c r="A784" s="59" t="s">
        <v>2454</v>
      </c>
      <c r="B784" s="59" t="s">
        <v>2455</v>
      </c>
      <c r="C784" s="2" t="s">
        <v>40</v>
      </c>
      <c r="D784" s="2" t="s">
        <v>6324</v>
      </c>
      <c r="E784" s="2" t="s">
        <v>6418</v>
      </c>
      <c r="F784" s="56"/>
      <c r="G784" s="56"/>
      <c r="H784" s="56"/>
      <c r="I784" s="56">
        <v>103.297607611525</v>
      </c>
      <c r="J784" s="57">
        <v>0.27032581286241097</v>
      </c>
      <c r="K784" s="57">
        <v>0.23575090111188199</v>
      </c>
      <c r="L784" s="57">
        <v>0.145937435490893</v>
      </c>
      <c r="M784" s="57">
        <v>0.39543016568837702</v>
      </c>
    </row>
    <row r="785" spans="1:13" x14ac:dyDescent="0.35">
      <c r="A785" s="59" t="s">
        <v>2452</v>
      </c>
      <c r="B785" s="59" t="s">
        <v>2453</v>
      </c>
      <c r="C785" s="2" t="s">
        <v>40</v>
      </c>
      <c r="D785" s="2" t="s">
        <v>6324</v>
      </c>
      <c r="E785" s="2" t="s">
        <v>6418</v>
      </c>
      <c r="F785" s="56"/>
      <c r="G785" s="56"/>
      <c r="H785" s="56"/>
      <c r="I785" s="56">
        <v>103.297607611525</v>
      </c>
      <c r="J785" s="57">
        <v>0.27032581286241097</v>
      </c>
      <c r="K785" s="57">
        <v>0.23575090111188199</v>
      </c>
      <c r="L785" s="57">
        <v>0.145937435490893</v>
      </c>
      <c r="M785" s="57">
        <v>0.39543016568837702</v>
      </c>
    </row>
    <row r="786" spans="1:13" x14ac:dyDescent="0.35">
      <c r="A786" s="59" t="s">
        <v>2450</v>
      </c>
      <c r="B786" s="59" t="s">
        <v>2451</v>
      </c>
      <c r="C786" s="2" t="s">
        <v>31</v>
      </c>
      <c r="D786" s="2" t="s">
        <v>6324</v>
      </c>
      <c r="E786" s="2" t="s">
        <v>6418</v>
      </c>
      <c r="F786" s="56"/>
      <c r="G786" s="56"/>
      <c r="H786" s="56"/>
      <c r="I786" s="56">
        <v>103.297607611525</v>
      </c>
      <c r="J786" s="57">
        <v>0.27032581286241097</v>
      </c>
      <c r="K786" s="57">
        <v>0.23575090111188199</v>
      </c>
      <c r="L786" s="57">
        <v>0.145937435490893</v>
      </c>
      <c r="M786" s="57">
        <v>0.39543016568837702</v>
      </c>
    </row>
    <row r="787" spans="1:13" x14ac:dyDescent="0.35">
      <c r="A787" s="59" t="s">
        <v>2313</v>
      </c>
      <c r="B787" s="59" t="s">
        <v>2314</v>
      </c>
      <c r="C787" s="2" t="s">
        <v>40</v>
      </c>
      <c r="D787" s="2" t="s">
        <v>6324</v>
      </c>
      <c r="E787" s="2" t="s">
        <v>6418</v>
      </c>
      <c r="F787" s="56">
        <v>107.76076842920899</v>
      </c>
      <c r="G787" s="56"/>
      <c r="H787" s="56"/>
      <c r="I787" s="56">
        <v>100.839777144457</v>
      </c>
      <c r="J787" s="57">
        <v>0.32378881081211103</v>
      </c>
      <c r="K787" s="57">
        <v>0.28385419342151902</v>
      </c>
      <c r="L787" s="57">
        <v>0.24085144289309299</v>
      </c>
      <c r="M787" s="57">
        <v>0.42475230983920098</v>
      </c>
    </row>
    <row r="788" spans="1:13" x14ac:dyDescent="0.35">
      <c r="A788" s="59" t="s">
        <v>2363</v>
      </c>
      <c r="B788" s="59" t="s">
        <v>2364</v>
      </c>
      <c r="C788" s="2" t="s">
        <v>40</v>
      </c>
      <c r="D788" s="2" t="s">
        <v>6324</v>
      </c>
      <c r="E788" s="2" t="s">
        <v>6418</v>
      </c>
      <c r="F788" s="56">
        <v>100.22790830896901</v>
      </c>
      <c r="G788" s="56">
        <v>97.403848523956796</v>
      </c>
      <c r="H788" s="56"/>
      <c r="I788" s="56">
        <v>100.456638379138</v>
      </c>
      <c r="J788" s="57">
        <v>0.34035794755674498</v>
      </c>
      <c r="K788" s="57">
        <v>0.30727678146855902</v>
      </c>
      <c r="L788" s="57">
        <v>0.26793070483860398</v>
      </c>
      <c r="M788" s="57">
        <v>0.43202199634277</v>
      </c>
    </row>
    <row r="789" spans="1:13" x14ac:dyDescent="0.35">
      <c r="A789" s="59" t="s">
        <v>3341</v>
      </c>
      <c r="B789" s="59" t="s">
        <v>3342</v>
      </c>
      <c r="C789" s="2" t="s">
        <v>31</v>
      </c>
      <c r="D789" s="2" t="s">
        <v>6315</v>
      </c>
      <c r="E789" s="2" t="s">
        <v>6418</v>
      </c>
      <c r="F789" s="56">
        <v>97.551378880786899</v>
      </c>
      <c r="G789" s="56">
        <v>97.667000917745497</v>
      </c>
      <c r="H789" s="56">
        <v>92.5002697263713</v>
      </c>
      <c r="I789" s="56">
        <v>107.345768053106</v>
      </c>
      <c r="J789" s="57">
        <v>0.399473599669948</v>
      </c>
      <c r="K789" s="57">
        <v>0.37177004618064402</v>
      </c>
      <c r="L789" s="57">
        <v>0.31382859879975</v>
      </c>
      <c r="M789" s="57">
        <v>0.513410794294336</v>
      </c>
    </row>
    <row r="790" spans="1:13" x14ac:dyDescent="0.35">
      <c r="A790" s="59" t="s">
        <v>3437</v>
      </c>
      <c r="B790" s="59" t="s">
        <v>3438</v>
      </c>
      <c r="C790" s="2" t="s">
        <v>31</v>
      </c>
      <c r="D790" s="2" t="s">
        <v>6315</v>
      </c>
      <c r="E790" s="2" t="s">
        <v>6419</v>
      </c>
      <c r="F790" s="56">
        <v>89.031730040545796</v>
      </c>
      <c r="G790" s="56">
        <v>99.633058110291302</v>
      </c>
      <c r="H790" s="56">
        <v>95.896983755442903</v>
      </c>
      <c r="I790" s="56">
        <v>98.419032284279794</v>
      </c>
      <c r="J790" s="57">
        <v>0.52416514988209895</v>
      </c>
      <c r="K790" s="57">
        <v>0.47056430965162799</v>
      </c>
      <c r="L790" s="57">
        <v>0.39954500811161803</v>
      </c>
      <c r="M790" s="57">
        <v>0.67344288430549004</v>
      </c>
    </row>
    <row r="791" spans="1:13" x14ac:dyDescent="0.35">
      <c r="A791" s="59" t="s">
        <v>5350</v>
      </c>
      <c r="B791" s="59" t="s">
        <v>5351</v>
      </c>
      <c r="C791" s="2" t="s">
        <v>40</v>
      </c>
      <c r="D791" s="2" t="s">
        <v>6319</v>
      </c>
      <c r="E791" s="2" t="s">
        <v>6418</v>
      </c>
      <c r="F791" s="56">
        <v>91.248458263307398</v>
      </c>
      <c r="G791" s="56">
        <v>93.193410223338006</v>
      </c>
      <c r="H791" s="56"/>
      <c r="I791" s="56">
        <v>108.763470680257</v>
      </c>
      <c r="J791" s="57">
        <v>0.37511263196245398</v>
      </c>
      <c r="K791" s="57">
        <v>0.33903633067154199</v>
      </c>
      <c r="L791" s="57">
        <v>0.29482788185914199</v>
      </c>
      <c r="M791" s="57">
        <v>0.47097654689711499</v>
      </c>
    </row>
    <row r="792" spans="1:13" x14ac:dyDescent="0.35">
      <c r="A792" s="59" t="s">
        <v>5348</v>
      </c>
      <c r="B792" s="59" t="s">
        <v>5349</v>
      </c>
      <c r="C792" s="2" t="s">
        <v>40</v>
      </c>
      <c r="D792" s="2" t="s">
        <v>6319</v>
      </c>
      <c r="E792" s="2" t="s">
        <v>6419</v>
      </c>
      <c r="F792" s="56">
        <v>90.385556557453398</v>
      </c>
      <c r="G792" s="56">
        <v>91.465963479950602</v>
      </c>
      <c r="H792" s="56">
        <v>96.067800270977799</v>
      </c>
      <c r="I792" s="56">
        <v>111.72218298751901</v>
      </c>
      <c r="J792" s="57">
        <v>0.52014005909168504</v>
      </c>
      <c r="K792" s="57">
        <v>0.46140821294797701</v>
      </c>
      <c r="L792" s="57">
        <v>0.41130819126650497</v>
      </c>
      <c r="M792" s="57">
        <v>0.68621502408990998</v>
      </c>
    </row>
    <row r="793" spans="1:13" x14ac:dyDescent="0.35">
      <c r="A793" s="59" t="s">
        <v>5346</v>
      </c>
      <c r="B793" s="59" t="s">
        <v>5347</v>
      </c>
      <c r="C793" s="2" t="s">
        <v>31</v>
      </c>
      <c r="D793" s="2" t="s">
        <v>6319</v>
      </c>
      <c r="E793" s="2" t="s">
        <v>6418</v>
      </c>
      <c r="F793" s="56">
        <v>81.431211568058302</v>
      </c>
      <c r="G793" s="56">
        <v>88.135579534715006</v>
      </c>
      <c r="H793" s="56">
        <v>91.358757001069506</v>
      </c>
      <c r="I793" s="56">
        <v>113.174881571299</v>
      </c>
      <c r="J793" s="57">
        <v>0.57017742898548895</v>
      </c>
      <c r="K793" s="57">
        <v>0.52697129281424704</v>
      </c>
      <c r="L793" s="57">
        <v>0.47480119272277399</v>
      </c>
      <c r="M793" s="57">
        <v>0.68920252779484803</v>
      </c>
    </row>
    <row r="794" spans="1:13" x14ac:dyDescent="0.35">
      <c r="A794" s="59" t="s">
        <v>5356</v>
      </c>
      <c r="B794" s="59" t="s">
        <v>5357</v>
      </c>
      <c r="C794" s="2" t="s">
        <v>40</v>
      </c>
      <c r="D794" s="2" t="s">
        <v>6319</v>
      </c>
      <c r="E794" s="2" t="s">
        <v>6418</v>
      </c>
      <c r="F794" s="56">
        <v>91.248458263307398</v>
      </c>
      <c r="G794" s="56">
        <v>93.193410223338006</v>
      </c>
      <c r="H794" s="56"/>
      <c r="I794" s="56">
        <v>108.763470680257</v>
      </c>
      <c r="J794" s="57">
        <v>0.37511263196245398</v>
      </c>
      <c r="K794" s="57">
        <v>0.33903633067154199</v>
      </c>
      <c r="L794" s="57">
        <v>0.29482788185914199</v>
      </c>
      <c r="M794" s="57">
        <v>0.47097654689711499</v>
      </c>
    </row>
    <row r="795" spans="1:13" x14ac:dyDescent="0.35">
      <c r="A795" s="59" t="s">
        <v>5352</v>
      </c>
      <c r="B795" s="59" t="s">
        <v>5353</v>
      </c>
      <c r="C795" s="2" t="s">
        <v>40</v>
      </c>
      <c r="D795" s="2" t="s">
        <v>6319</v>
      </c>
      <c r="E795" s="2" t="s">
        <v>6419</v>
      </c>
      <c r="F795" s="56">
        <v>92.377231296414706</v>
      </c>
      <c r="G795" s="56">
        <v>89.5226522027383</v>
      </c>
      <c r="H795" s="56">
        <v>96.363541527399605</v>
      </c>
      <c r="I795" s="56">
        <v>116.309356964708</v>
      </c>
      <c r="J795" s="57">
        <v>0.51195548753200604</v>
      </c>
      <c r="K795" s="57">
        <v>0.45905463363152399</v>
      </c>
      <c r="L795" s="57">
        <v>0.40860533641269298</v>
      </c>
      <c r="M795" s="57">
        <v>0.661995162771843</v>
      </c>
    </row>
    <row r="796" spans="1:13" x14ac:dyDescent="0.35">
      <c r="A796" s="59" t="s">
        <v>5342</v>
      </c>
      <c r="B796" s="59" t="s">
        <v>5343</v>
      </c>
      <c r="C796" s="2" t="s">
        <v>31</v>
      </c>
      <c r="D796" s="2" t="s">
        <v>6319</v>
      </c>
      <c r="E796" s="2" t="s">
        <v>6418</v>
      </c>
      <c r="F796" s="56">
        <v>91.248458263307398</v>
      </c>
      <c r="G796" s="56">
        <v>93.193410223338006</v>
      </c>
      <c r="H796" s="56"/>
      <c r="I796" s="56">
        <v>108.763470680257</v>
      </c>
      <c r="J796" s="57">
        <v>0.37511263196245398</v>
      </c>
      <c r="K796" s="57">
        <v>0.33903633067154199</v>
      </c>
      <c r="L796" s="57">
        <v>0.29482788185914199</v>
      </c>
      <c r="M796" s="57">
        <v>0.47097654689711499</v>
      </c>
    </row>
    <row r="797" spans="1:13" x14ac:dyDescent="0.35">
      <c r="A797" s="59" t="s">
        <v>5354</v>
      </c>
      <c r="B797" s="59" t="s">
        <v>5355</v>
      </c>
      <c r="C797" s="2" t="s">
        <v>40</v>
      </c>
      <c r="D797" s="2" t="s">
        <v>6319</v>
      </c>
      <c r="E797" s="2" t="s">
        <v>6418</v>
      </c>
      <c r="F797" s="56">
        <v>91.248458263307398</v>
      </c>
      <c r="G797" s="56">
        <v>93.193410223338006</v>
      </c>
      <c r="H797" s="56"/>
      <c r="I797" s="56">
        <v>108.763470680257</v>
      </c>
      <c r="J797" s="57">
        <v>0.37511263196245398</v>
      </c>
      <c r="K797" s="57">
        <v>0.33903633067154199</v>
      </c>
      <c r="L797" s="57">
        <v>0.29482788185914199</v>
      </c>
      <c r="M797" s="57">
        <v>0.47097654689711499</v>
      </c>
    </row>
    <row r="798" spans="1:13" x14ac:dyDescent="0.35">
      <c r="A798" s="59" t="s">
        <v>5344</v>
      </c>
      <c r="B798" s="59" t="s">
        <v>5345</v>
      </c>
      <c r="C798" s="2" t="s">
        <v>31</v>
      </c>
      <c r="D798" s="2" t="s">
        <v>6319</v>
      </c>
      <c r="E798" s="2" t="s">
        <v>6418</v>
      </c>
      <c r="F798" s="56">
        <v>91.248458263307398</v>
      </c>
      <c r="G798" s="56">
        <v>93.193410223338006</v>
      </c>
      <c r="H798" s="56"/>
      <c r="I798" s="56">
        <v>108.763470680257</v>
      </c>
      <c r="J798" s="57">
        <v>0.37511263196245398</v>
      </c>
      <c r="K798" s="57">
        <v>0.33903633067154199</v>
      </c>
      <c r="L798" s="57">
        <v>0.29482788185914199</v>
      </c>
      <c r="M798" s="57">
        <v>0.47097654689711499</v>
      </c>
    </row>
    <row r="799" spans="1:13" x14ac:dyDescent="0.35">
      <c r="A799" s="59" t="s">
        <v>4134</v>
      </c>
      <c r="B799" s="59" t="s">
        <v>4135</v>
      </c>
      <c r="C799" s="2" t="s">
        <v>40</v>
      </c>
      <c r="D799" s="2" t="s">
        <v>6322</v>
      </c>
      <c r="E799" s="2" t="s">
        <v>6419</v>
      </c>
      <c r="F799" s="56">
        <v>91.725499454138799</v>
      </c>
      <c r="G799" s="56">
        <v>102.814417092997</v>
      </c>
      <c r="H799" s="56">
        <v>92.081616979019202</v>
      </c>
      <c r="I799" s="56">
        <v>109.936125807485</v>
      </c>
      <c r="J799" s="57">
        <v>0.55998161047802697</v>
      </c>
      <c r="K799" s="57">
        <v>0.51781360626731399</v>
      </c>
      <c r="L799" s="57">
        <v>0.440032697331176</v>
      </c>
      <c r="M799" s="57">
        <v>0.71105982138662804</v>
      </c>
    </row>
    <row r="800" spans="1:13" x14ac:dyDescent="0.35">
      <c r="A800" s="59" t="s">
        <v>4944</v>
      </c>
      <c r="B800" s="59" t="s">
        <v>4945</v>
      </c>
      <c r="C800" s="2" t="s">
        <v>31</v>
      </c>
      <c r="D800" s="2" t="s">
        <v>6302</v>
      </c>
      <c r="E800" s="2" t="s">
        <v>6418</v>
      </c>
      <c r="F800" s="56"/>
      <c r="G800" s="56"/>
      <c r="H800" s="56"/>
      <c r="I800" s="56">
        <v>106.99598536168401</v>
      </c>
      <c r="J800" s="57">
        <v>0.27639993215722097</v>
      </c>
      <c r="K800" s="57">
        <v>0.20813135927037299</v>
      </c>
      <c r="L800" s="57">
        <v>7.9294271631465796E-2</v>
      </c>
      <c r="M800" s="57">
        <v>0.41845549703125101</v>
      </c>
    </row>
    <row r="801" spans="1:13" x14ac:dyDescent="0.35">
      <c r="A801" s="59" t="s">
        <v>2826</v>
      </c>
      <c r="B801" s="59" t="s">
        <v>2827</v>
      </c>
      <c r="C801" s="2" t="s">
        <v>40</v>
      </c>
      <c r="D801" s="2" t="s">
        <v>6351</v>
      </c>
      <c r="E801" s="2" t="s">
        <v>6418</v>
      </c>
      <c r="F801" s="56">
        <v>99.906006161404505</v>
      </c>
      <c r="G801" s="56"/>
      <c r="H801" s="56"/>
      <c r="I801" s="56">
        <v>104.770848948186</v>
      </c>
      <c r="J801" s="57">
        <v>0.29909438536358901</v>
      </c>
      <c r="K801" s="57">
        <v>0.24096903393462901</v>
      </c>
      <c r="L801" s="57">
        <v>0.14041851532507599</v>
      </c>
      <c r="M801" s="57">
        <v>0.43621671225146302</v>
      </c>
    </row>
    <row r="802" spans="1:13" x14ac:dyDescent="0.35">
      <c r="A802" s="59" t="s">
        <v>4152</v>
      </c>
      <c r="B802" s="59" t="s">
        <v>4153</v>
      </c>
      <c r="C802" s="2" t="s">
        <v>31</v>
      </c>
      <c r="D802" s="2" t="s">
        <v>6322</v>
      </c>
      <c r="E802" s="2" t="s">
        <v>6418</v>
      </c>
      <c r="F802" s="56">
        <v>90.222597565096507</v>
      </c>
      <c r="G802" s="56">
        <v>103.785932535223</v>
      </c>
      <c r="H802" s="56"/>
      <c r="I802" s="56">
        <v>106.670055510014</v>
      </c>
      <c r="J802" s="57">
        <v>0.40762110783634198</v>
      </c>
      <c r="K802" s="57">
        <v>0.36900164525558099</v>
      </c>
      <c r="L802" s="57">
        <v>0.29635165191856</v>
      </c>
      <c r="M802" s="57">
        <v>0.51037183295629496</v>
      </c>
    </row>
    <row r="803" spans="1:13" x14ac:dyDescent="0.35">
      <c r="A803" s="59" t="s">
        <v>2299</v>
      </c>
      <c r="B803" s="59" t="s">
        <v>2300</v>
      </c>
      <c r="C803" s="2" t="s">
        <v>40</v>
      </c>
      <c r="D803" s="2" t="s">
        <v>6324</v>
      </c>
      <c r="E803" s="2" t="s">
        <v>6418</v>
      </c>
      <c r="F803" s="56">
        <v>103.546740171663</v>
      </c>
      <c r="G803" s="56"/>
      <c r="H803" s="56"/>
      <c r="I803" s="56">
        <v>102.160244074639</v>
      </c>
      <c r="J803" s="57">
        <v>0.299802168902572</v>
      </c>
      <c r="K803" s="57">
        <v>0.270923173891364</v>
      </c>
      <c r="L803" s="57">
        <v>0.233765345472875</v>
      </c>
      <c r="M803" s="57">
        <v>0.38672860801748798</v>
      </c>
    </row>
    <row r="804" spans="1:13" x14ac:dyDescent="0.35">
      <c r="A804" s="59" t="s">
        <v>6178</v>
      </c>
      <c r="B804" s="59" t="s">
        <v>6179</v>
      </c>
      <c r="C804" s="2" t="s">
        <v>40</v>
      </c>
      <c r="D804" s="2" t="s">
        <v>6305</v>
      </c>
      <c r="E804" s="2" t="s">
        <v>6418</v>
      </c>
      <c r="F804" s="56"/>
      <c r="G804" s="56"/>
      <c r="H804" s="56"/>
      <c r="I804" s="56">
        <v>108.258442387729</v>
      </c>
      <c r="J804" s="57">
        <v>0.25375125802616</v>
      </c>
      <c r="K804" s="57">
        <v>0.19365848379081499</v>
      </c>
      <c r="L804" s="57">
        <v>5.97958732992495E-2</v>
      </c>
      <c r="M804" s="57">
        <v>0.38278855749989799</v>
      </c>
    </row>
    <row r="805" spans="1:13" x14ac:dyDescent="0.35">
      <c r="A805" s="59" t="s">
        <v>2804</v>
      </c>
      <c r="B805" s="59" t="s">
        <v>2805</v>
      </c>
      <c r="C805" s="2" t="s">
        <v>31</v>
      </c>
      <c r="D805" s="2" t="s">
        <v>6351</v>
      </c>
      <c r="E805" s="2" t="s">
        <v>6418</v>
      </c>
      <c r="F805" s="56">
        <v>103.000928897695</v>
      </c>
      <c r="G805" s="56"/>
      <c r="H805" s="56"/>
      <c r="I805" s="56">
        <v>107.404869527876</v>
      </c>
      <c r="J805" s="57">
        <v>0.33180490597115198</v>
      </c>
      <c r="K805" s="57">
        <v>0.28377738417574799</v>
      </c>
      <c r="L805" s="57">
        <v>0.203676271340511</v>
      </c>
      <c r="M805" s="57">
        <v>0.46874856931640402</v>
      </c>
    </row>
    <row r="806" spans="1:13" x14ac:dyDescent="0.35">
      <c r="A806" s="59" t="s">
        <v>2806</v>
      </c>
      <c r="B806" s="59" t="s">
        <v>2807</v>
      </c>
      <c r="C806" s="2" t="s">
        <v>31</v>
      </c>
      <c r="D806" s="2" t="s">
        <v>6351</v>
      </c>
      <c r="E806" s="2" t="s">
        <v>6418</v>
      </c>
      <c r="F806" s="56">
        <v>103.000928897695</v>
      </c>
      <c r="G806" s="56"/>
      <c r="H806" s="56"/>
      <c r="I806" s="56">
        <v>107.404869527876</v>
      </c>
      <c r="J806" s="57">
        <v>0.33180490597115198</v>
      </c>
      <c r="K806" s="57">
        <v>0.28377738417574799</v>
      </c>
      <c r="L806" s="57">
        <v>0.203676271340511</v>
      </c>
      <c r="M806" s="57">
        <v>0.46874856931640402</v>
      </c>
    </row>
    <row r="807" spans="1:13" x14ac:dyDescent="0.35">
      <c r="A807" s="59" t="s">
        <v>2802</v>
      </c>
      <c r="B807" s="59" t="s">
        <v>2803</v>
      </c>
      <c r="C807" s="2" t="s">
        <v>31</v>
      </c>
      <c r="D807" s="2" t="s">
        <v>6351</v>
      </c>
      <c r="E807" s="2" t="s">
        <v>6418</v>
      </c>
      <c r="F807" s="56">
        <v>103.000928897695</v>
      </c>
      <c r="G807" s="56"/>
      <c r="H807" s="56"/>
      <c r="I807" s="56">
        <v>107.404869527876</v>
      </c>
      <c r="J807" s="57">
        <v>0.33180490597115198</v>
      </c>
      <c r="K807" s="57">
        <v>0.28377738417574799</v>
      </c>
      <c r="L807" s="57">
        <v>0.203676271340511</v>
      </c>
      <c r="M807" s="57">
        <v>0.46874856931640402</v>
      </c>
    </row>
    <row r="808" spans="1:13" x14ac:dyDescent="0.35">
      <c r="A808" s="59" t="s">
        <v>2792</v>
      </c>
      <c r="B808" s="59" t="s">
        <v>2793</v>
      </c>
      <c r="C808" s="2" t="s">
        <v>40</v>
      </c>
      <c r="D808" s="2" t="s">
        <v>6351</v>
      </c>
      <c r="E808" s="2" t="s">
        <v>6418</v>
      </c>
      <c r="F808" s="56">
        <v>103.000928897695</v>
      </c>
      <c r="G808" s="56"/>
      <c r="H808" s="56"/>
      <c r="I808" s="56">
        <v>107.404869527876</v>
      </c>
      <c r="J808" s="57">
        <v>0.33180490597115198</v>
      </c>
      <c r="K808" s="57">
        <v>0.28377738417574799</v>
      </c>
      <c r="L808" s="57">
        <v>0.203676271340511</v>
      </c>
      <c r="M808" s="57">
        <v>0.46874856931640402</v>
      </c>
    </row>
    <row r="809" spans="1:13" x14ac:dyDescent="0.35">
      <c r="A809" s="59" t="s">
        <v>2808</v>
      </c>
      <c r="B809" s="59" t="s">
        <v>2809</v>
      </c>
      <c r="C809" s="2" t="s">
        <v>40</v>
      </c>
      <c r="D809" s="2" t="s">
        <v>6351</v>
      </c>
      <c r="E809" s="2" t="s">
        <v>6418</v>
      </c>
      <c r="F809" s="56">
        <v>103.000928897695</v>
      </c>
      <c r="G809" s="56"/>
      <c r="H809" s="56"/>
      <c r="I809" s="56">
        <v>107.404869527876</v>
      </c>
      <c r="J809" s="57">
        <v>0.33180490597115198</v>
      </c>
      <c r="K809" s="57">
        <v>0.28377738417574799</v>
      </c>
      <c r="L809" s="57">
        <v>0.203676271340511</v>
      </c>
      <c r="M809" s="57">
        <v>0.46874856931640402</v>
      </c>
    </row>
    <row r="810" spans="1:13" x14ac:dyDescent="0.35">
      <c r="A810" s="59" t="s">
        <v>2794</v>
      </c>
      <c r="B810" s="59" t="s">
        <v>2795</v>
      </c>
      <c r="C810" s="2" t="s">
        <v>40</v>
      </c>
      <c r="D810" s="2" t="s">
        <v>6351</v>
      </c>
      <c r="E810" s="2" t="s">
        <v>6418</v>
      </c>
      <c r="F810" s="56">
        <v>103.000928897695</v>
      </c>
      <c r="G810" s="56"/>
      <c r="H810" s="56"/>
      <c r="I810" s="56">
        <v>107.404869527876</v>
      </c>
      <c r="J810" s="57">
        <v>0.33180490597115198</v>
      </c>
      <c r="K810" s="57">
        <v>0.28377738417574799</v>
      </c>
      <c r="L810" s="57">
        <v>0.203676271340511</v>
      </c>
      <c r="M810" s="57">
        <v>0.46874856931640402</v>
      </c>
    </row>
    <row r="811" spans="1:13" x14ac:dyDescent="0.35">
      <c r="A811" s="59" t="s">
        <v>2796</v>
      </c>
      <c r="B811" s="59" t="s">
        <v>2797</v>
      </c>
      <c r="C811" s="2" t="s">
        <v>40</v>
      </c>
      <c r="D811" s="2" t="s">
        <v>6351</v>
      </c>
      <c r="E811" s="2" t="s">
        <v>6418</v>
      </c>
      <c r="F811" s="56">
        <v>103.000928897695</v>
      </c>
      <c r="G811" s="56"/>
      <c r="H811" s="56"/>
      <c r="I811" s="56">
        <v>107.404869527876</v>
      </c>
      <c r="J811" s="57">
        <v>0.33180490597115198</v>
      </c>
      <c r="K811" s="57">
        <v>0.28377738417574799</v>
      </c>
      <c r="L811" s="57">
        <v>0.203676271340511</v>
      </c>
      <c r="M811" s="57">
        <v>0.46874856931640402</v>
      </c>
    </row>
    <row r="812" spans="1:13" x14ac:dyDescent="0.35">
      <c r="A812" s="59" t="s">
        <v>2798</v>
      </c>
      <c r="B812" s="59" t="s">
        <v>2799</v>
      </c>
      <c r="C812" s="2" t="s">
        <v>40</v>
      </c>
      <c r="D812" s="2" t="s">
        <v>6351</v>
      </c>
      <c r="E812" s="2" t="s">
        <v>6418</v>
      </c>
      <c r="F812" s="56">
        <v>103.000928897695</v>
      </c>
      <c r="G812" s="56"/>
      <c r="H812" s="56"/>
      <c r="I812" s="56">
        <v>107.404869527876</v>
      </c>
      <c r="J812" s="57">
        <v>0.33180490597115198</v>
      </c>
      <c r="K812" s="57">
        <v>0.28377738417574799</v>
      </c>
      <c r="L812" s="57">
        <v>0.203676271340511</v>
      </c>
      <c r="M812" s="57">
        <v>0.46874856931640402</v>
      </c>
    </row>
    <row r="813" spans="1:13" x14ac:dyDescent="0.35">
      <c r="A813" s="59" t="s">
        <v>3349</v>
      </c>
      <c r="B813" s="59" t="s">
        <v>3350</v>
      </c>
      <c r="C813" s="2" t="s">
        <v>40</v>
      </c>
      <c r="D813" s="2" t="s">
        <v>6315</v>
      </c>
      <c r="E813" s="2" t="s">
        <v>6418</v>
      </c>
      <c r="F813" s="56">
        <v>97.551378880786899</v>
      </c>
      <c r="G813" s="56">
        <v>97.667000917745497</v>
      </c>
      <c r="H813" s="56">
        <v>92.5002697263713</v>
      </c>
      <c r="I813" s="56">
        <v>107.345768053106</v>
      </c>
      <c r="J813" s="57">
        <v>0.399473599669948</v>
      </c>
      <c r="K813" s="57">
        <v>0.37177004618064402</v>
      </c>
      <c r="L813" s="57">
        <v>0.31382859879975</v>
      </c>
      <c r="M813" s="57">
        <v>0.513410794294336</v>
      </c>
    </row>
    <row r="814" spans="1:13" x14ac:dyDescent="0.35">
      <c r="A814" s="59" t="s">
        <v>4210</v>
      </c>
      <c r="B814" s="59" t="s">
        <v>4211</v>
      </c>
      <c r="C814" s="2" t="s">
        <v>31</v>
      </c>
      <c r="D814" s="2" t="s">
        <v>6322</v>
      </c>
      <c r="E814" s="2" t="s">
        <v>6418</v>
      </c>
      <c r="F814" s="56">
        <v>99.961297678939005</v>
      </c>
      <c r="G814" s="56">
        <v>103.257395972845</v>
      </c>
      <c r="H814" s="56">
        <v>96.861278862784204</v>
      </c>
      <c r="I814" s="56">
        <v>104.88657564953</v>
      </c>
      <c r="J814" s="57">
        <v>0.384012608364385</v>
      </c>
      <c r="K814" s="57">
        <v>0.35859516838775701</v>
      </c>
      <c r="L814" s="57">
        <v>0.31413038639440599</v>
      </c>
      <c r="M814" s="57">
        <v>0.47261041628050798</v>
      </c>
    </row>
    <row r="815" spans="1:13" x14ac:dyDescent="0.35">
      <c r="A815" s="59" t="s">
        <v>6358</v>
      </c>
      <c r="B815" s="59" t="s">
        <v>6359</v>
      </c>
      <c r="C815" s="2" t="s">
        <v>31</v>
      </c>
      <c r="D815" s="2" t="s">
        <v>6355</v>
      </c>
      <c r="E815" s="2" t="s">
        <v>6418</v>
      </c>
      <c r="F815" s="56"/>
      <c r="G815" s="56"/>
      <c r="H815" s="56"/>
      <c r="I815" s="56">
        <v>100.81036790696901</v>
      </c>
      <c r="J815" s="57">
        <v>0.20215817522496499</v>
      </c>
      <c r="K815" s="57">
        <v>0.158201235689477</v>
      </c>
      <c r="L815" s="57">
        <v>5.5194572495278801E-2</v>
      </c>
      <c r="M815" s="57">
        <v>0.30073004857553598</v>
      </c>
    </row>
    <row r="816" spans="1:13" x14ac:dyDescent="0.35">
      <c r="A816" s="59" t="s">
        <v>2824</v>
      </c>
      <c r="B816" s="59" t="s">
        <v>2825</v>
      </c>
      <c r="C816" s="2" t="s">
        <v>40</v>
      </c>
      <c r="D816" s="2" t="s">
        <v>6351</v>
      </c>
      <c r="E816" s="2" t="s">
        <v>6419</v>
      </c>
      <c r="F816" s="56">
        <v>100.009820931615</v>
      </c>
      <c r="G816" s="56">
        <v>103.00935826442399</v>
      </c>
      <c r="H816" s="56">
        <v>100.072206056132</v>
      </c>
      <c r="I816" s="56">
        <v>100.791760670534</v>
      </c>
      <c r="J816" s="57">
        <v>0.47912272160848601</v>
      </c>
      <c r="K816" s="57">
        <v>0.406459840789203</v>
      </c>
      <c r="L816" s="57">
        <v>0.32613739860384899</v>
      </c>
      <c r="M816" s="57">
        <v>0.67266914667946298</v>
      </c>
    </row>
    <row r="817" spans="1:13" x14ac:dyDescent="0.35">
      <c r="A817" s="59" t="s">
        <v>2724</v>
      </c>
      <c r="B817" s="59" t="s">
        <v>2725</v>
      </c>
      <c r="C817" s="2" t="s">
        <v>31</v>
      </c>
      <c r="D817" s="2" t="s">
        <v>6324</v>
      </c>
      <c r="E817" s="2" t="s">
        <v>6418</v>
      </c>
      <c r="F817" s="56">
        <v>98.463636856530499</v>
      </c>
      <c r="G817" s="56"/>
      <c r="H817" s="56"/>
      <c r="I817" s="56">
        <v>111.33154220088301</v>
      </c>
      <c r="J817" s="57">
        <v>0.30267341608759901</v>
      </c>
      <c r="K817" s="57">
        <v>0.24306537110882701</v>
      </c>
      <c r="L817" s="57">
        <v>0.12876368270798499</v>
      </c>
      <c r="M817" s="57">
        <v>0.45012526915777401</v>
      </c>
    </row>
    <row r="818" spans="1:13" x14ac:dyDescent="0.35">
      <c r="A818" s="59" t="s">
        <v>6284</v>
      </c>
      <c r="B818" s="59" t="s">
        <v>6285</v>
      </c>
      <c r="C818" s="2" t="s">
        <v>40</v>
      </c>
      <c r="D818" s="2" t="s">
        <v>6368</v>
      </c>
      <c r="E818" s="2" t="s">
        <v>6418</v>
      </c>
      <c r="F818" s="56"/>
      <c r="G818" s="56"/>
      <c r="H818" s="56"/>
      <c r="I818" s="56">
        <v>103.028201915076</v>
      </c>
      <c r="J818" s="57">
        <v>0.27384475766896499</v>
      </c>
      <c r="K818" s="57">
        <v>0.240541321943329</v>
      </c>
      <c r="L818" s="57">
        <v>0.18201708026358601</v>
      </c>
      <c r="M818" s="57">
        <v>0.36169278847379799</v>
      </c>
    </row>
    <row r="819" spans="1:13" x14ac:dyDescent="0.35">
      <c r="A819" s="59" t="s">
        <v>2305</v>
      </c>
      <c r="B819" s="59" t="s">
        <v>2306</v>
      </c>
      <c r="C819" s="2" t="s">
        <v>31</v>
      </c>
      <c r="D819" s="2" t="s">
        <v>6324</v>
      </c>
      <c r="E819" s="2" t="s">
        <v>6418</v>
      </c>
      <c r="F819" s="56">
        <v>107.76076842920899</v>
      </c>
      <c r="G819" s="56"/>
      <c r="H819" s="56"/>
      <c r="I819" s="56">
        <v>100.839777144457</v>
      </c>
      <c r="J819" s="57">
        <v>0.32378881081211103</v>
      </c>
      <c r="K819" s="57">
        <v>0.28385419342151902</v>
      </c>
      <c r="L819" s="57">
        <v>0.24085144289309299</v>
      </c>
      <c r="M819" s="57">
        <v>0.42475230983920098</v>
      </c>
    </row>
    <row r="820" spans="1:13" x14ac:dyDescent="0.35">
      <c r="A820" s="59" t="s">
        <v>4214</v>
      </c>
      <c r="B820" s="59" t="s">
        <v>4215</v>
      </c>
      <c r="C820" s="2" t="s">
        <v>31</v>
      </c>
      <c r="D820" s="2" t="s">
        <v>6322</v>
      </c>
      <c r="E820" s="2" t="s">
        <v>6418</v>
      </c>
      <c r="F820" s="56">
        <v>99.961297678939005</v>
      </c>
      <c r="G820" s="56">
        <v>103.257395972845</v>
      </c>
      <c r="H820" s="56">
        <v>96.861278862784204</v>
      </c>
      <c r="I820" s="56">
        <v>104.88657564953</v>
      </c>
      <c r="J820" s="57">
        <v>0.384012608364385</v>
      </c>
      <c r="K820" s="57">
        <v>0.35859516838775701</v>
      </c>
      <c r="L820" s="57">
        <v>0.31413038639440599</v>
      </c>
      <c r="M820" s="57">
        <v>0.47261041628050798</v>
      </c>
    </row>
    <row r="821" spans="1:13" x14ac:dyDescent="0.35">
      <c r="A821" s="59" t="s">
        <v>6362</v>
      </c>
      <c r="B821" s="59" t="s">
        <v>6363</v>
      </c>
      <c r="C821" s="2" t="s">
        <v>31</v>
      </c>
      <c r="D821" s="2" t="s">
        <v>6355</v>
      </c>
      <c r="E821" s="2" t="s">
        <v>6418</v>
      </c>
      <c r="F821" s="56"/>
      <c r="G821" s="56"/>
      <c r="H821" s="56"/>
      <c r="I821" s="56">
        <v>100.81036790696901</v>
      </c>
      <c r="J821" s="57">
        <v>0.20215817522496499</v>
      </c>
      <c r="K821" s="57">
        <v>0.158201235689477</v>
      </c>
      <c r="L821" s="57">
        <v>5.5194572495278801E-2</v>
      </c>
      <c r="M821" s="57">
        <v>0.30073004857553598</v>
      </c>
    </row>
    <row r="822" spans="1:13" x14ac:dyDescent="0.35">
      <c r="A822" s="59" t="s">
        <v>5772</v>
      </c>
      <c r="B822" s="59" t="s">
        <v>5773</v>
      </c>
      <c r="C822" s="2" t="s">
        <v>31</v>
      </c>
      <c r="D822" s="2" t="s">
        <v>6304</v>
      </c>
      <c r="E822" s="2" t="s">
        <v>6418</v>
      </c>
      <c r="F822" s="56">
        <v>98.404839724889897</v>
      </c>
      <c r="G822" s="56">
        <v>102.316371348658</v>
      </c>
      <c r="H822" s="56">
        <v>95.345559754553193</v>
      </c>
      <c r="I822" s="56">
        <v>97.928123660029598</v>
      </c>
      <c r="J822" s="57">
        <v>0.59238829457389097</v>
      </c>
      <c r="K822" s="57">
        <v>0.55884377878750202</v>
      </c>
      <c r="L822" s="57">
        <v>0.500091105684912</v>
      </c>
      <c r="M822" s="57">
        <v>0.69139540013988399</v>
      </c>
    </row>
    <row r="823" spans="1:13" x14ac:dyDescent="0.35">
      <c r="A823" s="59" t="s">
        <v>5384</v>
      </c>
      <c r="B823" s="59" t="s">
        <v>5385</v>
      </c>
      <c r="C823" s="2" t="s">
        <v>40</v>
      </c>
      <c r="D823" s="2" t="s">
        <v>6319</v>
      </c>
      <c r="E823" s="2" t="s">
        <v>6418</v>
      </c>
      <c r="F823" s="56">
        <v>93.908455770710106</v>
      </c>
      <c r="G823" s="56">
        <v>103.158034630551</v>
      </c>
      <c r="H823" s="56"/>
      <c r="I823" s="56">
        <v>103.86254594966201</v>
      </c>
      <c r="J823" s="57">
        <v>0.34833848652349603</v>
      </c>
      <c r="K823" s="57">
        <v>0.30683050815753699</v>
      </c>
      <c r="L823" s="57">
        <v>0.236128811933111</v>
      </c>
      <c r="M823" s="57">
        <v>0.45103308515228502</v>
      </c>
    </row>
    <row r="824" spans="1:13" x14ac:dyDescent="0.35">
      <c r="A824" s="59" t="s">
        <v>3347</v>
      </c>
      <c r="B824" s="59" t="s">
        <v>3348</v>
      </c>
      <c r="C824" s="2" t="s">
        <v>40</v>
      </c>
      <c r="D824" s="2" t="s">
        <v>6315</v>
      </c>
      <c r="E824" s="2" t="s">
        <v>6419</v>
      </c>
      <c r="F824" s="56">
        <v>98.578697359121193</v>
      </c>
      <c r="G824" s="56">
        <v>96.560737809170405</v>
      </c>
      <c r="H824" s="56">
        <v>93.257509818961793</v>
      </c>
      <c r="I824" s="56">
        <v>102.70689607789301</v>
      </c>
      <c r="J824" s="57">
        <v>0.51070712401693796</v>
      </c>
      <c r="K824" s="57">
        <v>0.477406226535041</v>
      </c>
      <c r="L824" s="57">
        <v>0.41725834772144299</v>
      </c>
      <c r="M824" s="57">
        <v>0.67774633843879795</v>
      </c>
    </row>
    <row r="825" spans="1:13" x14ac:dyDescent="0.35">
      <c r="A825" s="59" t="s">
        <v>2830</v>
      </c>
      <c r="B825" s="59" t="s">
        <v>2831</v>
      </c>
      <c r="C825" s="2" t="s">
        <v>40</v>
      </c>
      <c r="D825" s="2" t="s">
        <v>6351</v>
      </c>
      <c r="E825" s="2" t="s">
        <v>6418</v>
      </c>
      <c r="F825" s="56">
        <v>99.906006161404505</v>
      </c>
      <c r="G825" s="56"/>
      <c r="H825" s="56"/>
      <c r="I825" s="56">
        <v>104.770848948186</v>
      </c>
      <c r="J825" s="57">
        <v>0.29909438536358901</v>
      </c>
      <c r="K825" s="57">
        <v>0.24096903393462901</v>
      </c>
      <c r="L825" s="57">
        <v>0.14041851532507599</v>
      </c>
      <c r="M825" s="57">
        <v>0.43621671225146302</v>
      </c>
    </row>
    <row r="826" spans="1:13" x14ac:dyDescent="0.35">
      <c r="A826" s="59" t="s">
        <v>6298</v>
      </c>
      <c r="B826" s="59" t="s">
        <v>6299</v>
      </c>
      <c r="C826" s="2" t="s">
        <v>31</v>
      </c>
      <c r="D826" s="2" t="s">
        <v>6352</v>
      </c>
      <c r="E826" s="2" t="s">
        <v>6418</v>
      </c>
      <c r="F826" s="56"/>
      <c r="G826" s="56"/>
      <c r="H826" s="56"/>
      <c r="I826" s="56">
        <v>101.67327217966201</v>
      </c>
      <c r="J826" s="57">
        <v>0.21683510675148601</v>
      </c>
      <c r="K826" s="57">
        <v>0.17426408095871601</v>
      </c>
      <c r="L826" s="57">
        <v>4.8499548836173301E-2</v>
      </c>
      <c r="M826" s="57">
        <v>0.36339459137293001</v>
      </c>
    </row>
    <row r="827" spans="1:13" x14ac:dyDescent="0.35">
      <c r="A827" s="59" t="s">
        <v>6230</v>
      </c>
      <c r="B827" s="59" t="s">
        <v>6231</v>
      </c>
      <c r="C827" s="2" t="s">
        <v>31</v>
      </c>
      <c r="D827" s="2" t="s">
        <v>6355</v>
      </c>
      <c r="E827" s="2" t="s">
        <v>6418</v>
      </c>
      <c r="F827" s="56">
        <v>98.655647324202207</v>
      </c>
      <c r="G827" s="56"/>
      <c r="H827" s="56"/>
      <c r="I827" s="56">
        <v>100.223651218638</v>
      </c>
      <c r="J827" s="57">
        <v>0.30427177594638199</v>
      </c>
      <c r="K827" s="57">
        <v>0.26273934206456001</v>
      </c>
      <c r="L827" s="57">
        <v>0.19949593025920501</v>
      </c>
      <c r="M827" s="57">
        <v>0.40597202030118401</v>
      </c>
    </row>
    <row r="828" spans="1:13" x14ac:dyDescent="0.35">
      <c r="A828" s="59" t="s">
        <v>2820</v>
      </c>
      <c r="B828" s="59" t="s">
        <v>2821</v>
      </c>
      <c r="C828" s="2" t="s">
        <v>40</v>
      </c>
      <c r="D828" s="2" t="s">
        <v>6351</v>
      </c>
      <c r="E828" s="2" t="s">
        <v>6418</v>
      </c>
      <c r="F828" s="56">
        <v>99.906006161404505</v>
      </c>
      <c r="G828" s="56"/>
      <c r="H828" s="56"/>
      <c r="I828" s="56">
        <v>104.770848948186</v>
      </c>
      <c r="J828" s="57">
        <v>0.29909438536358901</v>
      </c>
      <c r="K828" s="57">
        <v>0.24096903393462901</v>
      </c>
      <c r="L828" s="57">
        <v>0.14041851532507599</v>
      </c>
      <c r="M828" s="57">
        <v>0.43621671225146302</v>
      </c>
    </row>
    <row r="829" spans="1:13" x14ac:dyDescent="0.35">
      <c r="A829" s="59" t="s">
        <v>2822</v>
      </c>
      <c r="B829" s="59" t="s">
        <v>2823</v>
      </c>
      <c r="C829" s="2" t="s">
        <v>40</v>
      </c>
      <c r="D829" s="2" t="s">
        <v>6351</v>
      </c>
      <c r="E829" s="2" t="s">
        <v>6418</v>
      </c>
      <c r="F829" s="56">
        <v>99.906006161404505</v>
      </c>
      <c r="G829" s="56"/>
      <c r="H829" s="56"/>
      <c r="I829" s="56">
        <v>104.770848948186</v>
      </c>
      <c r="J829" s="57">
        <v>0.29909438536358901</v>
      </c>
      <c r="K829" s="57">
        <v>0.24096903393462901</v>
      </c>
      <c r="L829" s="57">
        <v>0.14041851532507599</v>
      </c>
      <c r="M829" s="57">
        <v>0.43621671225146302</v>
      </c>
    </row>
    <row r="830" spans="1:13" x14ac:dyDescent="0.35">
      <c r="A830" s="59" t="s">
        <v>2261</v>
      </c>
      <c r="B830" s="59" t="s">
        <v>2262</v>
      </c>
      <c r="C830" s="2" t="s">
        <v>40</v>
      </c>
      <c r="D830" s="2" t="s">
        <v>6374</v>
      </c>
      <c r="E830" s="2" t="s">
        <v>6418</v>
      </c>
      <c r="F830" s="56"/>
      <c r="G830" s="56"/>
      <c r="H830" s="56"/>
      <c r="I830" s="56">
        <v>103.08424598136</v>
      </c>
      <c r="J830" s="57">
        <v>0.28572297116137102</v>
      </c>
      <c r="K830" s="57">
        <v>0.233290271393682</v>
      </c>
      <c r="L830" s="57">
        <v>0.122931008484578</v>
      </c>
      <c r="M830" s="57">
        <v>0.42228417376527599</v>
      </c>
    </row>
    <row r="831" spans="1:13" x14ac:dyDescent="0.35">
      <c r="A831" s="59" t="s">
        <v>2263</v>
      </c>
      <c r="B831" s="59" t="s">
        <v>2264</v>
      </c>
      <c r="C831" s="2" t="s">
        <v>40</v>
      </c>
      <c r="D831" s="2" t="s">
        <v>6374</v>
      </c>
      <c r="E831" s="2" t="s">
        <v>6418</v>
      </c>
      <c r="F831" s="56"/>
      <c r="G831" s="56"/>
      <c r="H831" s="56"/>
      <c r="I831" s="56">
        <v>103.08424598136</v>
      </c>
      <c r="J831" s="57">
        <v>0.28572297116137102</v>
      </c>
      <c r="K831" s="57">
        <v>0.233290271393682</v>
      </c>
      <c r="L831" s="57">
        <v>0.122931008484578</v>
      </c>
      <c r="M831" s="57">
        <v>0.42228417376527599</v>
      </c>
    </row>
    <row r="832" spans="1:13" x14ac:dyDescent="0.35">
      <c r="A832" s="59" t="s">
        <v>2265</v>
      </c>
      <c r="B832" s="59" t="s">
        <v>2266</v>
      </c>
      <c r="C832" s="2" t="s">
        <v>40</v>
      </c>
      <c r="D832" s="2" t="s">
        <v>6374</v>
      </c>
      <c r="E832" s="2" t="s">
        <v>6418</v>
      </c>
      <c r="F832" s="56"/>
      <c r="G832" s="56"/>
      <c r="H832" s="56"/>
      <c r="I832" s="56">
        <v>103.08424598136</v>
      </c>
      <c r="J832" s="57">
        <v>0.28572297116137102</v>
      </c>
      <c r="K832" s="57">
        <v>0.233290271393682</v>
      </c>
      <c r="L832" s="57">
        <v>0.122931008484578</v>
      </c>
      <c r="M832" s="57">
        <v>0.42228417376527599</v>
      </c>
    </row>
    <row r="833" spans="1:13" x14ac:dyDescent="0.35">
      <c r="A833" s="59" t="s">
        <v>2267</v>
      </c>
      <c r="B833" s="59" t="s">
        <v>2268</v>
      </c>
      <c r="C833" s="2" t="s">
        <v>31</v>
      </c>
      <c r="D833" s="2" t="s">
        <v>6374</v>
      </c>
      <c r="E833" s="2" t="s">
        <v>6418</v>
      </c>
      <c r="F833" s="56"/>
      <c r="G833" s="56"/>
      <c r="H833" s="56"/>
      <c r="I833" s="56">
        <v>103.08424598136</v>
      </c>
      <c r="J833" s="57">
        <v>0.28572297116137102</v>
      </c>
      <c r="K833" s="57">
        <v>0.233290271393682</v>
      </c>
      <c r="L833" s="57">
        <v>0.122931008484578</v>
      </c>
      <c r="M833" s="57">
        <v>0.42228417376527599</v>
      </c>
    </row>
    <row r="834" spans="1:13" x14ac:dyDescent="0.35">
      <c r="A834" s="59" t="s">
        <v>2269</v>
      </c>
      <c r="B834" s="59" t="s">
        <v>2270</v>
      </c>
      <c r="C834" s="2" t="s">
        <v>31</v>
      </c>
      <c r="D834" s="2" t="s">
        <v>6374</v>
      </c>
      <c r="E834" s="2" t="s">
        <v>6418</v>
      </c>
      <c r="F834" s="56"/>
      <c r="G834" s="56"/>
      <c r="H834" s="56"/>
      <c r="I834" s="56">
        <v>103.08424598136</v>
      </c>
      <c r="J834" s="57">
        <v>0.28572297116137102</v>
      </c>
      <c r="K834" s="57">
        <v>0.233290271393682</v>
      </c>
      <c r="L834" s="57">
        <v>0.122931008484578</v>
      </c>
      <c r="M834" s="57">
        <v>0.42228417376527599</v>
      </c>
    </row>
    <row r="835" spans="1:13" x14ac:dyDescent="0.35">
      <c r="A835" s="59" t="s">
        <v>2271</v>
      </c>
      <c r="B835" s="59" t="s">
        <v>2272</v>
      </c>
      <c r="C835" s="2" t="s">
        <v>31</v>
      </c>
      <c r="D835" s="2" t="s">
        <v>6374</v>
      </c>
      <c r="E835" s="2" t="s">
        <v>6418</v>
      </c>
      <c r="F835" s="56"/>
      <c r="G835" s="56"/>
      <c r="H835" s="56"/>
      <c r="I835" s="56">
        <v>103.08424598136</v>
      </c>
      <c r="J835" s="57">
        <v>0.28572297116137102</v>
      </c>
      <c r="K835" s="57">
        <v>0.233290271393682</v>
      </c>
      <c r="L835" s="57">
        <v>0.122931008484578</v>
      </c>
      <c r="M835" s="57">
        <v>0.42228417376527599</v>
      </c>
    </row>
    <row r="836" spans="1:13" x14ac:dyDescent="0.35">
      <c r="A836" s="59" t="s">
        <v>2273</v>
      </c>
      <c r="B836" s="59" t="s">
        <v>2274</v>
      </c>
      <c r="C836" s="2" t="s">
        <v>31</v>
      </c>
      <c r="D836" s="2" t="s">
        <v>6374</v>
      </c>
      <c r="E836" s="2" t="s">
        <v>6418</v>
      </c>
      <c r="F836" s="56"/>
      <c r="G836" s="56"/>
      <c r="H836" s="56"/>
      <c r="I836" s="56">
        <v>103.08424598136</v>
      </c>
      <c r="J836" s="57">
        <v>0.28572297116137102</v>
      </c>
      <c r="K836" s="57">
        <v>0.233290271393682</v>
      </c>
      <c r="L836" s="57">
        <v>0.122931008484578</v>
      </c>
      <c r="M836" s="57">
        <v>0.42228417376527599</v>
      </c>
    </row>
    <row r="837" spans="1:13" x14ac:dyDescent="0.35">
      <c r="A837" s="59" t="s">
        <v>2275</v>
      </c>
      <c r="B837" s="59" t="s">
        <v>2276</v>
      </c>
      <c r="C837" s="2" t="s">
        <v>31</v>
      </c>
      <c r="D837" s="2" t="s">
        <v>6374</v>
      </c>
      <c r="E837" s="2" t="s">
        <v>6418</v>
      </c>
      <c r="F837" s="56"/>
      <c r="G837" s="56"/>
      <c r="H837" s="56"/>
      <c r="I837" s="56">
        <v>103.08424598136</v>
      </c>
      <c r="J837" s="57">
        <v>0.28572297116137102</v>
      </c>
      <c r="K837" s="57">
        <v>0.233290271393682</v>
      </c>
      <c r="L837" s="57">
        <v>0.122931008484578</v>
      </c>
      <c r="M837" s="57">
        <v>0.42228417376527599</v>
      </c>
    </row>
    <row r="838" spans="1:13" x14ac:dyDescent="0.35">
      <c r="A838" s="59" t="s">
        <v>2277</v>
      </c>
      <c r="B838" s="59" t="s">
        <v>2278</v>
      </c>
      <c r="C838" s="2" t="s">
        <v>31</v>
      </c>
      <c r="D838" s="2" t="s">
        <v>6374</v>
      </c>
      <c r="E838" s="2" t="s">
        <v>6418</v>
      </c>
      <c r="F838" s="56"/>
      <c r="G838" s="56"/>
      <c r="H838" s="56"/>
      <c r="I838" s="56">
        <v>103.08424598136</v>
      </c>
      <c r="J838" s="57">
        <v>0.28572297116137102</v>
      </c>
      <c r="K838" s="57">
        <v>0.233290271393682</v>
      </c>
      <c r="L838" s="57">
        <v>0.122931008484578</v>
      </c>
      <c r="M838" s="57">
        <v>0.42228417376527599</v>
      </c>
    </row>
    <row r="839" spans="1:13" x14ac:dyDescent="0.35">
      <c r="A839" s="59" t="s">
        <v>5490</v>
      </c>
      <c r="B839" s="59" t="s">
        <v>5491</v>
      </c>
      <c r="C839" s="2" t="s">
        <v>31</v>
      </c>
      <c r="D839" s="2" t="s">
        <v>6323</v>
      </c>
      <c r="E839" s="2" t="s">
        <v>6418</v>
      </c>
      <c r="F839" s="56">
        <v>93.908455770710106</v>
      </c>
      <c r="G839" s="56">
        <v>103.158034630551</v>
      </c>
      <c r="H839" s="56"/>
      <c r="I839" s="56">
        <v>103.86254594966201</v>
      </c>
      <c r="J839" s="57">
        <v>0.34833848652349603</v>
      </c>
      <c r="K839" s="57">
        <v>0.30683050815753699</v>
      </c>
      <c r="L839" s="57">
        <v>0.236128811933111</v>
      </c>
      <c r="M839" s="57">
        <v>0.45103308515228502</v>
      </c>
    </row>
    <row r="840" spans="1:13" x14ac:dyDescent="0.35">
      <c r="A840" s="59" t="s">
        <v>5500</v>
      </c>
      <c r="B840" s="59" t="s">
        <v>5501</v>
      </c>
      <c r="C840" s="2" t="s">
        <v>40</v>
      </c>
      <c r="D840" s="2" t="s">
        <v>6323</v>
      </c>
      <c r="E840" s="2" t="s">
        <v>6418</v>
      </c>
      <c r="F840" s="56">
        <v>93.908455770710106</v>
      </c>
      <c r="G840" s="56">
        <v>103.158034630551</v>
      </c>
      <c r="H840" s="56"/>
      <c r="I840" s="56">
        <v>103.86254594966201</v>
      </c>
      <c r="J840" s="57">
        <v>0.34833848652349603</v>
      </c>
      <c r="K840" s="57">
        <v>0.30683050815753699</v>
      </c>
      <c r="L840" s="57">
        <v>0.236128811933111</v>
      </c>
      <c r="M840" s="57">
        <v>0.45103308515228502</v>
      </c>
    </row>
    <row r="841" spans="1:13" x14ac:dyDescent="0.35">
      <c r="A841" s="59" t="s">
        <v>5496</v>
      </c>
      <c r="B841" s="59" t="s">
        <v>5497</v>
      </c>
      <c r="C841" s="2" t="s">
        <v>40</v>
      </c>
      <c r="D841" s="2" t="s">
        <v>6323</v>
      </c>
      <c r="E841" s="2" t="s">
        <v>6418</v>
      </c>
      <c r="F841" s="56">
        <v>93.908455770710106</v>
      </c>
      <c r="G841" s="56">
        <v>103.158034630551</v>
      </c>
      <c r="H841" s="56"/>
      <c r="I841" s="56">
        <v>103.86254594966201</v>
      </c>
      <c r="J841" s="57">
        <v>0.34833848652349603</v>
      </c>
      <c r="K841" s="57">
        <v>0.30683050815753699</v>
      </c>
      <c r="L841" s="57">
        <v>0.236128811933111</v>
      </c>
      <c r="M841" s="57">
        <v>0.45103308515228502</v>
      </c>
    </row>
    <row r="842" spans="1:13" x14ac:dyDescent="0.35">
      <c r="A842" s="59" t="s">
        <v>5492</v>
      </c>
      <c r="B842" s="59" t="s">
        <v>5493</v>
      </c>
      <c r="C842" s="2" t="s">
        <v>31</v>
      </c>
      <c r="D842" s="2" t="s">
        <v>6323</v>
      </c>
      <c r="E842" s="2" t="s">
        <v>6418</v>
      </c>
      <c r="F842" s="56">
        <v>93.908455770710106</v>
      </c>
      <c r="G842" s="56">
        <v>103.158034630551</v>
      </c>
      <c r="H842" s="56"/>
      <c r="I842" s="56">
        <v>103.86254594966201</v>
      </c>
      <c r="J842" s="57">
        <v>0.34833848652349603</v>
      </c>
      <c r="K842" s="57">
        <v>0.30683050815753699</v>
      </c>
      <c r="L842" s="57">
        <v>0.236128811933111</v>
      </c>
      <c r="M842" s="57">
        <v>0.45103308515228502</v>
      </c>
    </row>
    <row r="843" spans="1:13" x14ac:dyDescent="0.35">
      <c r="A843" s="59" t="s">
        <v>5502</v>
      </c>
      <c r="B843" s="59" t="s">
        <v>5503</v>
      </c>
      <c r="C843" s="2" t="s">
        <v>40</v>
      </c>
      <c r="D843" s="2" t="s">
        <v>6323</v>
      </c>
      <c r="E843" s="2" t="s">
        <v>6419</v>
      </c>
      <c r="F843" s="56">
        <v>92.510444632445697</v>
      </c>
      <c r="G843" s="56">
        <v>100.90873149282299</v>
      </c>
      <c r="H843" s="56">
        <v>95.694316593161204</v>
      </c>
      <c r="I843" s="56">
        <v>101.08799828492199</v>
      </c>
      <c r="J843" s="57">
        <v>0.50507139764443798</v>
      </c>
      <c r="K843" s="57">
        <v>0.44329099898615598</v>
      </c>
      <c r="L843" s="57">
        <v>0.377830636591521</v>
      </c>
      <c r="M843" s="57">
        <v>0.66150086725297796</v>
      </c>
    </row>
    <row r="844" spans="1:13" x14ac:dyDescent="0.35">
      <c r="A844" s="59" t="s">
        <v>5504</v>
      </c>
      <c r="B844" s="59" t="s">
        <v>5505</v>
      </c>
      <c r="C844" s="2" t="s">
        <v>40</v>
      </c>
      <c r="D844" s="2" t="s">
        <v>6323</v>
      </c>
      <c r="E844" s="2" t="s">
        <v>6418</v>
      </c>
      <c r="F844" s="56">
        <v>93.908455770710106</v>
      </c>
      <c r="G844" s="56">
        <v>103.158034630551</v>
      </c>
      <c r="H844" s="56"/>
      <c r="I844" s="56">
        <v>103.86254594966201</v>
      </c>
      <c r="J844" s="57">
        <v>0.34833848652349603</v>
      </c>
      <c r="K844" s="57">
        <v>0.30683050815753699</v>
      </c>
      <c r="L844" s="57">
        <v>0.236128811933111</v>
      </c>
      <c r="M844" s="57">
        <v>0.45103308515228502</v>
      </c>
    </row>
    <row r="845" spans="1:13" x14ac:dyDescent="0.35">
      <c r="A845" s="59" t="s">
        <v>5494</v>
      </c>
      <c r="B845" s="59" t="s">
        <v>5495</v>
      </c>
      <c r="C845" s="2" t="s">
        <v>40</v>
      </c>
      <c r="D845" s="2" t="s">
        <v>6323</v>
      </c>
      <c r="E845" s="2" t="s">
        <v>6418</v>
      </c>
      <c r="F845" s="56">
        <v>93.908455770710106</v>
      </c>
      <c r="G845" s="56">
        <v>103.158034630551</v>
      </c>
      <c r="H845" s="56"/>
      <c r="I845" s="56">
        <v>103.86254594966201</v>
      </c>
      <c r="J845" s="57">
        <v>0.34833848652349603</v>
      </c>
      <c r="K845" s="57">
        <v>0.30683050815753699</v>
      </c>
      <c r="L845" s="57">
        <v>0.236128811933111</v>
      </c>
      <c r="M845" s="57">
        <v>0.45103308515228502</v>
      </c>
    </row>
    <row r="846" spans="1:13" x14ac:dyDescent="0.35">
      <c r="A846" s="59" t="s">
        <v>5498</v>
      </c>
      <c r="B846" s="59" t="s">
        <v>5499</v>
      </c>
      <c r="C846" s="2" t="s">
        <v>40</v>
      </c>
      <c r="D846" s="2" t="s">
        <v>6323</v>
      </c>
      <c r="E846" s="2" t="s">
        <v>6418</v>
      </c>
      <c r="F846" s="56">
        <v>93.908455770710106</v>
      </c>
      <c r="G846" s="56">
        <v>103.158034630551</v>
      </c>
      <c r="H846" s="56"/>
      <c r="I846" s="56">
        <v>103.86254594966201</v>
      </c>
      <c r="J846" s="57">
        <v>0.34833848652349603</v>
      </c>
      <c r="K846" s="57">
        <v>0.30683050815753699</v>
      </c>
      <c r="L846" s="57">
        <v>0.236128811933111</v>
      </c>
      <c r="M846" s="57">
        <v>0.45103308515228502</v>
      </c>
    </row>
    <row r="847" spans="1:13" x14ac:dyDescent="0.35">
      <c r="A847" s="59" t="s">
        <v>3076</v>
      </c>
      <c r="B847" s="59" t="s">
        <v>3077</v>
      </c>
      <c r="C847" s="2" t="s">
        <v>31</v>
      </c>
      <c r="D847" s="2" t="s">
        <v>6351</v>
      </c>
      <c r="E847" s="2" t="s">
        <v>6418</v>
      </c>
      <c r="F847" s="56">
        <v>93.399898761974598</v>
      </c>
      <c r="G847" s="56"/>
      <c r="H847" s="56"/>
      <c r="I847" s="56">
        <v>108.891856568801</v>
      </c>
      <c r="J847" s="57">
        <v>0.31890656173432302</v>
      </c>
      <c r="K847" s="57">
        <v>0.26576333893833298</v>
      </c>
      <c r="L847" s="57">
        <v>0.14589076940593401</v>
      </c>
      <c r="M847" s="57">
        <v>0.449596878820261</v>
      </c>
    </row>
    <row r="848" spans="1:13" x14ac:dyDescent="0.35">
      <c r="A848" s="59" t="s">
        <v>3062</v>
      </c>
      <c r="B848" s="59" t="s">
        <v>3063</v>
      </c>
      <c r="C848" s="2" t="s">
        <v>40</v>
      </c>
      <c r="D848" s="2" t="s">
        <v>6351</v>
      </c>
      <c r="E848" s="2" t="s">
        <v>6418</v>
      </c>
      <c r="F848" s="56">
        <v>93.399898761974598</v>
      </c>
      <c r="G848" s="56"/>
      <c r="H848" s="56"/>
      <c r="I848" s="56">
        <v>108.891856568801</v>
      </c>
      <c r="J848" s="57">
        <v>0.31890656173432302</v>
      </c>
      <c r="K848" s="57">
        <v>0.26576333893833298</v>
      </c>
      <c r="L848" s="57">
        <v>0.14589076940593401</v>
      </c>
      <c r="M848" s="57">
        <v>0.449596878820261</v>
      </c>
    </row>
    <row r="849" spans="1:13" x14ac:dyDescent="0.35">
      <c r="A849" s="59" t="s">
        <v>3068</v>
      </c>
      <c r="B849" s="59" t="s">
        <v>3069</v>
      </c>
      <c r="C849" s="2" t="s">
        <v>31</v>
      </c>
      <c r="D849" s="2" t="s">
        <v>6351</v>
      </c>
      <c r="E849" s="2" t="s">
        <v>6418</v>
      </c>
      <c r="F849" s="56">
        <v>93.399898761974598</v>
      </c>
      <c r="G849" s="56"/>
      <c r="H849" s="56"/>
      <c r="I849" s="56">
        <v>108.891856568801</v>
      </c>
      <c r="J849" s="57">
        <v>0.31890656173432302</v>
      </c>
      <c r="K849" s="57">
        <v>0.26576333893833298</v>
      </c>
      <c r="L849" s="57">
        <v>0.14589076940593401</v>
      </c>
      <c r="M849" s="57">
        <v>0.449596878820261</v>
      </c>
    </row>
    <row r="850" spans="1:13" x14ac:dyDescent="0.35">
      <c r="A850" s="59" t="s">
        <v>3070</v>
      </c>
      <c r="B850" s="59" t="s">
        <v>3071</v>
      </c>
      <c r="C850" s="2" t="s">
        <v>31</v>
      </c>
      <c r="D850" s="2" t="s">
        <v>6351</v>
      </c>
      <c r="E850" s="2" t="s">
        <v>6418</v>
      </c>
      <c r="F850" s="56">
        <v>93.399898761974598</v>
      </c>
      <c r="G850" s="56"/>
      <c r="H850" s="56"/>
      <c r="I850" s="56">
        <v>108.891856568801</v>
      </c>
      <c r="J850" s="57">
        <v>0.31890656173432302</v>
      </c>
      <c r="K850" s="57">
        <v>0.26576333893833298</v>
      </c>
      <c r="L850" s="57">
        <v>0.14589076940593401</v>
      </c>
      <c r="M850" s="57">
        <v>0.449596878820261</v>
      </c>
    </row>
    <row r="851" spans="1:13" x14ac:dyDescent="0.35">
      <c r="A851" s="59" t="s">
        <v>3066</v>
      </c>
      <c r="B851" s="59" t="s">
        <v>3067</v>
      </c>
      <c r="C851" s="2" t="s">
        <v>31</v>
      </c>
      <c r="D851" s="2" t="s">
        <v>6351</v>
      </c>
      <c r="E851" s="2" t="s">
        <v>6418</v>
      </c>
      <c r="F851" s="56">
        <v>92.095532642108296</v>
      </c>
      <c r="G851" s="56">
        <v>104.80298906630399</v>
      </c>
      <c r="H851" s="56"/>
      <c r="I851" s="56">
        <v>107.624396510689</v>
      </c>
      <c r="J851" s="57">
        <v>0.36984903123065899</v>
      </c>
      <c r="K851" s="57">
        <v>0.31588172003877601</v>
      </c>
      <c r="L851" s="57">
        <v>0.21071219482189801</v>
      </c>
      <c r="M851" s="57">
        <v>0.50751989523715302</v>
      </c>
    </row>
    <row r="852" spans="1:13" x14ac:dyDescent="0.35">
      <c r="A852" s="59" t="s">
        <v>3074</v>
      </c>
      <c r="B852" s="59" t="s">
        <v>3075</v>
      </c>
      <c r="C852" s="2" t="s">
        <v>31</v>
      </c>
      <c r="D852" s="2" t="s">
        <v>6351</v>
      </c>
      <c r="E852" s="2" t="s">
        <v>6418</v>
      </c>
      <c r="F852" s="56">
        <v>93.399898761974598</v>
      </c>
      <c r="G852" s="56"/>
      <c r="H852" s="56"/>
      <c r="I852" s="56">
        <v>108.891856568801</v>
      </c>
      <c r="J852" s="57">
        <v>0.31890656173432302</v>
      </c>
      <c r="K852" s="57">
        <v>0.26576333893833298</v>
      </c>
      <c r="L852" s="57">
        <v>0.14589076940593401</v>
      </c>
      <c r="M852" s="57">
        <v>0.449596878820261</v>
      </c>
    </row>
    <row r="853" spans="1:13" x14ac:dyDescent="0.35">
      <c r="A853" s="59" t="s">
        <v>3058</v>
      </c>
      <c r="B853" s="59" t="s">
        <v>3059</v>
      </c>
      <c r="C853" s="2" t="s">
        <v>40</v>
      </c>
      <c r="D853" s="2" t="s">
        <v>6351</v>
      </c>
      <c r="E853" s="2" t="s">
        <v>6418</v>
      </c>
      <c r="F853" s="56">
        <v>93.399898761974598</v>
      </c>
      <c r="G853" s="56"/>
      <c r="H853" s="56"/>
      <c r="I853" s="56">
        <v>108.891856568801</v>
      </c>
      <c r="J853" s="57">
        <v>0.31890656173432302</v>
      </c>
      <c r="K853" s="57">
        <v>0.26576333893833298</v>
      </c>
      <c r="L853" s="57">
        <v>0.14589076940593401</v>
      </c>
      <c r="M853" s="57">
        <v>0.449596878820261</v>
      </c>
    </row>
    <row r="854" spans="1:13" x14ac:dyDescent="0.35">
      <c r="A854" s="59" t="s">
        <v>3064</v>
      </c>
      <c r="B854" s="59" t="s">
        <v>3065</v>
      </c>
      <c r="C854" s="2" t="s">
        <v>31</v>
      </c>
      <c r="D854" s="2" t="s">
        <v>6351</v>
      </c>
      <c r="E854" s="2" t="s">
        <v>6418</v>
      </c>
      <c r="F854" s="56">
        <v>93.399898761974598</v>
      </c>
      <c r="G854" s="56"/>
      <c r="H854" s="56"/>
      <c r="I854" s="56">
        <v>108.891856568801</v>
      </c>
      <c r="J854" s="57">
        <v>0.31890656173432302</v>
      </c>
      <c r="K854" s="57">
        <v>0.26576333893833298</v>
      </c>
      <c r="L854" s="57">
        <v>0.14589076940593401</v>
      </c>
      <c r="M854" s="57">
        <v>0.449596878820261</v>
      </c>
    </row>
    <row r="855" spans="1:13" x14ac:dyDescent="0.35">
      <c r="A855" s="59" t="s">
        <v>3078</v>
      </c>
      <c r="B855" s="59" t="s">
        <v>3079</v>
      </c>
      <c r="C855" s="2" t="s">
        <v>31</v>
      </c>
      <c r="D855" s="2" t="s">
        <v>6351</v>
      </c>
      <c r="E855" s="2" t="s">
        <v>6418</v>
      </c>
      <c r="F855" s="56">
        <v>93.399898761974598</v>
      </c>
      <c r="G855" s="56"/>
      <c r="H855" s="56"/>
      <c r="I855" s="56">
        <v>108.891856568801</v>
      </c>
      <c r="J855" s="57">
        <v>0.31890656173432302</v>
      </c>
      <c r="K855" s="57">
        <v>0.26576333893833298</v>
      </c>
      <c r="L855" s="57">
        <v>0.14589076940593401</v>
      </c>
      <c r="M855" s="57">
        <v>0.449596878820261</v>
      </c>
    </row>
    <row r="856" spans="1:13" x14ac:dyDescent="0.35">
      <c r="A856" s="59" t="s">
        <v>3060</v>
      </c>
      <c r="B856" s="59" t="s">
        <v>3061</v>
      </c>
      <c r="C856" s="2" t="s">
        <v>40</v>
      </c>
      <c r="D856" s="2" t="s">
        <v>6351</v>
      </c>
      <c r="E856" s="2" t="s">
        <v>6418</v>
      </c>
      <c r="F856" s="56">
        <v>93.399898761974598</v>
      </c>
      <c r="G856" s="56"/>
      <c r="H856" s="56"/>
      <c r="I856" s="56">
        <v>108.891856568801</v>
      </c>
      <c r="J856" s="57">
        <v>0.31890656173432302</v>
      </c>
      <c r="K856" s="57">
        <v>0.26576333893833298</v>
      </c>
      <c r="L856" s="57">
        <v>0.14589076940593401</v>
      </c>
      <c r="M856" s="57">
        <v>0.449596878820261</v>
      </c>
    </row>
    <row r="857" spans="1:13" x14ac:dyDescent="0.35">
      <c r="A857" s="59" t="s">
        <v>3072</v>
      </c>
      <c r="B857" s="59" t="s">
        <v>3073</v>
      </c>
      <c r="C857" s="2" t="s">
        <v>31</v>
      </c>
      <c r="D857" s="2" t="s">
        <v>6351</v>
      </c>
      <c r="E857" s="2" t="s">
        <v>6418</v>
      </c>
      <c r="F857" s="56">
        <v>93.399898761974598</v>
      </c>
      <c r="G857" s="56"/>
      <c r="H857" s="56"/>
      <c r="I857" s="56">
        <v>108.891856568801</v>
      </c>
      <c r="J857" s="57">
        <v>0.31890656173432302</v>
      </c>
      <c r="K857" s="57">
        <v>0.26576333893833298</v>
      </c>
      <c r="L857" s="57">
        <v>0.14589076940593401</v>
      </c>
      <c r="M857" s="57">
        <v>0.449596878820261</v>
      </c>
    </row>
    <row r="858" spans="1:13" x14ac:dyDescent="0.35">
      <c r="A858" s="59" t="s">
        <v>4538</v>
      </c>
      <c r="B858" s="59" t="s">
        <v>4539</v>
      </c>
      <c r="C858" s="2" t="s">
        <v>31</v>
      </c>
      <c r="D858" s="2" t="s">
        <v>6303</v>
      </c>
      <c r="E858" s="2" t="s">
        <v>6419</v>
      </c>
      <c r="F858" s="56">
        <v>102.03733623618</v>
      </c>
      <c r="G858" s="56">
        <v>102.869832553892</v>
      </c>
      <c r="H858" s="56">
        <v>95.228275039142105</v>
      </c>
      <c r="I858" s="56">
        <v>109.922556978092</v>
      </c>
      <c r="J858" s="57">
        <v>0.54101667584227497</v>
      </c>
      <c r="K858" s="57">
        <v>0.50926245799423997</v>
      </c>
      <c r="L858" s="57">
        <v>0.44017313009744002</v>
      </c>
      <c r="M858" s="57">
        <v>0.70354447979554302</v>
      </c>
    </row>
    <row r="859" spans="1:13" x14ac:dyDescent="0.35">
      <c r="A859" s="59" t="s">
        <v>4132</v>
      </c>
      <c r="B859" s="59" t="s">
        <v>4133</v>
      </c>
      <c r="C859" s="2" t="s">
        <v>40</v>
      </c>
      <c r="D859" s="2" t="s">
        <v>6322</v>
      </c>
      <c r="E859" s="2" t="s">
        <v>6418</v>
      </c>
      <c r="F859" s="56">
        <v>90.222597565096507</v>
      </c>
      <c r="G859" s="56">
        <v>103.785932535223</v>
      </c>
      <c r="H859" s="56"/>
      <c r="I859" s="56">
        <v>106.670055510014</v>
      </c>
      <c r="J859" s="57">
        <v>0.40762110783634198</v>
      </c>
      <c r="K859" s="57">
        <v>0.36900164525558099</v>
      </c>
      <c r="L859" s="57">
        <v>0.29635165191856</v>
      </c>
      <c r="M859" s="57">
        <v>0.51037183295629496</v>
      </c>
    </row>
    <row r="860" spans="1:13" x14ac:dyDescent="0.35">
      <c r="A860" s="59" t="s">
        <v>4144</v>
      </c>
      <c r="B860" s="59" t="s">
        <v>4145</v>
      </c>
      <c r="C860" s="2" t="s">
        <v>31</v>
      </c>
      <c r="D860" s="2" t="s">
        <v>6322</v>
      </c>
      <c r="E860" s="2" t="s">
        <v>6419</v>
      </c>
      <c r="F860" s="56">
        <v>85.412964429655503</v>
      </c>
      <c r="G860" s="56">
        <v>99.455486133581303</v>
      </c>
      <c r="H860" s="56">
        <v>93.903866298566697</v>
      </c>
      <c r="I860" s="56">
        <v>102.516401841771</v>
      </c>
      <c r="J860" s="57">
        <v>0.532656375327205</v>
      </c>
      <c r="K860" s="57">
        <v>0.47725276760673302</v>
      </c>
      <c r="L860" s="57">
        <v>0.39960027589990299</v>
      </c>
      <c r="M860" s="57">
        <v>0.69723234078434804</v>
      </c>
    </row>
    <row r="861" spans="1:13" x14ac:dyDescent="0.35">
      <c r="A861" s="59" t="s">
        <v>2303</v>
      </c>
      <c r="B861" s="59" t="s">
        <v>2304</v>
      </c>
      <c r="C861" s="2" t="s">
        <v>31</v>
      </c>
      <c r="D861" s="2" t="s">
        <v>6324</v>
      </c>
      <c r="E861" s="2" t="s">
        <v>6419</v>
      </c>
      <c r="F861" s="56">
        <v>107.85014423438901</v>
      </c>
      <c r="G861" s="56">
        <v>103.64924864319801</v>
      </c>
      <c r="H861" s="56">
        <v>100.078044481006</v>
      </c>
      <c r="I861" s="56">
        <v>103.821106694159</v>
      </c>
      <c r="J861" s="57">
        <v>0.483299980674952</v>
      </c>
      <c r="K861" s="57">
        <v>0.42759889784225402</v>
      </c>
      <c r="L861" s="57">
        <v>0.369786950690702</v>
      </c>
      <c r="M861" s="57">
        <v>0.63222557723401995</v>
      </c>
    </row>
    <row r="862" spans="1:13" x14ac:dyDescent="0.35">
      <c r="A862" s="59" t="s">
        <v>4098</v>
      </c>
      <c r="B862" s="59" t="s">
        <v>4099</v>
      </c>
      <c r="C862" s="2" t="s">
        <v>31</v>
      </c>
      <c r="D862" s="2" t="s">
        <v>6322</v>
      </c>
      <c r="E862" s="2" t="s">
        <v>6419</v>
      </c>
      <c r="F862" s="56">
        <v>103.59206915041599</v>
      </c>
      <c r="G862" s="56">
        <v>112.45146697540299</v>
      </c>
      <c r="H862" s="56">
        <v>105.197713309337</v>
      </c>
      <c r="I862" s="56">
        <v>111.81893354198399</v>
      </c>
      <c r="J862" s="57">
        <v>0.53495100698577203</v>
      </c>
      <c r="K862" s="57">
        <v>0.46965848582442399</v>
      </c>
      <c r="L862" s="57">
        <v>0.39430867834894201</v>
      </c>
      <c r="M862" s="57">
        <v>0.69566500734967696</v>
      </c>
    </row>
    <row r="863" spans="1:13" x14ac:dyDescent="0.35">
      <c r="A863" s="59" t="s">
        <v>4208</v>
      </c>
      <c r="B863" s="59" t="s">
        <v>4209</v>
      </c>
      <c r="C863" s="2" t="s">
        <v>40</v>
      </c>
      <c r="D863" s="2" t="s">
        <v>6322</v>
      </c>
      <c r="E863" s="2" t="s">
        <v>6418</v>
      </c>
      <c r="F863" s="56">
        <v>99.961297678939005</v>
      </c>
      <c r="G863" s="56">
        <v>103.257395972845</v>
      </c>
      <c r="H863" s="56">
        <v>96.861278862784204</v>
      </c>
      <c r="I863" s="56">
        <v>104.88657564953</v>
      </c>
      <c r="J863" s="57">
        <v>0.384012608364385</v>
      </c>
      <c r="K863" s="57">
        <v>0.35859516838775701</v>
      </c>
      <c r="L863" s="57">
        <v>0.31413038639440599</v>
      </c>
      <c r="M863" s="57">
        <v>0.47261041628050798</v>
      </c>
    </row>
    <row r="864" spans="1:13" x14ac:dyDescent="0.35">
      <c r="A864" s="59" t="s">
        <v>2311</v>
      </c>
      <c r="B864" s="59" t="s">
        <v>2312</v>
      </c>
      <c r="C864" s="2" t="s">
        <v>40</v>
      </c>
      <c r="D864" s="2" t="s">
        <v>6324</v>
      </c>
      <c r="E864" s="2" t="s">
        <v>6418</v>
      </c>
      <c r="F864" s="56">
        <v>107.76076842920899</v>
      </c>
      <c r="G864" s="56"/>
      <c r="H864" s="56"/>
      <c r="I864" s="56">
        <v>100.839777144457</v>
      </c>
      <c r="J864" s="57">
        <v>0.32378881081211103</v>
      </c>
      <c r="K864" s="57">
        <v>0.28385419342151902</v>
      </c>
      <c r="L864" s="57">
        <v>0.24085144289309299</v>
      </c>
      <c r="M864" s="57">
        <v>0.42475230983920098</v>
      </c>
    </row>
    <row r="865" spans="1:13" x14ac:dyDescent="0.35">
      <c r="A865" s="59" t="s">
        <v>4136</v>
      </c>
      <c r="B865" s="59" t="s">
        <v>4137</v>
      </c>
      <c r="C865" s="2" t="s">
        <v>40</v>
      </c>
      <c r="D865" s="2" t="s">
        <v>6322</v>
      </c>
      <c r="E865" s="2" t="s">
        <v>6418</v>
      </c>
      <c r="F865" s="56">
        <v>90.222597565096507</v>
      </c>
      <c r="G865" s="56">
        <v>103.785932535223</v>
      </c>
      <c r="H865" s="56"/>
      <c r="I865" s="56">
        <v>106.670055510014</v>
      </c>
      <c r="J865" s="57">
        <v>0.40762110783634198</v>
      </c>
      <c r="K865" s="57">
        <v>0.36900164525558099</v>
      </c>
      <c r="L865" s="57">
        <v>0.29635165191856</v>
      </c>
      <c r="M865" s="57">
        <v>0.51037183295629496</v>
      </c>
    </row>
    <row r="866" spans="1:13" x14ac:dyDescent="0.35">
      <c r="A866" s="59" t="s">
        <v>3421</v>
      </c>
      <c r="B866" s="59" t="s">
        <v>3422</v>
      </c>
      <c r="C866" s="2" t="s">
        <v>40</v>
      </c>
      <c r="D866" s="2" t="s">
        <v>6315</v>
      </c>
      <c r="E866" s="2" t="s">
        <v>6418</v>
      </c>
      <c r="F866" s="56">
        <v>92.692701856911398</v>
      </c>
      <c r="G866" s="56">
        <v>103.57069320146999</v>
      </c>
      <c r="H866" s="56"/>
      <c r="I866" s="56">
        <v>102.164334937728</v>
      </c>
      <c r="J866" s="57">
        <v>0.400459849648854</v>
      </c>
      <c r="K866" s="57">
        <v>0.36310644134291398</v>
      </c>
      <c r="L866" s="57">
        <v>0.28736305451902899</v>
      </c>
      <c r="M866" s="57">
        <v>0.50021097135319303</v>
      </c>
    </row>
    <row r="867" spans="1:13" x14ac:dyDescent="0.35">
      <c r="A867" s="59" t="s">
        <v>2718</v>
      </c>
      <c r="B867" s="59" t="s">
        <v>2719</v>
      </c>
      <c r="C867" s="2" t="s">
        <v>40</v>
      </c>
      <c r="D867" s="2" t="s">
        <v>6324</v>
      </c>
      <c r="E867" s="2" t="s">
        <v>6418</v>
      </c>
      <c r="F867" s="56">
        <v>98.463636856530499</v>
      </c>
      <c r="G867" s="56"/>
      <c r="H867" s="56"/>
      <c r="I867" s="56">
        <v>111.33154220088301</v>
      </c>
      <c r="J867" s="57">
        <v>0.30267341608759901</v>
      </c>
      <c r="K867" s="57">
        <v>0.24306537110882701</v>
      </c>
      <c r="L867" s="57">
        <v>0.12876368270798499</v>
      </c>
      <c r="M867" s="57">
        <v>0.45012526915777401</v>
      </c>
    </row>
    <row r="868" spans="1:13" x14ac:dyDescent="0.35">
      <c r="A868" s="59" t="s">
        <v>4138</v>
      </c>
      <c r="B868" s="59" t="s">
        <v>4139</v>
      </c>
      <c r="C868" s="2" t="s">
        <v>40</v>
      </c>
      <c r="D868" s="2" t="s">
        <v>6322</v>
      </c>
      <c r="E868" s="2" t="s">
        <v>6418</v>
      </c>
      <c r="F868" s="56">
        <v>90.222597565096507</v>
      </c>
      <c r="G868" s="56">
        <v>103.785932535223</v>
      </c>
      <c r="H868" s="56"/>
      <c r="I868" s="56">
        <v>106.670055510014</v>
      </c>
      <c r="J868" s="57">
        <v>0.40762110783634198</v>
      </c>
      <c r="K868" s="57">
        <v>0.36900164525558099</v>
      </c>
      <c r="L868" s="57">
        <v>0.29635165191856</v>
      </c>
      <c r="M868" s="57">
        <v>0.51037183295629496</v>
      </c>
    </row>
    <row r="869" spans="1:13" x14ac:dyDescent="0.35">
      <c r="A869" s="59" t="s">
        <v>4146</v>
      </c>
      <c r="B869" s="59" t="s">
        <v>4147</v>
      </c>
      <c r="C869" s="2" t="s">
        <v>31</v>
      </c>
      <c r="D869" s="2" t="s">
        <v>6322</v>
      </c>
      <c r="E869" s="2" t="s">
        <v>6418</v>
      </c>
      <c r="F869" s="56">
        <v>90.222597565096507</v>
      </c>
      <c r="G869" s="56">
        <v>103.785932535223</v>
      </c>
      <c r="H869" s="56"/>
      <c r="I869" s="56">
        <v>106.670055510014</v>
      </c>
      <c r="J869" s="57">
        <v>0.40762110783634198</v>
      </c>
      <c r="K869" s="57">
        <v>0.36900164525558099</v>
      </c>
      <c r="L869" s="57">
        <v>0.29635165191856</v>
      </c>
      <c r="M869" s="57">
        <v>0.51037183295629496</v>
      </c>
    </row>
    <row r="870" spans="1:13" x14ac:dyDescent="0.35">
      <c r="A870" s="59" t="s">
        <v>4140</v>
      </c>
      <c r="B870" s="59" t="s">
        <v>4141</v>
      </c>
      <c r="C870" s="2" t="s">
        <v>40</v>
      </c>
      <c r="D870" s="2" t="s">
        <v>6322</v>
      </c>
      <c r="E870" s="2" t="s">
        <v>6418</v>
      </c>
      <c r="F870" s="56">
        <v>90.222597565096507</v>
      </c>
      <c r="G870" s="56">
        <v>103.785932535223</v>
      </c>
      <c r="H870" s="56"/>
      <c r="I870" s="56">
        <v>106.670055510014</v>
      </c>
      <c r="J870" s="57">
        <v>0.40762110783634198</v>
      </c>
      <c r="K870" s="57">
        <v>0.36900164525558099</v>
      </c>
      <c r="L870" s="57">
        <v>0.29635165191856</v>
      </c>
      <c r="M870" s="57">
        <v>0.51037183295629496</v>
      </c>
    </row>
    <row r="871" spans="1:13" x14ac:dyDescent="0.35">
      <c r="A871" s="59" t="s">
        <v>2418</v>
      </c>
      <c r="B871" s="59" t="s">
        <v>2419</v>
      </c>
      <c r="C871" s="2" t="s">
        <v>40</v>
      </c>
      <c r="D871" s="2" t="s">
        <v>6324</v>
      </c>
      <c r="E871" s="2" t="s">
        <v>6418</v>
      </c>
      <c r="F871" s="56">
        <v>103.000928897695</v>
      </c>
      <c r="G871" s="56"/>
      <c r="H871" s="56"/>
      <c r="I871" s="56">
        <v>107.404869527876</v>
      </c>
      <c r="J871" s="57">
        <v>0.33180490597115198</v>
      </c>
      <c r="K871" s="57">
        <v>0.28377738417574799</v>
      </c>
      <c r="L871" s="57">
        <v>0.203676271340511</v>
      </c>
      <c r="M871" s="57">
        <v>0.46874856931640402</v>
      </c>
    </row>
    <row r="872" spans="1:13" x14ac:dyDescent="0.35">
      <c r="A872" s="59" t="s">
        <v>2420</v>
      </c>
      <c r="B872" s="59" t="s">
        <v>2421</v>
      </c>
      <c r="C872" s="2" t="s">
        <v>40</v>
      </c>
      <c r="D872" s="2" t="s">
        <v>6324</v>
      </c>
      <c r="E872" s="2" t="s">
        <v>6418</v>
      </c>
      <c r="F872" s="56">
        <v>103.000928897695</v>
      </c>
      <c r="G872" s="56"/>
      <c r="H872" s="56"/>
      <c r="I872" s="56">
        <v>107.404869527876</v>
      </c>
      <c r="J872" s="57">
        <v>0.33180490597115198</v>
      </c>
      <c r="K872" s="57">
        <v>0.28377738417574799</v>
      </c>
      <c r="L872" s="57">
        <v>0.203676271340511</v>
      </c>
      <c r="M872" s="57">
        <v>0.46874856931640402</v>
      </c>
    </row>
    <row r="873" spans="1:13" x14ac:dyDescent="0.35">
      <c r="A873" s="59" t="s">
        <v>2430</v>
      </c>
      <c r="B873" s="59" t="s">
        <v>2431</v>
      </c>
      <c r="C873" s="2" t="s">
        <v>31</v>
      </c>
      <c r="D873" s="2" t="s">
        <v>6324</v>
      </c>
      <c r="E873" s="2" t="s">
        <v>6418</v>
      </c>
      <c r="F873" s="56">
        <v>103.000928897695</v>
      </c>
      <c r="G873" s="56"/>
      <c r="H873" s="56"/>
      <c r="I873" s="56">
        <v>107.404869527876</v>
      </c>
      <c r="J873" s="57">
        <v>0.33180490597115198</v>
      </c>
      <c r="K873" s="57">
        <v>0.28377738417574799</v>
      </c>
      <c r="L873" s="57">
        <v>0.203676271340511</v>
      </c>
      <c r="M873" s="57">
        <v>0.46874856931640402</v>
      </c>
    </row>
    <row r="874" spans="1:13" x14ac:dyDescent="0.35">
      <c r="A874" s="59" t="s">
        <v>2416</v>
      </c>
      <c r="B874" s="59" t="s">
        <v>2417</v>
      </c>
      <c r="C874" s="2" t="s">
        <v>40</v>
      </c>
      <c r="D874" s="2" t="s">
        <v>6324</v>
      </c>
      <c r="E874" s="2" t="s">
        <v>6418</v>
      </c>
      <c r="F874" s="56">
        <v>103.000928897695</v>
      </c>
      <c r="G874" s="56"/>
      <c r="H874" s="56"/>
      <c r="I874" s="56">
        <v>107.404869527876</v>
      </c>
      <c r="J874" s="57">
        <v>0.33180490597115198</v>
      </c>
      <c r="K874" s="57">
        <v>0.28377738417574799</v>
      </c>
      <c r="L874" s="57">
        <v>0.203676271340511</v>
      </c>
      <c r="M874" s="57">
        <v>0.46874856931640402</v>
      </c>
    </row>
    <row r="875" spans="1:13" x14ac:dyDescent="0.35">
      <c r="A875" s="59" t="s">
        <v>2422</v>
      </c>
      <c r="B875" s="59" t="s">
        <v>2423</v>
      </c>
      <c r="C875" s="2" t="s">
        <v>40</v>
      </c>
      <c r="D875" s="2" t="s">
        <v>6324</v>
      </c>
      <c r="E875" s="2" t="s">
        <v>6418</v>
      </c>
      <c r="F875" s="56">
        <v>103.000928897695</v>
      </c>
      <c r="G875" s="56"/>
      <c r="H875" s="56"/>
      <c r="I875" s="56">
        <v>107.404869527876</v>
      </c>
      <c r="J875" s="57">
        <v>0.33180490597115198</v>
      </c>
      <c r="K875" s="57">
        <v>0.28377738417574799</v>
      </c>
      <c r="L875" s="57">
        <v>0.203676271340511</v>
      </c>
      <c r="M875" s="57">
        <v>0.46874856931640402</v>
      </c>
    </row>
    <row r="876" spans="1:13" x14ac:dyDescent="0.35">
      <c r="A876" s="59" t="s">
        <v>2432</v>
      </c>
      <c r="B876" s="59" t="s">
        <v>2433</v>
      </c>
      <c r="C876" s="2" t="s">
        <v>31</v>
      </c>
      <c r="D876" s="2" t="s">
        <v>6324</v>
      </c>
      <c r="E876" s="2" t="s">
        <v>6418</v>
      </c>
      <c r="F876" s="56">
        <v>103.000928897695</v>
      </c>
      <c r="G876" s="56"/>
      <c r="H876" s="56"/>
      <c r="I876" s="56">
        <v>107.404869527876</v>
      </c>
      <c r="J876" s="57">
        <v>0.33180490597115198</v>
      </c>
      <c r="K876" s="57">
        <v>0.28377738417574799</v>
      </c>
      <c r="L876" s="57">
        <v>0.203676271340511</v>
      </c>
      <c r="M876" s="57">
        <v>0.46874856931640402</v>
      </c>
    </row>
    <row r="877" spans="1:13" x14ac:dyDescent="0.35">
      <c r="A877" s="59" t="s">
        <v>2414</v>
      </c>
      <c r="B877" s="59" t="s">
        <v>2415</v>
      </c>
      <c r="C877" s="2" t="s">
        <v>40</v>
      </c>
      <c r="D877" s="2" t="s">
        <v>6324</v>
      </c>
      <c r="E877" s="2" t="s">
        <v>6418</v>
      </c>
      <c r="F877" s="56">
        <v>103.000928897695</v>
      </c>
      <c r="G877" s="56"/>
      <c r="H877" s="56"/>
      <c r="I877" s="56">
        <v>107.404869527876</v>
      </c>
      <c r="J877" s="57">
        <v>0.33180490597115198</v>
      </c>
      <c r="K877" s="57">
        <v>0.28377738417574799</v>
      </c>
      <c r="L877" s="57">
        <v>0.203676271340511</v>
      </c>
      <c r="M877" s="57">
        <v>0.46874856931640402</v>
      </c>
    </row>
    <row r="878" spans="1:13" x14ac:dyDescent="0.35">
      <c r="A878" s="59" t="s">
        <v>2424</v>
      </c>
      <c r="B878" s="59" t="s">
        <v>2425</v>
      </c>
      <c r="C878" s="2" t="s">
        <v>31</v>
      </c>
      <c r="D878" s="2" t="s">
        <v>6324</v>
      </c>
      <c r="E878" s="2" t="s">
        <v>6418</v>
      </c>
      <c r="F878" s="56">
        <v>103.000928897695</v>
      </c>
      <c r="G878" s="56"/>
      <c r="H878" s="56"/>
      <c r="I878" s="56">
        <v>107.404869527876</v>
      </c>
      <c r="J878" s="57">
        <v>0.33180490597115198</v>
      </c>
      <c r="K878" s="57">
        <v>0.28377738417574799</v>
      </c>
      <c r="L878" s="57">
        <v>0.203676271340511</v>
      </c>
      <c r="M878" s="57">
        <v>0.46874856931640402</v>
      </c>
    </row>
    <row r="879" spans="1:13" x14ac:dyDescent="0.35">
      <c r="A879" s="59" t="s">
        <v>2426</v>
      </c>
      <c r="B879" s="59" t="s">
        <v>2427</v>
      </c>
      <c r="C879" s="2" t="s">
        <v>31</v>
      </c>
      <c r="D879" s="2" t="s">
        <v>6324</v>
      </c>
      <c r="E879" s="2" t="s">
        <v>6418</v>
      </c>
      <c r="F879" s="56">
        <v>103.000928897695</v>
      </c>
      <c r="G879" s="56"/>
      <c r="H879" s="56"/>
      <c r="I879" s="56">
        <v>107.404869527876</v>
      </c>
      <c r="J879" s="57">
        <v>0.33180490597115198</v>
      </c>
      <c r="K879" s="57">
        <v>0.28377738417574799</v>
      </c>
      <c r="L879" s="57">
        <v>0.203676271340511</v>
      </c>
      <c r="M879" s="57">
        <v>0.46874856931640402</v>
      </c>
    </row>
    <row r="880" spans="1:13" x14ac:dyDescent="0.35">
      <c r="A880" s="59" t="s">
        <v>2428</v>
      </c>
      <c r="B880" s="59" t="s">
        <v>2429</v>
      </c>
      <c r="C880" s="2" t="s">
        <v>31</v>
      </c>
      <c r="D880" s="2" t="s">
        <v>6324</v>
      </c>
      <c r="E880" s="2" t="s">
        <v>6418</v>
      </c>
      <c r="F880" s="56">
        <v>103.000928897695</v>
      </c>
      <c r="G880" s="56"/>
      <c r="H880" s="56"/>
      <c r="I880" s="56">
        <v>107.404869527876</v>
      </c>
      <c r="J880" s="57">
        <v>0.33180490597115198</v>
      </c>
      <c r="K880" s="57">
        <v>0.28377738417574799</v>
      </c>
      <c r="L880" s="57">
        <v>0.203676271340511</v>
      </c>
      <c r="M880" s="57">
        <v>0.46874856931640402</v>
      </c>
    </row>
    <row r="881" spans="1:13" x14ac:dyDescent="0.35">
      <c r="A881" s="59" t="s">
        <v>3345</v>
      </c>
      <c r="B881" s="59" t="s">
        <v>3346</v>
      </c>
      <c r="C881" s="2" t="s">
        <v>40</v>
      </c>
      <c r="D881" s="2" t="s">
        <v>6315</v>
      </c>
      <c r="E881" s="2" t="s">
        <v>6418</v>
      </c>
      <c r="F881" s="56">
        <v>95.831198335268695</v>
      </c>
      <c r="G881" s="56">
        <v>98.002320345257701</v>
      </c>
      <c r="H881" s="56">
        <v>91.593636162654306</v>
      </c>
      <c r="I881" s="56">
        <v>109.33060732036201</v>
      </c>
      <c r="J881" s="57">
        <v>0.43704203801619101</v>
      </c>
      <c r="K881" s="57">
        <v>0.40254198181501999</v>
      </c>
      <c r="L881" s="57">
        <v>0.34506951708025602</v>
      </c>
      <c r="M881" s="57">
        <v>0.56443371970964895</v>
      </c>
    </row>
    <row r="882" spans="1:13" x14ac:dyDescent="0.35">
      <c r="A882" s="59" t="s">
        <v>5080</v>
      </c>
      <c r="B882" s="59" t="s">
        <v>5081</v>
      </c>
      <c r="C882" s="2" t="s">
        <v>31</v>
      </c>
      <c r="D882" s="2" t="s">
        <v>6302</v>
      </c>
      <c r="E882" s="2" t="s">
        <v>6418</v>
      </c>
      <c r="F882" s="56">
        <v>91.206078512579495</v>
      </c>
      <c r="G882" s="56">
        <v>99.868762326389501</v>
      </c>
      <c r="H882" s="56"/>
      <c r="I882" s="56">
        <v>112.70219611233399</v>
      </c>
      <c r="J882" s="57">
        <v>0.33872981577151301</v>
      </c>
      <c r="K882" s="57">
        <v>0.30936552169199599</v>
      </c>
      <c r="L882" s="57">
        <v>0.26437850351577102</v>
      </c>
      <c r="M882" s="57">
        <v>0.42084566213796398</v>
      </c>
    </row>
    <row r="883" spans="1:13" x14ac:dyDescent="0.35">
      <c r="A883" s="59" t="s">
        <v>3441</v>
      </c>
      <c r="B883" s="59" t="s">
        <v>3442</v>
      </c>
      <c r="C883" s="2" t="s">
        <v>40</v>
      </c>
      <c r="D883" s="2" t="s">
        <v>6315</v>
      </c>
      <c r="E883" s="2" t="s">
        <v>6418</v>
      </c>
      <c r="F883" s="56">
        <v>104.443298202569</v>
      </c>
      <c r="G883" s="56"/>
      <c r="H883" s="56"/>
      <c r="I883" s="56">
        <v>100.84417122161</v>
      </c>
      <c r="J883" s="57">
        <v>0.314785149129925</v>
      </c>
      <c r="K883" s="57">
        <v>0.26103580564818102</v>
      </c>
      <c r="L883" s="57">
        <v>0.17686630567030001</v>
      </c>
      <c r="M883" s="57">
        <v>0.44983107181117798</v>
      </c>
    </row>
    <row r="884" spans="1:13" x14ac:dyDescent="0.35">
      <c r="A884" s="59" t="s">
        <v>3443</v>
      </c>
      <c r="B884" s="59" t="s">
        <v>3444</v>
      </c>
      <c r="C884" s="2" t="s">
        <v>40</v>
      </c>
      <c r="D884" s="2" t="s">
        <v>6315</v>
      </c>
      <c r="E884" s="2" t="s">
        <v>6418</v>
      </c>
      <c r="F884" s="56">
        <v>104.443298202569</v>
      </c>
      <c r="G884" s="56"/>
      <c r="H884" s="56"/>
      <c r="I884" s="56">
        <v>100.84417122161</v>
      </c>
      <c r="J884" s="57">
        <v>0.314785149129925</v>
      </c>
      <c r="K884" s="57">
        <v>0.26103580564818102</v>
      </c>
      <c r="L884" s="57">
        <v>0.17686630567030001</v>
      </c>
      <c r="M884" s="57">
        <v>0.44983107181117798</v>
      </c>
    </row>
    <row r="885" spans="1:13" x14ac:dyDescent="0.35">
      <c r="A885" s="59" t="s">
        <v>3445</v>
      </c>
      <c r="B885" s="59" t="s">
        <v>3446</v>
      </c>
      <c r="C885" s="2" t="s">
        <v>40</v>
      </c>
      <c r="D885" s="2" t="s">
        <v>6315</v>
      </c>
      <c r="E885" s="2" t="s">
        <v>6418</v>
      </c>
      <c r="F885" s="56">
        <v>104.443298202569</v>
      </c>
      <c r="G885" s="56"/>
      <c r="H885" s="56"/>
      <c r="I885" s="56">
        <v>100.84417122161</v>
      </c>
      <c r="J885" s="57">
        <v>0.314785149129925</v>
      </c>
      <c r="K885" s="57">
        <v>0.26103580564818102</v>
      </c>
      <c r="L885" s="57">
        <v>0.17686630567030001</v>
      </c>
      <c r="M885" s="57">
        <v>0.44983107181117798</v>
      </c>
    </row>
    <row r="886" spans="1:13" x14ac:dyDescent="0.35">
      <c r="A886" s="59" t="s">
        <v>3451</v>
      </c>
      <c r="B886" s="59" t="s">
        <v>3452</v>
      </c>
      <c r="C886" s="2" t="s">
        <v>31</v>
      </c>
      <c r="D886" s="2" t="s">
        <v>6315</v>
      </c>
      <c r="E886" s="2" t="s">
        <v>6418</v>
      </c>
      <c r="F886" s="56">
        <v>104.443298202569</v>
      </c>
      <c r="G886" s="56"/>
      <c r="H886" s="56"/>
      <c r="I886" s="56">
        <v>100.84417122161</v>
      </c>
      <c r="J886" s="57">
        <v>0.314785149129925</v>
      </c>
      <c r="K886" s="57">
        <v>0.26103580564818102</v>
      </c>
      <c r="L886" s="57">
        <v>0.17686630567030001</v>
      </c>
      <c r="M886" s="57">
        <v>0.44983107181117798</v>
      </c>
    </row>
    <row r="887" spans="1:13" x14ac:dyDescent="0.35">
      <c r="A887" s="59" t="s">
        <v>3351</v>
      </c>
      <c r="B887" s="59" t="s">
        <v>3352</v>
      </c>
      <c r="C887" s="2" t="s">
        <v>40</v>
      </c>
      <c r="D887" s="2" t="s">
        <v>6315</v>
      </c>
      <c r="E887" s="2" t="s">
        <v>6418</v>
      </c>
      <c r="F887" s="56">
        <v>97.551378880786899</v>
      </c>
      <c r="G887" s="56">
        <v>97.667000917745497</v>
      </c>
      <c r="H887" s="56">
        <v>92.5002697263713</v>
      </c>
      <c r="I887" s="56">
        <v>107.345768053106</v>
      </c>
      <c r="J887" s="57">
        <v>0.399473599669948</v>
      </c>
      <c r="K887" s="57">
        <v>0.37177004618064402</v>
      </c>
      <c r="L887" s="57">
        <v>0.31382859879975</v>
      </c>
      <c r="M887" s="57">
        <v>0.513410794294336</v>
      </c>
    </row>
    <row r="888" spans="1:13" x14ac:dyDescent="0.35">
      <c r="A888" s="59" t="s">
        <v>3449</v>
      </c>
      <c r="B888" s="59" t="s">
        <v>3450</v>
      </c>
      <c r="C888" s="2" t="s">
        <v>40</v>
      </c>
      <c r="D888" s="2" t="s">
        <v>6315</v>
      </c>
      <c r="E888" s="2" t="s">
        <v>6419</v>
      </c>
      <c r="F888" s="56">
        <v>108.13111399863401</v>
      </c>
      <c r="G888" s="56">
        <v>114.174973063794</v>
      </c>
      <c r="H888" s="56">
        <v>104.05204502963799</v>
      </c>
      <c r="I888" s="56">
        <v>105.53525160519</v>
      </c>
      <c r="J888" s="57">
        <v>0.50227735026293796</v>
      </c>
      <c r="K888" s="57">
        <v>0.43491817155215501</v>
      </c>
      <c r="L888" s="57">
        <v>0.35781235364949399</v>
      </c>
      <c r="M888" s="57">
        <v>0.67348726010073801</v>
      </c>
    </row>
    <row r="889" spans="1:13" x14ac:dyDescent="0.35">
      <c r="A889" s="59" t="s">
        <v>3447</v>
      </c>
      <c r="B889" s="59" t="s">
        <v>3448</v>
      </c>
      <c r="C889" s="2" t="s">
        <v>40</v>
      </c>
      <c r="D889" s="2" t="s">
        <v>6315</v>
      </c>
      <c r="E889" s="2" t="s">
        <v>6418</v>
      </c>
      <c r="F889" s="56">
        <v>104.443298202569</v>
      </c>
      <c r="G889" s="56"/>
      <c r="H889" s="56"/>
      <c r="I889" s="56">
        <v>100.84417122161</v>
      </c>
      <c r="J889" s="57">
        <v>0.314785149129925</v>
      </c>
      <c r="K889" s="57">
        <v>0.26103580564818102</v>
      </c>
      <c r="L889" s="57">
        <v>0.17686630567030001</v>
      </c>
      <c r="M889" s="57">
        <v>0.44983107181117798</v>
      </c>
    </row>
    <row r="890" spans="1:13" x14ac:dyDescent="0.35">
      <c r="A890" s="59" t="s">
        <v>3455</v>
      </c>
      <c r="B890" s="59" t="s">
        <v>3456</v>
      </c>
      <c r="C890" s="2" t="s">
        <v>31</v>
      </c>
      <c r="D890" s="2" t="s">
        <v>6315</v>
      </c>
      <c r="E890" s="2" t="s">
        <v>6418</v>
      </c>
      <c r="F890" s="56">
        <v>105.958514862748</v>
      </c>
      <c r="G890" s="56">
        <v>115.185940525086</v>
      </c>
      <c r="H890" s="56"/>
      <c r="I890" s="56">
        <v>101.399495147113</v>
      </c>
      <c r="J890" s="57">
        <v>0.403904870860329</v>
      </c>
      <c r="K890" s="57">
        <v>0.34479870308136301</v>
      </c>
      <c r="L890" s="57">
        <v>0.26475483492614799</v>
      </c>
      <c r="M890" s="57">
        <v>0.54737210274058601</v>
      </c>
    </row>
    <row r="891" spans="1:13" x14ac:dyDescent="0.35">
      <c r="A891" s="59" t="s">
        <v>3457</v>
      </c>
      <c r="B891" s="59" t="s">
        <v>3458</v>
      </c>
      <c r="C891" s="2" t="s">
        <v>31</v>
      </c>
      <c r="D891" s="2" t="s">
        <v>6315</v>
      </c>
      <c r="E891" s="2" t="s">
        <v>6418</v>
      </c>
      <c r="F891" s="56">
        <v>104.443298202569</v>
      </c>
      <c r="G891" s="56"/>
      <c r="H891" s="56"/>
      <c r="I891" s="56">
        <v>100.84417122161</v>
      </c>
      <c r="J891" s="57">
        <v>0.314785149129925</v>
      </c>
      <c r="K891" s="57">
        <v>0.26103580564818102</v>
      </c>
      <c r="L891" s="57">
        <v>0.17686630567030001</v>
      </c>
      <c r="M891" s="57">
        <v>0.44983107181117798</v>
      </c>
    </row>
    <row r="892" spans="1:13" x14ac:dyDescent="0.35">
      <c r="A892" s="59" t="s">
        <v>3453</v>
      </c>
      <c r="B892" s="59" t="s">
        <v>3454</v>
      </c>
      <c r="C892" s="2" t="s">
        <v>31</v>
      </c>
      <c r="D892" s="2" t="s">
        <v>6315</v>
      </c>
      <c r="E892" s="2" t="s">
        <v>6418</v>
      </c>
      <c r="F892" s="56">
        <v>104.443298202569</v>
      </c>
      <c r="G892" s="56"/>
      <c r="H892" s="56"/>
      <c r="I892" s="56">
        <v>100.84417122161</v>
      </c>
      <c r="J892" s="57">
        <v>0.314785149129925</v>
      </c>
      <c r="K892" s="57">
        <v>0.26103580564818102</v>
      </c>
      <c r="L892" s="57">
        <v>0.17686630567030001</v>
      </c>
      <c r="M892" s="57">
        <v>0.44983107181117798</v>
      </c>
    </row>
    <row r="893" spans="1:13" x14ac:dyDescent="0.35">
      <c r="A893" s="59" t="s">
        <v>4894</v>
      </c>
      <c r="B893" s="59" t="s">
        <v>4895</v>
      </c>
      <c r="C893" s="2" t="s">
        <v>40</v>
      </c>
      <c r="D893" s="2" t="s">
        <v>6302</v>
      </c>
      <c r="E893" s="2" t="s">
        <v>6418</v>
      </c>
      <c r="F893" s="56">
        <v>95.520274660394804</v>
      </c>
      <c r="G893" s="56"/>
      <c r="H893" s="56"/>
      <c r="I893" s="56">
        <v>112.52575079454201</v>
      </c>
      <c r="J893" s="57">
        <v>0.32807093793606601</v>
      </c>
      <c r="K893" s="57">
        <v>0.289016777253565</v>
      </c>
      <c r="L893" s="57">
        <v>0.227743130242504</v>
      </c>
      <c r="M893" s="57">
        <v>0.44014575877979001</v>
      </c>
    </row>
    <row r="894" spans="1:13" x14ac:dyDescent="0.35">
      <c r="A894" s="59" t="s">
        <v>4898</v>
      </c>
      <c r="B894" s="59" t="s">
        <v>4899</v>
      </c>
      <c r="C894" s="2" t="s">
        <v>40</v>
      </c>
      <c r="D894" s="2" t="s">
        <v>6302</v>
      </c>
      <c r="E894" s="2" t="s">
        <v>6419</v>
      </c>
      <c r="F894" s="56">
        <v>92.646677655875095</v>
      </c>
      <c r="G894" s="56">
        <v>104.259652313139</v>
      </c>
      <c r="H894" s="56">
        <v>95.158533995779194</v>
      </c>
      <c r="I894" s="56">
        <v>121.62106094939899</v>
      </c>
      <c r="J894" s="57">
        <v>0.47559592885303498</v>
      </c>
      <c r="K894" s="57">
        <v>0.42014482864526698</v>
      </c>
      <c r="L894" s="57">
        <v>0.35458941890632101</v>
      </c>
      <c r="M894" s="57">
        <v>0.64992978284230396</v>
      </c>
    </row>
    <row r="895" spans="1:13" x14ac:dyDescent="0.35">
      <c r="A895" s="59" t="s">
        <v>4896</v>
      </c>
      <c r="B895" s="59" t="s">
        <v>4897</v>
      </c>
      <c r="C895" s="2" t="s">
        <v>40</v>
      </c>
      <c r="D895" s="2" t="s">
        <v>6302</v>
      </c>
      <c r="E895" s="2" t="s">
        <v>6418</v>
      </c>
      <c r="F895" s="56">
        <v>95.520274660394804</v>
      </c>
      <c r="G895" s="56"/>
      <c r="H895" s="56"/>
      <c r="I895" s="56">
        <v>112.52575079454201</v>
      </c>
      <c r="J895" s="57">
        <v>0.32807093793606601</v>
      </c>
      <c r="K895" s="57">
        <v>0.289016777253565</v>
      </c>
      <c r="L895" s="57">
        <v>0.227743130242504</v>
      </c>
      <c r="M895" s="57">
        <v>0.44014575877979001</v>
      </c>
    </row>
    <row r="896" spans="1:13" x14ac:dyDescent="0.35">
      <c r="A896" s="59" t="s">
        <v>4888</v>
      </c>
      <c r="B896" s="59" t="s">
        <v>4889</v>
      </c>
      <c r="C896" s="2" t="s">
        <v>31</v>
      </c>
      <c r="D896" s="2" t="s">
        <v>6302</v>
      </c>
      <c r="E896" s="2" t="s">
        <v>6418</v>
      </c>
      <c r="F896" s="56">
        <v>95.520274660394804</v>
      </c>
      <c r="G896" s="56"/>
      <c r="H896" s="56"/>
      <c r="I896" s="56">
        <v>112.52575079454201</v>
      </c>
      <c r="J896" s="57">
        <v>0.32807093793606601</v>
      </c>
      <c r="K896" s="57">
        <v>0.289016777253565</v>
      </c>
      <c r="L896" s="57">
        <v>0.227743130242504</v>
      </c>
      <c r="M896" s="57">
        <v>0.44014575877979001</v>
      </c>
    </row>
    <row r="897" spans="1:13" x14ac:dyDescent="0.35">
      <c r="A897" s="59" t="s">
        <v>4892</v>
      </c>
      <c r="B897" s="59" t="s">
        <v>4893</v>
      </c>
      <c r="C897" s="2" t="s">
        <v>40</v>
      </c>
      <c r="D897" s="2" t="s">
        <v>6302</v>
      </c>
      <c r="E897" s="2" t="s">
        <v>6418</v>
      </c>
      <c r="F897" s="56">
        <v>95.520274660394804</v>
      </c>
      <c r="G897" s="56"/>
      <c r="H897" s="56"/>
      <c r="I897" s="56">
        <v>112.52575079454201</v>
      </c>
      <c r="J897" s="57">
        <v>0.32807093793606601</v>
      </c>
      <c r="K897" s="57">
        <v>0.289016777253565</v>
      </c>
      <c r="L897" s="57">
        <v>0.227743130242504</v>
      </c>
      <c r="M897" s="57">
        <v>0.44014575877979001</v>
      </c>
    </row>
    <row r="898" spans="1:13" x14ac:dyDescent="0.35">
      <c r="A898" s="59" t="s">
        <v>4890</v>
      </c>
      <c r="B898" s="59" t="s">
        <v>4891</v>
      </c>
      <c r="C898" s="2" t="s">
        <v>31</v>
      </c>
      <c r="D898" s="2" t="s">
        <v>6302</v>
      </c>
      <c r="E898" s="2" t="s">
        <v>6419</v>
      </c>
      <c r="F898" s="56">
        <v>94.783575062359603</v>
      </c>
      <c r="G898" s="56">
        <v>101.824816317789</v>
      </c>
      <c r="H898" s="56">
        <v>100.09825957544</v>
      </c>
      <c r="I898" s="56">
        <v>115.427787339551</v>
      </c>
      <c r="J898" s="57">
        <v>0.539152481707869</v>
      </c>
      <c r="K898" s="57">
        <v>0.48082616197668498</v>
      </c>
      <c r="L898" s="57">
        <v>0.40651568318465298</v>
      </c>
      <c r="M898" s="57">
        <v>0.70286832624256201</v>
      </c>
    </row>
    <row r="899" spans="1:13" x14ac:dyDescent="0.35">
      <c r="A899" s="59" t="s">
        <v>4900</v>
      </c>
      <c r="B899" s="59" t="s">
        <v>4901</v>
      </c>
      <c r="C899" s="2" t="s">
        <v>40</v>
      </c>
      <c r="D899" s="2" t="s">
        <v>6302</v>
      </c>
      <c r="E899" s="2" t="s">
        <v>6418</v>
      </c>
      <c r="F899" s="56">
        <v>95.520274660394804</v>
      </c>
      <c r="G899" s="56"/>
      <c r="H899" s="56"/>
      <c r="I899" s="56">
        <v>112.52575079454201</v>
      </c>
      <c r="J899" s="57">
        <v>0.32807093793606601</v>
      </c>
      <c r="K899" s="57">
        <v>0.289016777253565</v>
      </c>
      <c r="L899" s="57">
        <v>0.227743130242504</v>
      </c>
      <c r="M899" s="57">
        <v>0.44014575877979001</v>
      </c>
    </row>
    <row r="900" spans="1:13" x14ac:dyDescent="0.35">
      <c r="A900" s="59" t="s">
        <v>5074</v>
      </c>
      <c r="B900" s="59" t="s">
        <v>5075</v>
      </c>
      <c r="C900" s="2" t="s">
        <v>40</v>
      </c>
      <c r="D900" s="2" t="s">
        <v>6302</v>
      </c>
      <c r="E900" s="2" t="s">
        <v>6418</v>
      </c>
      <c r="F900" s="56">
        <v>91.206078512579495</v>
      </c>
      <c r="G900" s="56">
        <v>99.868762326389501</v>
      </c>
      <c r="H900" s="56"/>
      <c r="I900" s="56">
        <v>112.70219611233399</v>
      </c>
      <c r="J900" s="57">
        <v>0.33872981577151301</v>
      </c>
      <c r="K900" s="57">
        <v>0.30936552169199599</v>
      </c>
      <c r="L900" s="57">
        <v>0.26437850351577102</v>
      </c>
      <c r="M900" s="57">
        <v>0.42084566213796398</v>
      </c>
    </row>
    <row r="901" spans="1:13" x14ac:dyDescent="0.35">
      <c r="A901" s="59" t="s">
        <v>2800</v>
      </c>
      <c r="B901" s="59" t="s">
        <v>2801</v>
      </c>
      <c r="C901" s="2" t="s">
        <v>40</v>
      </c>
      <c r="D901" s="2" t="s">
        <v>6351</v>
      </c>
      <c r="E901" s="2" t="s">
        <v>6418</v>
      </c>
      <c r="F901" s="56">
        <v>103.000928897695</v>
      </c>
      <c r="G901" s="56"/>
      <c r="H901" s="56"/>
      <c r="I901" s="56">
        <v>107.404869527876</v>
      </c>
      <c r="J901" s="57">
        <v>0.33180490597115198</v>
      </c>
      <c r="K901" s="57">
        <v>0.28377738417574799</v>
      </c>
      <c r="L901" s="57">
        <v>0.203676271340511</v>
      </c>
      <c r="M901" s="57">
        <v>0.46874856931640402</v>
      </c>
    </row>
    <row r="902" spans="1:13" x14ac:dyDescent="0.35">
      <c r="A902" s="59" t="s">
        <v>5076</v>
      </c>
      <c r="B902" s="59" t="s">
        <v>5077</v>
      </c>
      <c r="C902" s="2" t="s">
        <v>40</v>
      </c>
      <c r="D902" s="2" t="s">
        <v>6302</v>
      </c>
      <c r="E902" s="2" t="s">
        <v>6418</v>
      </c>
      <c r="F902" s="56">
        <v>91.206078512579495</v>
      </c>
      <c r="G902" s="56">
        <v>99.868762326389501</v>
      </c>
      <c r="H902" s="56"/>
      <c r="I902" s="56">
        <v>112.70219611233399</v>
      </c>
      <c r="J902" s="57">
        <v>0.33872981577151301</v>
      </c>
      <c r="K902" s="57">
        <v>0.30936552169199599</v>
      </c>
      <c r="L902" s="57">
        <v>0.26437850351577102</v>
      </c>
      <c r="M902" s="57">
        <v>0.42084566213796398</v>
      </c>
    </row>
    <row r="903" spans="1:13" x14ac:dyDescent="0.35">
      <c r="A903" s="59" t="s">
        <v>2720</v>
      </c>
      <c r="B903" s="59" t="s">
        <v>2721</v>
      </c>
      <c r="C903" s="2" t="s">
        <v>40</v>
      </c>
      <c r="D903" s="2" t="s">
        <v>6324</v>
      </c>
      <c r="E903" s="2" t="s">
        <v>6418</v>
      </c>
      <c r="F903" s="56">
        <v>98.463636856530499</v>
      </c>
      <c r="G903" s="56"/>
      <c r="H903" s="56"/>
      <c r="I903" s="56">
        <v>111.33154220088301</v>
      </c>
      <c r="J903" s="57">
        <v>0.30267341608759901</v>
      </c>
      <c r="K903" s="57">
        <v>0.24306537110882701</v>
      </c>
      <c r="L903" s="57">
        <v>0.12876368270798499</v>
      </c>
      <c r="M903" s="57">
        <v>0.45012526915777401</v>
      </c>
    </row>
    <row r="904" spans="1:13" x14ac:dyDescent="0.35">
      <c r="A904" s="59" t="s">
        <v>4946</v>
      </c>
      <c r="B904" s="59" t="s">
        <v>4947</v>
      </c>
      <c r="C904" s="2" t="s">
        <v>31</v>
      </c>
      <c r="D904" s="2" t="s">
        <v>6302</v>
      </c>
      <c r="E904" s="2" t="s">
        <v>6419</v>
      </c>
      <c r="F904" s="56">
        <v>93.190290805671395</v>
      </c>
      <c r="G904" s="56">
        <v>109.36165243955</v>
      </c>
      <c r="H904" s="56">
        <v>98.842673010298597</v>
      </c>
      <c r="I904" s="56">
        <v>125.098446182099</v>
      </c>
      <c r="J904" s="57">
        <v>0.44752897485152698</v>
      </c>
      <c r="K904" s="57">
        <v>0.37182050361771202</v>
      </c>
      <c r="L904" s="57">
        <v>0.29220510264545002</v>
      </c>
      <c r="M904" s="57">
        <v>0.64146963152652703</v>
      </c>
    </row>
    <row r="905" spans="1:13" x14ac:dyDescent="0.35">
      <c r="A905" s="59" t="s">
        <v>2317</v>
      </c>
      <c r="B905" s="59" t="s">
        <v>2318</v>
      </c>
      <c r="C905" s="2" t="s">
        <v>40</v>
      </c>
      <c r="D905" s="2" t="s">
        <v>6324</v>
      </c>
      <c r="E905" s="2" t="s">
        <v>6418</v>
      </c>
      <c r="F905" s="56">
        <v>107.76076842920899</v>
      </c>
      <c r="G905" s="56"/>
      <c r="H905" s="56"/>
      <c r="I905" s="56">
        <v>100.839777144457</v>
      </c>
      <c r="J905" s="57">
        <v>0.32378881081211103</v>
      </c>
      <c r="K905" s="57">
        <v>0.28385419342151902</v>
      </c>
      <c r="L905" s="57">
        <v>0.24085144289309299</v>
      </c>
      <c r="M905" s="57">
        <v>0.42475230983920098</v>
      </c>
    </row>
    <row r="906" spans="1:13" x14ac:dyDescent="0.35">
      <c r="A906" s="59" t="s">
        <v>4150</v>
      </c>
      <c r="B906" s="59" t="s">
        <v>4151</v>
      </c>
      <c r="C906" s="2" t="s">
        <v>31</v>
      </c>
      <c r="D906" s="2" t="s">
        <v>6322</v>
      </c>
      <c r="E906" s="2" t="s">
        <v>6418</v>
      </c>
      <c r="F906" s="56">
        <v>90.222597565096507</v>
      </c>
      <c r="G906" s="56">
        <v>103.785932535223</v>
      </c>
      <c r="H906" s="56"/>
      <c r="I906" s="56">
        <v>106.670055510014</v>
      </c>
      <c r="J906" s="57">
        <v>0.40762110783634198</v>
      </c>
      <c r="K906" s="57">
        <v>0.36900164525558099</v>
      </c>
      <c r="L906" s="57">
        <v>0.29635165191856</v>
      </c>
      <c r="M906" s="57">
        <v>0.51037183295629496</v>
      </c>
    </row>
    <row r="907" spans="1:13" x14ac:dyDescent="0.35">
      <c r="A907" s="59" t="s">
        <v>2726</v>
      </c>
      <c r="B907" s="59" t="s">
        <v>2727</v>
      </c>
      <c r="C907" s="2" t="s">
        <v>31</v>
      </c>
      <c r="D907" s="2" t="s">
        <v>6324</v>
      </c>
      <c r="E907" s="2" t="s">
        <v>6418</v>
      </c>
      <c r="F907" s="56">
        <v>98.463636856530499</v>
      </c>
      <c r="G907" s="56"/>
      <c r="H907" s="56"/>
      <c r="I907" s="56">
        <v>111.33154220088301</v>
      </c>
      <c r="J907" s="57">
        <v>0.30267341608759901</v>
      </c>
      <c r="K907" s="57">
        <v>0.24306537110882701</v>
      </c>
      <c r="L907" s="57">
        <v>0.12876368270798499</v>
      </c>
      <c r="M907" s="57">
        <v>0.45012526915777401</v>
      </c>
    </row>
    <row r="908" spans="1:13" x14ac:dyDescent="0.35">
      <c r="A908" s="59" t="s">
        <v>3339</v>
      </c>
      <c r="B908" s="59" t="s">
        <v>3340</v>
      </c>
      <c r="C908" s="2" t="s">
        <v>31</v>
      </c>
      <c r="D908" s="2" t="s">
        <v>6315</v>
      </c>
      <c r="E908" s="2" t="s">
        <v>6419</v>
      </c>
      <c r="F908" s="56">
        <v>100.421515392966</v>
      </c>
      <c r="G908" s="56">
        <v>91.990108485462301</v>
      </c>
      <c r="H908" s="56">
        <v>89.049972275382203</v>
      </c>
      <c r="I908" s="56">
        <v>102.30111985586301</v>
      </c>
      <c r="J908" s="57">
        <v>0.59275945801511298</v>
      </c>
      <c r="K908" s="57">
        <v>0.54465173314080895</v>
      </c>
      <c r="L908" s="57">
        <v>0.483899419613191</v>
      </c>
      <c r="M908" s="57">
        <v>0.74815857356983995</v>
      </c>
    </row>
    <row r="909" spans="1:13" x14ac:dyDescent="0.35">
      <c r="A909" s="59" t="s">
        <v>5082</v>
      </c>
      <c r="B909" s="59" t="s">
        <v>5083</v>
      </c>
      <c r="C909" s="2" t="s">
        <v>31</v>
      </c>
      <c r="D909" s="2" t="s">
        <v>6302</v>
      </c>
      <c r="E909" s="2" t="s">
        <v>6418</v>
      </c>
      <c r="F909" s="56">
        <v>91.206078512579495</v>
      </c>
      <c r="G909" s="56">
        <v>99.868762326389501</v>
      </c>
      <c r="H909" s="56"/>
      <c r="I909" s="56">
        <v>112.70219611233399</v>
      </c>
      <c r="J909" s="57">
        <v>0.33872981577151301</v>
      </c>
      <c r="K909" s="57">
        <v>0.30936552169199599</v>
      </c>
      <c r="L909" s="57">
        <v>0.26437850351577102</v>
      </c>
      <c r="M909" s="57">
        <v>0.42084566213796398</v>
      </c>
    </row>
    <row r="910" spans="1:13" x14ac:dyDescent="0.35">
      <c r="A910" s="59" t="s">
        <v>2722</v>
      </c>
      <c r="B910" s="59" t="s">
        <v>2723</v>
      </c>
      <c r="C910" s="2" t="s">
        <v>31</v>
      </c>
      <c r="D910" s="2" t="s">
        <v>6324</v>
      </c>
      <c r="E910" s="2" t="s">
        <v>6418</v>
      </c>
      <c r="F910" s="56">
        <v>98.463636856530499</v>
      </c>
      <c r="G910" s="56"/>
      <c r="H910" s="56"/>
      <c r="I910" s="56">
        <v>111.33154220088301</v>
      </c>
      <c r="J910" s="57">
        <v>0.30267341608759901</v>
      </c>
      <c r="K910" s="57">
        <v>0.24306537110882701</v>
      </c>
      <c r="L910" s="57">
        <v>0.12876368270798499</v>
      </c>
      <c r="M910" s="57">
        <v>0.45012526915777401</v>
      </c>
    </row>
    <row r="911" spans="1:13" x14ac:dyDescent="0.35">
      <c r="A911" s="59" t="s">
        <v>2295</v>
      </c>
      <c r="B911" s="59" t="s">
        <v>2296</v>
      </c>
      <c r="C911" s="2" t="s">
        <v>40</v>
      </c>
      <c r="D911" s="2" t="s">
        <v>6324</v>
      </c>
      <c r="E911" s="2" t="s">
        <v>6418</v>
      </c>
      <c r="F911" s="56">
        <v>103.546740171663</v>
      </c>
      <c r="G911" s="56"/>
      <c r="H911" s="56"/>
      <c r="I911" s="56">
        <v>102.160244074639</v>
      </c>
      <c r="J911" s="57">
        <v>0.299802168902572</v>
      </c>
      <c r="K911" s="57">
        <v>0.270923173891364</v>
      </c>
      <c r="L911" s="57">
        <v>0.233765345472875</v>
      </c>
      <c r="M911" s="57">
        <v>0.38672860801748798</v>
      </c>
    </row>
    <row r="912" spans="1:13" x14ac:dyDescent="0.35">
      <c r="A912" s="59" t="s">
        <v>2297</v>
      </c>
      <c r="B912" s="59" t="s">
        <v>2298</v>
      </c>
      <c r="C912" s="2" t="s">
        <v>40</v>
      </c>
      <c r="D912" s="2" t="s">
        <v>6324</v>
      </c>
      <c r="E912" s="2" t="s">
        <v>6418</v>
      </c>
      <c r="F912" s="56">
        <v>103.546740171663</v>
      </c>
      <c r="G912" s="56"/>
      <c r="H912" s="56"/>
      <c r="I912" s="56">
        <v>102.160244074639</v>
      </c>
      <c r="J912" s="57">
        <v>0.299802168902572</v>
      </c>
      <c r="K912" s="57">
        <v>0.270923173891364</v>
      </c>
      <c r="L912" s="57">
        <v>0.233765345472875</v>
      </c>
      <c r="M912" s="57">
        <v>0.38672860801748798</v>
      </c>
    </row>
    <row r="913" spans="1:13" x14ac:dyDescent="0.35">
      <c r="A913" s="59" t="s">
        <v>2293</v>
      </c>
      <c r="B913" s="59" t="s">
        <v>2294</v>
      </c>
      <c r="C913" s="2" t="s">
        <v>40</v>
      </c>
      <c r="D913" s="2" t="s">
        <v>6324</v>
      </c>
      <c r="E913" s="2" t="s">
        <v>6418</v>
      </c>
      <c r="F913" s="56">
        <v>103.546740171663</v>
      </c>
      <c r="G913" s="56"/>
      <c r="H913" s="56"/>
      <c r="I913" s="56">
        <v>102.160244074639</v>
      </c>
      <c r="J913" s="57">
        <v>0.299802168902572</v>
      </c>
      <c r="K913" s="57">
        <v>0.270923173891364</v>
      </c>
      <c r="L913" s="57">
        <v>0.233765345472875</v>
      </c>
      <c r="M913" s="57">
        <v>0.38672860801748798</v>
      </c>
    </row>
    <row r="914" spans="1:13" x14ac:dyDescent="0.35">
      <c r="A914" s="59" t="s">
        <v>5072</v>
      </c>
      <c r="B914" s="59" t="s">
        <v>5073</v>
      </c>
      <c r="C914" s="2" t="s">
        <v>40</v>
      </c>
      <c r="D914" s="2" t="s">
        <v>6302</v>
      </c>
      <c r="E914" s="2" t="s">
        <v>6418</v>
      </c>
      <c r="F914" s="56">
        <v>93.106329612378303</v>
      </c>
      <c r="G914" s="56">
        <v>102.462444609031</v>
      </c>
      <c r="H914" s="56">
        <v>95.633093145767901</v>
      </c>
      <c r="I914" s="56">
        <v>115.149815845776</v>
      </c>
      <c r="J914" s="57">
        <v>0.39610599336469199</v>
      </c>
      <c r="K914" s="57">
        <v>0.36109058517204301</v>
      </c>
      <c r="L914" s="57">
        <v>0.312440396093286</v>
      </c>
      <c r="M914" s="57">
        <v>0.49391511144373901</v>
      </c>
    </row>
    <row r="915" spans="1:13" x14ac:dyDescent="0.35">
      <c r="A915" s="59" t="s">
        <v>4540</v>
      </c>
      <c r="B915" s="59" t="s">
        <v>4541</v>
      </c>
      <c r="C915" s="2" t="s">
        <v>31</v>
      </c>
      <c r="D915" s="2" t="s">
        <v>6303</v>
      </c>
      <c r="E915" s="2" t="s">
        <v>6418</v>
      </c>
      <c r="F915" s="56">
        <v>91.206078512579495</v>
      </c>
      <c r="G915" s="56">
        <v>99.868762326389501</v>
      </c>
      <c r="H915" s="56"/>
      <c r="I915" s="56">
        <v>112.70219611233399</v>
      </c>
      <c r="J915" s="57">
        <v>0.33872981577151301</v>
      </c>
      <c r="K915" s="57">
        <v>0.30936552169199599</v>
      </c>
      <c r="L915" s="57">
        <v>0.26437850351577102</v>
      </c>
      <c r="M915" s="57">
        <v>0.42084566213796398</v>
      </c>
    </row>
    <row r="916" spans="1:13" x14ac:dyDescent="0.35">
      <c r="A916" s="59" t="s">
        <v>4216</v>
      </c>
      <c r="B916" s="59" t="s">
        <v>4217</v>
      </c>
      <c r="C916" s="2" t="s">
        <v>31</v>
      </c>
      <c r="D916" s="2" t="s">
        <v>6322</v>
      </c>
      <c r="E916" s="2" t="s">
        <v>6418</v>
      </c>
      <c r="F916" s="56">
        <v>99.961297678939005</v>
      </c>
      <c r="G916" s="56">
        <v>103.257395972845</v>
      </c>
      <c r="H916" s="56">
        <v>96.861278862784204</v>
      </c>
      <c r="I916" s="56">
        <v>104.88657564953</v>
      </c>
      <c r="J916" s="57">
        <v>0.384012608364385</v>
      </c>
      <c r="K916" s="57">
        <v>0.35859516838775701</v>
      </c>
      <c r="L916" s="57">
        <v>0.31413038639440599</v>
      </c>
      <c r="M916" s="57">
        <v>0.47261041628050798</v>
      </c>
    </row>
    <row r="917" spans="1:13" x14ac:dyDescent="0.35">
      <c r="A917" s="59" t="s">
        <v>6353</v>
      </c>
      <c r="B917" s="59" t="s">
        <v>6354</v>
      </c>
      <c r="C917" s="2" t="s">
        <v>40</v>
      </c>
      <c r="D917" s="2" t="s">
        <v>6355</v>
      </c>
      <c r="E917" s="2" t="s">
        <v>6418</v>
      </c>
      <c r="F917" s="56"/>
      <c r="G917" s="56"/>
      <c r="H917" s="56"/>
      <c r="I917" s="56">
        <v>100.81036790696901</v>
      </c>
      <c r="J917" s="57">
        <v>0.20215817522496499</v>
      </c>
      <c r="K917" s="57">
        <v>0.158201235689477</v>
      </c>
      <c r="L917" s="57">
        <v>5.5194572495278801E-2</v>
      </c>
      <c r="M917" s="57">
        <v>0.30073004857553598</v>
      </c>
    </row>
    <row r="918" spans="1:13" x14ac:dyDescent="0.35">
      <c r="A918" s="59" t="s">
        <v>6356</v>
      </c>
      <c r="B918" s="59" t="s">
        <v>6357</v>
      </c>
      <c r="C918" s="2" t="s">
        <v>40</v>
      </c>
      <c r="D918" s="2" t="s">
        <v>6355</v>
      </c>
      <c r="E918" s="2" t="s">
        <v>6418</v>
      </c>
      <c r="F918" s="56"/>
      <c r="G918" s="56"/>
      <c r="H918" s="56"/>
      <c r="I918" s="56">
        <v>100.81036790696901</v>
      </c>
      <c r="J918" s="57">
        <v>0.20215817522496499</v>
      </c>
      <c r="K918" s="57">
        <v>0.158201235689477</v>
      </c>
      <c r="L918" s="57">
        <v>5.5194572495278801E-2</v>
      </c>
      <c r="M918" s="57">
        <v>0.30073004857553598</v>
      </c>
    </row>
    <row r="919" spans="1:13" x14ac:dyDescent="0.35">
      <c r="A919" s="59" t="s">
        <v>4148</v>
      </c>
      <c r="B919" s="59" t="s">
        <v>4149</v>
      </c>
      <c r="C919" s="2" t="s">
        <v>31</v>
      </c>
      <c r="D919" s="2" t="s">
        <v>6322</v>
      </c>
      <c r="E919" s="2" t="s">
        <v>6419</v>
      </c>
      <c r="F919" s="56">
        <v>88.635248556053199</v>
      </c>
      <c r="G919" s="56">
        <v>110.91658185407999</v>
      </c>
      <c r="H919" s="56">
        <v>92.271843289006</v>
      </c>
      <c r="I919" s="56">
        <v>118.58432155616499</v>
      </c>
      <c r="J919" s="57">
        <v>0.53445366423838003</v>
      </c>
      <c r="K919" s="57">
        <v>0.47991296216525597</v>
      </c>
      <c r="L919" s="57">
        <v>0.40670899471174199</v>
      </c>
      <c r="M919" s="57">
        <v>0.69390905374371104</v>
      </c>
    </row>
    <row r="920" spans="1:13" x14ac:dyDescent="0.35">
      <c r="A920" s="59" t="s">
        <v>4142</v>
      </c>
      <c r="B920" s="59" t="s">
        <v>4143</v>
      </c>
      <c r="C920" s="2" t="s">
        <v>40</v>
      </c>
      <c r="D920" s="2" t="s">
        <v>6322</v>
      </c>
      <c r="E920" s="2" t="s">
        <v>6418</v>
      </c>
      <c r="F920" s="56">
        <v>90.222597565096507</v>
      </c>
      <c r="G920" s="56">
        <v>103.785932535223</v>
      </c>
      <c r="H920" s="56"/>
      <c r="I920" s="56">
        <v>106.670055510014</v>
      </c>
      <c r="J920" s="57">
        <v>0.40762110783634198</v>
      </c>
      <c r="K920" s="57">
        <v>0.36900164525558099</v>
      </c>
      <c r="L920" s="57">
        <v>0.29635165191856</v>
      </c>
      <c r="M920" s="57">
        <v>0.51037183295629496</v>
      </c>
    </row>
    <row r="921" spans="1:13" x14ac:dyDescent="0.35">
      <c r="A921" s="59" t="s">
        <v>3435</v>
      </c>
      <c r="B921" s="59" t="s">
        <v>3436</v>
      </c>
      <c r="C921" s="2" t="s">
        <v>31</v>
      </c>
      <c r="D921" s="2" t="s">
        <v>6315</v>
      </c>
      <c r="E921" s="2" t="s">
        <v>6419</v>
      </c>
      <c r="F921" s="56">
        <v>87.922046985243895</v>
      </c>
      <c r="G921" s="56">
        <v>99.691735978832895</v>
      </c>
      <c r="H921" s="56">
        <v>90.125770457234097</v>
      </c>
      <c r="I921" s="56">
        <v>96.862950338370695</v>
      </c>
      <c r="J921" s="57">
        <v>0.52481123070560998</v>
      </c>
      <c r="K921" s="57">
        <v>0.47169935184388001</v>
      </c>
      <c r="L921" s="57">
        <v>0.40166236220824603</v>
      </c>
      <c r="M921" s="57">
        <v>0.68917773345833799</v>
      </c>
    </row>
    <row r="922" spans="1:13" x14ac:dyDescent="0.35">
      <c r="A922" s="59" t="s">
        <v>6360</v>
      </c>
      <c r="B922" s="59" t="s">
        <v>6361</v>
      </c>
      <c r="C922" s="2" t="s">
        <v>31</v>
      </c>
      <c r="D922" s="2" t="s">
        <v>6355</v>
      </c>
      <c r="E922" s="2" t="s">
        <v>6418</v>
      </c>
      <c r="F922" s="56"/>
      <c r="G922" s="56"/>
      <c r="H922" s="56"/>
      <c r="I922" s="56">
        <v>100.81036790696901</v>
      </c>
      <c r="J922" s="57">
        <v>0.20215817522496499</v>
      </c>
      <c r="K922" s="57">
        <v>0.158201235689477</v>
      </c>
      <c r="L922" s="57">
        <v>5.5194572495278801E-2</v>
      </c>
      <c r="M922" s="57">
        <v>0.30073004857553598</v>
      </c>
    </row>
    <row r="923" spans="1:13" x14ac:dyDescent="0.35">
      <c r="A923" s="59" t="s">
        <v>2315</v>
      </c>
      <c r="B923" s="59" t="s">
        <v>2316</v>
      </c>
      <c r="C923" s="2" t="s">
        <v>40</v>
      </c>
      <c r="D923" s="2" t="s">
        <v>6324</v>
      </c>
      <c r="E923" s="2" t="s">
        <v>6419</v>
      </c>
      <c r="F923" s="56">
        <v>107.781802113846</v>
      </c>
      <c r="G923" s="56">
        <v>110.623457747766</v>
      </c>
      <c r="H923" s="56">
        <v>107.07331891491</v>
      </c>
      <c r="I923" s="56">
        <v>98.761616168450502</v>
      </c>
      <c r="J923" s="57">
        <v>0.49329509746739097</v>
      </c>
      <c r="K923" s="57">
        <v>0.43454664262345999</v>
      </c>
      <c r="L923" s="57">
        <v>0.37375708832530402</v>
      </c>
      <c r="M923" s="57">
        <v>0.64457135535787602</v>
      </c>
    </row>
    <row r="924" spans="1:13" x14ac:dyDescent="0.35">
      <c r="A924" s="59" t="s">
        <v>2828</v>
      </c>
      <c r="B924" s="59" t="s">
        <v>2829</v>
      </c>
      <c r="C924" s="2" t="s">
        <v>40</v>
      </c>
      <c r="D924" s="2" t="s">
        <v>6351</v>
      </c>
      <c r="E924" s="2" t="s">
        <v>6418</v>
      </c>
      <c r="F924" s="56">
        <v>99.906006161404505</v>
      </c>
      <c r="G924" s="56"/>
      <c r="H924" s="56"/>
      <c r="I924" s="56">
        <v>104.770848948186</v>
      </c>
      <c r="J924" s="57">
        <v>0.29909438536358901</v>
      </c>
      <c r="K924" s="57">
        <v>0.24096903393462901</v>
      </c>
      <c r="L924" s="57">
        <v>0.14041851532507599</v>
      </c>
      <c r="M924" s="57">
        <v>0.43621671225146302</v>
      </c>
    </row>
    <row r="925" spans="1:13" x14ac:dyDescent="0.35">
      <c r="A925" s="59" t="s">
        <v>6228</v>
      </c>
      <c r="B925" s="59" t="s">
        <v>6229</v>
      </c>
      <c r="C925" s="2" t="s">
        <v>31</v>
      </c>
      <c r="D925" s="2" t="s">
        <v>6355</v>
      </c>
      <c r="E925" s="2" t="s">
        <v>6418</v>
      </c>
      <c r="F925" s="56">
        <v>101.677493625453</v>
      </c>
      <c r="G925" s="56">
        <v>109.216530241104</v>
      </c>
      <c r="H925" s="56">
        <v>100.615417029635</v>
      </c>
      <c r="I925" s="56">
        <v>97.912859358657897</v>
      </c>
      <c r="J925" s="57">
        <v>0.46725895591608302</v>
      </c>
      <c r="K925" s="57">
        <v>0.42762559800956501</v>
      </c>
      <c r="L925" s="57">
        <v>0.36753079133618</v>
      </c>
      <c r="M925" s="57">
        <v>0.568779499454238</v>
      </c>
    </row>
    <row r="926" spans="1:13" x14ac:dyDescent="0.35">
      <c r="A926" s="59" t="s">
        <v>2832</v>
      </c>
      <c r="B926" s="59" t="s">
        <v>2833</v>
      </c>
      <c r="C926" s="2" t="s">
        <v>31</v>
      </c>
      <c r="D926" s="2" t="s">
        <v>6351</v>
      </c>
      <c r="E926" s="2" t="s">
        <v>6418</v>
      </c>
      <c r="F926" s="56">
        <v>99.906006161404505</v>
      </c>
      <c r="G926" s="56"/>
      <c r="H926" s="56"/>
      <c r="I926" s="56">
        <v>104.770848948186</v>
      </c>
      <c r="J926" s="57">
        <v>0.29909438536358901</v>
      </c>
      <c r="K926" s="57">
        <v>0.24096903393462901</v>
      </c>
      <c r="L926" s="57">
        <v>0.14041851532507599</v>
      </c>
      <c r="M926" s="57">
        <v>0.43621671225146302</v>
      </c>
    </row>
    <row r="927" spans="1:13" x14ac:dyDescent="0.35">
      <c r="A927" s="59" t="s">
        <v>2195</v>
      </c>
      <c r="B927" s="59" t="s">
        <v>2196</v>
      </c>
      <c r="C927" s="2" t="s">
        <v>31</v>
      </c>
      <c r="D927" s="2" t="s">
        <v>6374</v>
      </c>
      <c r="E927" s="2" t="s">
        <v>6418</v>
      </c>
      <c r="F927" s="56">
        <v>92.727306780314905</v>
      </c>
      <c r="G927" s="56"/>
      <c r="H927" s="56"/>
      <c r="I927" s="56">
        <v>104.505031284835</v>
      </c>
      <c r="J927" s="57">
        <v>0.30970927950364102</v>
      </c>
      <c r="K927" s="57">
        <v>0.27844803638086002</v>
      </c>
      <c r="L927" s="57">
        <v>0.177706895133041</v>
      </c>
      <c r="M927" s="57">
        <v>0.37177330138339898</v>
      </c>
    </row>
    <row r="928" spans="1:13" x14ac:dyDescent="0.35">
      <c r="A928" s="59" t="s">
        <v>2193</v>
      </c>
      <c r="B928" s="59" t="s">
        <v>2194</v>
      </c>
      <c r="C928" s="2" t="s">
        <v>31</v>
      </c>
      <c r="D928" s="2" t="s">
        <v>6374</v>
      </c>
      <c r="E928" s="2" t="s">
        <v>6418</v>
      </c>
      <c r="F928" s="56">
        <v>92.727306780314905</v>
      </c>
      <c r="G928" s="56"/>
      <c r="H928" s="56"/>
      <c r="I928" s="56">
        <v>104.505031284835</v>
      </c>
      <c r="J928" s="57">
        <v>0.30970927950364102</v>
      </c>
      <c r="K928" s="57">
        <v>0.27844803638086002</v>
      </c>
      <c r="L928" s="57">
        <v>0.177706895133041</v>
      </c>
      <c r="M928" s="57">
        <v>0.37177330138339898</v>
      </c>
    </row>
    <row r="929" spans="1:13" x14ac:dyDescent="0.35">
      <c r="A929" s="59" t="s">
        <v>2197</v>
      </c>
      <c r="B929" s="59" t="s">
        <v>2198</v>
      </c>
      <c r="C929" s="2" t="s">
        <v>31</v>
      </c>
      <c r="D929" s="2" t="s">
        <v>6374</v>
      </c>
      <c r="E929" s="2" t="s">
        <v>6418</v>
      </c>
      <c r="F929" s="56">
        <v>92.727306780314905</v>
      </c>
      <c r="G929" s="56"/>
      <c r="H929" s="56"/>
      <c r="I929" s="56">
        <v>104.505031284835</v>
      </c>
      <c r="J929" s="57">
        <v>0.30970927950364102</v>
      </c>
      <c r="K929" s="57">
        <v>0.27844803638086002</v>
      </c>
      <c r="L929" s="57">
        <v>0.177706895133041</v>
      </c>
      <c r="M929" s="57">
        <v>0.37177330138339898</v>
      </c>
    </row>
    <row r="930" spans="1:13" x14ac:dyDescent="0.35">
      <c r="A930" s="59" t="s">
        <v>3427</v>
      </c>
      <c r="B930" s="59" t="s">
        <v>3428</v>
      </c>
      <c r="C930" s="2" t="s">
        <v>40</v>
      </c>
      <c r="D930" s="2" t="s">
        <v>6315</v>
      </c>
      <c r="E930" s="2" t="s">
        <v>6418</v>
      </c>
      <c r="F930" s="56">
        <v>92.692701856911398</v>
      </c>
      <c r="G930" s="56">
        <v>103.57069320146999</v>
      </c>
      <c r="H930" s="56"/>
      <c r="I930" s="56">
        <v>102.164334937728</v>
      </c>
      <c r="J930" s="57">
        <v>0.400459849648854</v>
      </c>
      <c r="K930" s="57">
        <v>0.36310644134291398</v>
      </c>
      <c r="L930" s="57">
        <v>0.28736305451902899</v>
      </c>
      <c r="M930" s="57">
        <v>0.50021097135319303</v>
      </c>
    </row>
    <row r="931" spans="1:13" x14ac:dyDescent="0.35">
      <c r="A931" s="59" t="s">
        <v>3429</v>
      </c>
      <c r="B931" s="59" t="s">
        <v>3430</v>
      </c>
      <c r="C931" s="2" t="s">
        <v>31</v>
      </c>
      <c r="D931" s="2" t="s">
        <v>6315</v>
      </c>
      <c r="E931" s="2" t="s">
        <v>6419</v>
      </c>
      <c r="F931" s="56">
        <v>94.445335364698707</v>
      </c>
      <c r="G931" s="56">
        <v>104.22185233789899</v>
      </c>
      <c r="H931" s="56">
        <v>92.454223086341997</v>
      </c>
      <c r="I931" s="56">
        <v>101.207598545943</v>
      </c>
      <c r="J931" s="57">
        <v>0.50177507984988801</v>
      </c>
      <c r="K931" s="57">
        <v>0.47169935184388001</v>
      </c>
      <c r="L931" s="57">
        <v>0.31820932755456699</v>
      </c>
      <c r="M931" s="57">
        <v>0.54233754544409096</v>
      </c>
    </row>
    <row r="932" spans="1:13" x14ac:dyDescent="0.35">
      <c r="A932" s="59" t="s">
        <v>3423</v>
      </c>
      <c r="B932" s="59" t="s">
        <v>3424</v>
      </c>
      <c r="C932" s="2" t="s">
        <v>40</v>
      </c>
      <c r="D932" s="2" t="s">
        <v>6315</v>
      </c>
      <c r="E932" s="2" t="s">
        <v>6418</v>
      </c>
      <c r="F932" s="56">
        <v>92.692701856911398</v>
      </c>
      <c r="G932" s="56">
        <v>103.57069320146999</v>
      </c>
      <c r="H932" s="56"/>
      <c r="I932" s="56">
        <v>102.164334937728</v>
      </c>
      <c r="J932" s="57">
        <v>0.400459849648854</v>
      </c>
      <c r="K932" s="57">
        <v>0.36310644134291398</v>
      </c>
      <c r="L932" s="57">
        <v>0.28736305451902899</v>
      </c>
      <c r="M932" s="57">
        <v>0.50021097135319303</v>
      </c>
    </row>
    <row r="933" spans="1:13" x14ac:dyDescent="0.35">
      <c r="A933" s="59" t="s">
        <v>3433</v>
      </c>
      <c r="B933" s="59" t="s">
        <v>3434</v>
      </c>
      <c r="C933" s="2" t="s">
        <v>31</v>
      </c>
      <c r="D933" s="2" t="s">
        <v>6315</v>
      </c>
      <c r="E933" s="2" t="s">
        <v>6418</v>
      </c>
      <c r="F933" s="56">
        <v>92.692701856911398</v>
      </c>
      <c r="G933" s="56">
        <v>103.57069320146999</v>
      </c>
      <c r="H933" s="56"/>
      <c r="I933" s="56">
        <v>102.164334937728</v>
      </c>
      <c r="J933" s="57">
        <v>0.400459849648854</v>
      </c>
      <c r="K933" s="57">
        <v>0.36310644134291398</v>
      </c>
      <c r="L933" s="57">
        <v>0.28736305451902899</v>
      </c>
      <c r="M933" s="57">
        <v>0.50021097135319303</v>
      </c>
    </row>
    <row r="934" spans="1:13" x14ac:dyDescent="0.35">
      <c r="A934" s="59" t="s">
        <v>3431</v>
      </c>
      <c r="B934" s="59" t="s">
        <v>3432</v>
      </c>
      <c r="C934" s="2" t="s">
        <v>31</v>
      </c>
      <c r="D934" s="2" t="s">
        <v>6315</v>
      </c>
      <c r="E934" s="2" t="s">
        <v>6419</v>
      </c>
      <c r="F934" s="56">
        <v>94.351863891553407</v>
      </c>
      <c r="G934" s="56">
        <v>110.41179910533199</v>
      </c>
      <c r="H934" s="56">
        <v>93.902937106279097</v>
      </c>
      <c r="I934" s="56">
        <v>99.950210248344902</v>
      </c>
      <c r="J934" s="57">
        <v>0.569192651656103</v>
      </c>
      <c r="K934" s="57">
        <v>0.513042726532</v>
      </c>
      <c r="L934" s="57">
        <v>0.43575807708905601</v>
      </c>
      <c r="M934" s="57">
        <v>0.71963899048650304</v>
      </c>
    </row>
    <row r="935" spans="1:13" x14ac:dyDescent="0.35">
      <c r="A935" s="59" t="s">
        <v>3425</v>
      </c>
      <c r="B935" s="59" t="s">
        <v>3426</v>
      </c>
      <c r="C935" s="2" t="s">
        <v>40</v>
      </c>
      <c r="D935" s="2" t="s">
        <v>6315</v>
      </c>
      <c r="E935" s="2" t="s">
        <v>6418</v>
      </c>
      <c r="F935" s="56">
        <v>92.692701856911398</v>
      </c>
      <c r="G935" s="56">
        <v>103.57069320146999</v>
      </c>
      <c r="H935" s="56"/>
      <c r="I935" s="56">
        <v>102.164334937728</v>
      </c>
      <c r="J935" s="57">
        <v>0.400459849648854</v>
      </c>
      <c r="K935" s="57">
        <v>0.36310644134291398</v>
      </c>
      <c r="L935" s="57">
        <v>0.28736305451902899</v>
      </c>
      <c r="M935" s="57">
        <v>0.50021097135319303</v>
      </c>
    </row>
    <row r="936" spans="1:13" x14ac:dyDescent="0.35">
      <c r="A936" s="59" t="s">
        <v>2237</v>
      </c>
      <c r="B936" s="59" t="s">
        <v>2238</v>
      </c>
      <c r="C936" s="2" t="s">
        <v>31</v>
      </c>
      <c r="D936" s="2" t="s">
        <v>6374</v>
      </c>
      <c r="E936" s="2" t="s">
        <v>6419</v>
      </c>
      <c r="F936" s="56">
        <v>107.996304046277</v>
      </c>
      <c r="G936" s="56">
        <v>99.865515075108306</v>
      </c>
      <c r="H936" s="56">
        <v>104.06265330825499</v>
      </c>
      <c r="I936" s="56">
        <v>88.176827563770303</v>
      </c>
      <c r="J936" s="57">
        <v>0.47348848874874699</v>
      </c>
      <c r="K936" s="57">
        <v>0.42202746244723699</v>
      </c>
      <c r="L936" s="57">
        <v>0.36621309953122499</v>
      </c>
      <c r="M936" s="57">
        <v>0.61985080282577798</v>
      </c>
    </row>
    <row r="937" spans="1:13" x14ac:dyDescent="0.35">
      <c r="A937" s="59" t="s">
        <v>4800</v>
      </c>
      <c r="B937" s="59" t="s">
        <v>4801</v>
      </c>
      <c r="C937" s="2" t="s">
        <v>40</v>
      </c>
      <c r="D937" s="2" t="s">
        <v>6302</v>
      </c>
      <c r="E937" s="2" t="s">
        <v>6418</v>
      </c>
      <c r="F937" s="56"/>
      <c r="G937" s="56"/>
      <c r="H937" s="56"/>
      <c r="I937" s="56">
        <v>94.556830501770193</v>
      </c>
      <c r="J937" s="57">
        <v>0.29109281793582698</v>
      </c>
      <c r="K937" s="57">
        <v>0.249497088164821</v>
      </c>
      <c r="L937" s="57">
        <v>0.18078573664566</v>
      </c>
      <c r="M937" s="57">
        <v>0.392616774579643</v>
      </c>
    </row>
    <row r="938" spans="1:13" x14ac:dyDescent="0.35">
      <c r="A938" s="59" t="s">
        <v>4798</v>
      </c>
      <c r="B938" s="59" t="s">
        <v>4799</v>
      </c>
      <c r="C938" s="2" t="s">
        <v>40</v>
      </c>
      <c r="D938" s="2" t="s">
        <v>6302</v>
      </c>
      <c r="E938" s="2" t="s">
        <v>6419</v>
      </c>
      <c r="F938" s="56">
        <v>99.980665329148806</v>
      </c>
      <c r="G938" s="56">
        <v>97.398960596123999</v>
      </c>
      <c r="H938" s="56">
        <v>97.776553914775803</v>
      </c>
      <c r="I938" s="56">
        <v>93.668413292320196</v>
      </c>
      <c r="J938" s="57">
        <v>0.47107870359797699</v>
      </c>
      <c r="K938" s="57">
        <v>0.40845272838514601</v>
      </c>
      <c r="L938" s="57">
        <v>0.34060927260846102</v>
      </c>
      <c r="M938" s="57">
        <v>0.63615223730249604</v>
      </c>
    </row>
    <row r="939" spans="1:13" x14ac:dyDescent="0.35">
      <c r="A939" s="59" t="s">
        <v>6008</v>
      </c>
      <c r="B939" s="59" t="s">
        <v>6009</v>
      </c>
      <c r="C939" s="2" t="s">
        <v>40</v>
      </c>
      <c r="D939" s="2" t="s">
        <v>6308</v>
      </c>
      <c r="E939" s="2" t="s">
        <v>6418</v>
      </c>
      <c r="F939" s="56"/>
      <c r="G939" s="56"/>
      <c r="H939" s="56"/>
      <c r="I939" s="56">
        <v>91.1855196560237</v>
      </c>
      <c r="J939" s="57">
        <v>0.14163940458372701</v>
      </c>
      <c r="K939" s="57">
        <v>0.01</v>
      </c>
      <c r="L939" s="57">
        <v>0.01</v>
      </c>
      <c r="M939" s="57">
        <v>0.34882599716221102</v>
      </c>
    </row>
    <row r="940" spans="1:13" x14ac:dyDescent="0.35">
      <c r="A940" s="59" t="s">
        <v>6010</v>
      </c>
      <c r="B940" s="59" t="s">
        <v>6011</v>
      </c>
      <c r="C940" s="2" t="s">
        <v>40</v>
      </c>
      <c r="D940" s="2" t="s">
        <v>6308</v>
      </c>
      <c r="E940" s="2" t="s">
        <v>6419</v>
      </c>
      <c r="F940" s="56">
        <v>93.476605763701698</v>
      </c>
      <c r="G940" s="56">
        <v>97.344700808088703</v>
      </c>
      <c r="H940" s="56">
        <v>100.163277224674</v>
      </c>
      <c r="I940" s="56">
        <v>82.434610142941295</v>
      </c>
      <c r="J940" s="57">
        <v>0.42232806207666401</v>
      </c>
      <c r="K940" s="57">
        <v>0.34224350665617198</v>
      </c>
      <c r="L940" s="57">
        <v>0.21627128445031699</v>
      </c>
      <c r="M940" s="57">
        <v>0.59748749179432603</v>
      </c>
    </row>
    <row r="941" spans="1:13" x14ac:dyDescent="0.35">
      <c r="A941" s="59" t="s">
        <v>4394</v>
      </c>
      <c r="B941" s="59" t="s">
        <v>4395</v>
      </c>
      <c r="C941" s="2" t="s">
        <v>40</v>
      </c>
      <c r="D941" s="2" t="s">
        <v>6322</v>
      </c>
      <c r="E941" s="2" t="s">
        <v>6419</v>
      </c>
      <c r="F941" s="56">
        <v>100.63221321345701</v>
      </c>
      <c r="G941" s="56">
        <v>95.890523332376404</v>
      </c>
      <c r="H941" s="56">
        <v>92.741137016031601</v>
      </c>
      <c r="I941" s="56">
        <v>91.732416757313104</v>
      </c>
      <c r="J941" s="57">
        <v>0.40970889252860898</v>
      </c>
      <c r="K941" s="57">
        <v>0.338882083622843</v>
      </c>
      <c r="L941" s="57">
        <v>0.27398253867752498</v>
      </c>
      <c r="M941" s="57">
        <v>0.59965621929532498</v>
      </c>
    </row>
    <row r="942" spans="1:13" x14ac:dyDescent="0.35">
      <c r="A942" s="59" t="s">
        <v>1322</v>
      </c>
      <c r="B942" s="59" t="s">
        <v>1323</v>
      </c>
      <c r="C942" s="2" t="s">
        <v>31</v>
      </c>
      <c r="D942" s="2" t="s">
        <v>6316</v>
      </c>
      <c r="E942" s="2" t="s">
        <v>6418</v>
      </c>
      <c r="F942" s="56">
        <v>103.713968377238</v>
      </c>
      <c r="G942" s="56"/>
      <c r="H942" s="56"/>
      <c r="I942" s="56">
        <v>100.293251480397</v>
      </c>
      <c r="J942" s="57">
        <v>0.31394665198482202</v>
      </c>
      <c r="K942" s="57">
        <v>0.26140918123115597</v>
      </c>
      <c r="L942" s="57">
        <v>0.18915978935810601</v>
      </c>
      <c r="M942" s="57">
        <v>0.44385837827680702</v>
      </c>
    </row>
    <row r="943" spans="1:13" x14ac:dyDescent="0.35">
      <c r="A943" s="59" t="s">
        <v>1324</v>
      </c>
      <c r="B943" s="59" t="s">
        <v>1325</v>
      </c>
      <c r="C943" s="2" t="s">
        <v>40</v>
      </c>
      <c r="D943" s="2" t="s">
        <v>6316</v>
      </c>
      <c r="E943" s="2" t="s">
        <v>6418</v>
      </c>
      <c r="F943" s="56">
        <v>103.713968377238</v>
      </c>
      <c r="G943" s="56"/>
      <c r="H943" s="56"/>
      <c r="I943" s="56">
        <v>100.293251480397</v>
      </c>
      <c r="J943" s="57">
        <v>0.31394665198482202</v>
      </c>
      <c r="K943" s="57">
        <v>0.26140918123115597</v>
      </c>
      <c r="L943" s="57">
        <v>0.18915978935810601</v>
      </c>
      <c r="M943" s="57">
        <v>0.44385837827680702</v>
      </c>
    </row>
    <row r="944" spans="1:13" x14ac:dyDescent="0.35">
      <c r="A944" s="59" t="s">
        <v>2251</v>
      </c>
      <c r="B944" s="59" t="s">
        <v>2252</v>
      </c>
      <c r="C944" s="2" t="s">
        <v>31</v>
      </c>
      <c r="D944" s="2" t="s">
        <v>6374</v>
      </c>
      <c r="E944" s="2" t="s">
        <v>6418</v>
      </c>
      <c r="F944" s="56">
        <v>104.818485684546</v>
      </c>
      <c r="G944" s="56">
        <v>108.449845498711</v>
      </c>
      <c r="H944" s="56"/>
      <c r="I944" s="56">
        <v>97.3532171595173</v>
      </c>
      <c r="J944" s="57">
        <v>0.36274249640739098</v>
      </c>
      <c r="K944" s="57">
        <v>0.317312140339365</v>
      </c>
      <c r="L944" s="57">
        <v>0.26812862516389402</v>
      </c>
      <c r="M944" s="57">
        <v>0.480896885503035</v>
      </c>
    </row>
    <row r="945" spans="1:13" x14ac:dyDescent="0.35">
      <c r="A945" s="59" t="s">
        <v>2253</v>
      </c>
      <c r="B945" s="59" t="s">
        <v>2254</v>
      </c>
      <c r="C945" s="2" t="s">
        <v>31</v>
      </c>
      <c r="D945" s="2" t="s">
        <v>6374</v>
      </c>
      <c r="E945" s="2" t="s">
        <v>6418</v>
      </c>
      <c r="F945" s="56">
        <v>104.818485684546</v>
      </c>
      <c r="G945" s="56">
        <v>108.449845498711</v>
      </c>
      <c r="H945" s="56"/>
      <c r="I945" s="56">
        <v>97.3532171595173</v>
      </c>
      <c r="J945" s="57">
        <v>0.36274249640739098</v>
      </c>
      <c r="K945" s="57">
        <v>0.317312140339365</v>
      </c>
      <c r="L945" s="57">
        <v>0.26812862516389402</v>
      </c>
      <c r="M945" s="57">
        <v>0.480896885503035</v>
      </c>
    </row>
    <row r="946" spans="1:13" x14ac:dyDescent="0.35">
      <c r="A946" s="59" t="s">
        <v>2257</v>
      </c>
      <c r="B946" s="59" t="s">
        <v>2258</v>
      </c>
      <c r="C946" s="2" t="s">
        <v>40</v>
      </c>
      <c r="D946" s="2" t="s">
        <v>6374</v>
      </c>
      <c r="E946" s="2" t="s">
        <v>6418</v>
      </c>
      <c r="F946" s="56">
        <v>104.818485684546</v>
      </c>
      <c r="G946" s="56">
        <v>108.449845498711</v>
      </c>
      <c r="H946" s="56"/>
      <c r="I946" s="56">
        <v>97.3532171595173</v>
      </c>
      <c r="J946" s="57">
        <v>0.36274249640739098</v>
      </c>
      <c r="K946" s="57">
        <v>0.317312140339365</v>
      </c>
      <c r="L946" s="57">
        <v>0.26812862516389402</v>
      </c>
      <c r="M946" s="57">
        <v>0.480896885503035</v>
      </c>
    </row>
    <row r="947" spans="1:13" x14ac:dyDescent="0.35">
      <c r="A947" s="59" t="s">
        <v>2255</v>
      </c>
      <c r="B947" s="59" t="s">
        <v>2256</v>
      </c>
      <c r="C947" s="2" t="s">
        <v>40</v>
      </c>
      <c r="D947" s="2" t="s">
        <v>6374</v>
      </c>
      <c r="E947" s="2" t="s">
        <v>6418</v>
      </c>
      <c r="F947" s="56">
        <v>104.818485684546</v>
      </c>
      <c r="G947" s="56">
        <v>108.449845498711</v>
      </c>
      <c r="H947" s="56"/>
      <c r="I947" s="56">
        <v>97.3532171595173</v>
      </c>
      <c r="J947" s="57">
        <v>0.36274249640739098</v>
      </c>
      <c r="K947" s="57">
        <v>0.317312140339365</v>
      </c>
      <c r="L947" s="57">
        <v>0.26812862516389402</v>
      </c>
      <c r="M947" s="57">
        <v>0.480896885503035</v>
      </c>
    </row>
    <row r="948" spans="1:13" x14ac:dyDescent="0.35">
      <c r="A948" s="59" t="s">
        <v>730</v>
      </c>
      <c r="B948" s="59" t="s">
        <v>731</v>
      </c>
      <c r="C948" s="2" t="s">
        <v>31</v>
      </c>
      <c r="D948" s="2" t="s">
        <v>6373</v>
      </c>
      <c r="E948" s="2" t="s">
        <v>6419</v>
      </c>
      <c r="F948" s="56">
        <v>95.837411255318102</v>
      </c>
      <c r="G948" s="56">
        <v>98.387678513048797</v>
      </c>
      <c r="H948" s="56">
        <v>94.654860154112797</v>
      </c>
      <c r="I948" s="56">
        <v>95.779844431571107</v>
      </c>
      <c r="J948" s="57">
        <v>0.458655487241798</v>
      </c>
      <c r="K948" s="57">
        <v>0.39946041990508802</v>
      </c>
      <c r="L948" s="57">
        <v>0.36109122437260299</v>
      </c>
      <c r="M948" s="57">
        <v>0.648775681844598</v>
      </c>
    </row>
    <row r="949" spans="1:13" x14ac:dyDescent="0.35">
      <c r="A949" s="59" t="s">
        <v>4308</v>
      </c>
      <c r="B949" s="59" t="s">
        <v>4309</v>
      </c>
      <c r="C949" s="2" t="s">
        <v>31</v>
      </c>
      <c r="D949" s="2" t="s">
        <v>6322</v>
      </c>
      <c r="E949" s="2" t="s">
        <v>6419</v>
      </c>
      <c r="F949" s="56">
        <v>92.154538028052201</v>
      </c>
      <c r="G949" s="56">
        <v>103.35795087891201</v>
      </c>
      <c r="H949" s="56">
        <v>94.142358985714296</v>
      </c>
      <c r="I949" s="56">
        <v>93.949063177000596</v>
      </c>
      <c r="J949" s="57">
        <v>0.48445502970627902</v>
      </c>
      <c r="K949" s="57">
        <v>0.44816627567608303</v>
      </c>
      <c r="L949" s="57">
        <v>0.26004693822888703</v>
      </c>
      <c r="M949" s="57">
        <v>0.48858676082623498</v>
      </c>
    </row>
    <row r="950" spans="1:13" x14ac:dyDescent="0.35">
      <c r="A950" s="59" t="s">
        <v>704</v>
      </c>
      <c r="B950" s="59" t="s">
        <v>705</v>
      </c>
      <c r="C950" s="2" t="s">
        <v>40</v>
      </c>
      <c r="D950" s="2" t="s">
        <v>6373</v>
      </c>
      <c r="E950" s="2" t="s">
        <v>6419</v>
      </c>
      <c r="F950" s="56">
        <v>94.533635189311298</v>
      </c>
      <c r="G950" s="56">
        <v>114.842004703859</v>
      </c>
      <c r="H950" s="56">
        <v>105.699817848473</v>
      </c>
      <c r="I950" s="56">
        <v>111.433573733641</v>
      </c>
      <c r="J950" s="57">
        <v>0.43971773844686102</v>
      </c>
      <c r="K950" s="57">
        <v>0.36720872858579801</v>
      </c>
      <c r="L950" s="57">
        <v>0.291132919897517</v>
      </c>
      <c r="M950" s="57">
        <v>0.60734565887014602</v>
      </c>
    </row>
    <row r="951" spans="1:13" x14ac:dyDescent="0.35">
      <c r="A951" s="59" t="s">
        <v>4942</v>
      </c>
      <c r="B951" s="59" t="s">
        <v>4943</v>
      </c>
      <c r="C951" s="2" t="s">
        <v>31</v>
      </c>
      <c r="D951" s="2" t="s">
        <v>6302</v>
      </c>
      <c r="E951" s="2" t="s">
        <v>6419</v>
      </c>
      <c r="F951" s="56">
        <v>101.588968192012</v>
      </c>
      <c r="G951" s="56">
        <v>103.20309450480499</v>
      </c>
      <c r="H951" s="56">
        <v>103.44473011265001</v>
      </c>
      <c r="I951" s="56">
        <v>103.052130558345</v>
      </c>
      <c r="J951" s="57">
        <v>0.26993818062723002</v>
      </c>
      <c r="K951" s="57">
        <v>0.01</v>
      </c>
      <c r="L951" s="57">
        <v>0.01</v>
      </c>
      <c r="M951" s="57">
        <v>0.55839758546649398</v>
      </c>
    </row>
    <row r="952" spans="1:13" x14ac:dyDescent="0.35">
      <c r="A952" s="59" t="s">
        <v>4432</v>
      </c>
      <c r="B952" s="59" t="s">
        <v>4433</v>
      </c>
      <c r="C952" s="2" t="s">
        <v>31</v>
      </c>
      <c r="D952" s="2" t="s">
        <v>6303</v>
      </c>
      <c r="E952" s="2" t="s">
        <v>6418</v>
      </c>
      <c r="F952" s="56">
        <v>95.914430638500207</v>
      </c>
      <c r="G952" s="56">
        <v>96.831506276558997</v>
      </c>
      <c r="H952" s="56">
        <v>94.784740587200105</v>
      </c>
      <c r="I952" s="56">
        <v>96.237899811915497</v>
      </c>
      <c r="J952" s="57">
        <v>0.55156406793095503</v>
      </c>
      <c r="K952" s="57">
        <v>0.50497789906007295</v>
      </c>
      <c r="L952" s="57">
        <v>0.40395358384365199</v>
      </c>
      <c r="M952" s="57">
        <v>0.65388585708986902</v>
      </c>
    </row>
    <row r="953" spans="1:13" x14ac:dyDescent="0.35">
      <c r="A953" s="59" t="s">
        <v>1290</v>
      </c>
      <c r="B953" s="59" t="s">
        <v>1291</v>
      </c>
      <c r="C953" s="2" t="s">
        <v>31</v>
      </c>
      <c r="D953" s="2" t="s">
        <v>6316</v>
      </c>
      <c r="E953" s="2" t="s">
        <v>6418</v>
      </c>
      <c r="F953" s="56">
        <v>85.047374000157006</v>
      </c>
      <c r="G953" s="56">
        <v>87.752388727172203</v>
      </c>
      <c r="H953" s="56">
        <v>97.760453077303694</v>
      </c>
      <c r="I953" s="56">
        <v>101.107977564999</v>
      </c>
      <c r="J953" s="57">
        <v>0.462446237198197</v>
      </c>
      <c r="K953" s="57">
        <v>0.42787647991788003</v>
      </c>
      <c r="L953" s="57">
        <v>0.38805005715440599</v>
      </c>
      <c r="M953" s="57">
        <v>0.55656131540394305</v>
      </c>
    </row>
    <row r="954" spans="1:13" x14ac:dyDescent="0.35">
      <c r="A954" s="59" t="s">
        <v>1306</v>
      </c>
      <c r="B954" s="59" t="s">
        <v>1307</v>
      </c>
      <c r="C954" s="2" t="s">
        <v>40</v>
      </c>
      <c r="D954" s="2" t="s">
        <v>6316</v>
      </c>
      <c r="E954" s="2" t="s">
        <v>6418</v>
      </c>
      <c r="F954" s="56">
        <v>85.047374000157006</v>
      </c>
      <c r="G954" s="56">
        <v>87.752388727172203</v>
      </c>
      <c r="H954" s="56">
        <v>97.760453077303694</v>
      </c>
      <c r="I954" s="56">
        <v>101.107977564999</v>
      </c>
      <c r="J954" s="57">
        <v>0.462446237198197</v>
      </c>
      <c r="K954" s="57">
        <v>0.42787647991788003</v>
      </c>
      <c r="L954" s="57">
        <v>0.38805005715440599</v>
      </c>
      <c r="M954" s="57">
        <v>0.55656131540394305</v>
      </c>
    </row>
    <row r="955" spans="1:13" x14ac:dyDescent="0.35">
      <c r="A955" s="59" t="s">
        <v>1302</v>
      </c>
      <c r="B955" s="59" t="s">
        <v>1303</v>
      </c>
      <c r="C955" s="2" t="s">
        <v>40</v>
      </c>
      <c r="D955" s="2" t="s">
        <v>6316</v>
      </c>
      <c r="E955" s="2" t="s">
        <v>6419</v>
      </c>
      <c r="F955" s="56">
        <v>76.624146902358504</v>
      </c>
      <c r="G955" s="56">
        <v>83.589882432045599</v>
      </c>
      <c r="H955" s="56">
        <v>97.064653243640294</v>
      </c>
      <c r="I955" s="56">
        <v>101.08856681129301</v>
      </c>
      <c r="J955" s="57">
        <v>0.56857713896684103</v>
      </c>
      <c r="K955" s="57">
        <v>0.52006055514419902</v>
      </c>
      <c r="L955" s="57">
        <v>0.473759928127297</v>
      </c>
      <c r="M955" s="57">
        <v>0.71385378021842105</v>
      </c>
    </row>
    <row r="956" spans="1:13" x14ac:dyDescent="0.35">
      <c r="A956" s="59" t="s">
        <v>1294</v>
      </c>
      <c r="B956" s="59" t="s">
        <v>1295</v>
      </c>
      <c r="C956" s="2" t="s">
        <v>31</v>
      </c>
      <c r="D956" s="2" t="s">
        <v>6316</v>
      </c>
      <c r="E956" s="2" t="s">
        <v>6418</v>
      </c>
      <c r="F956" s="56">
        <v>85.047374000157006</v>
      </c>
      <c r="G956" s="56">
        <v>87.752388727172203</v>
      </c>
      <c r="H956" s="56">
        <v>97.760453077303694</v>
      </c>
      <c r="I956" s="56">
        <v>101.107977564999</v>
      </c>
      <c r="J956" s="57">
        <v>0.462446237198197</v>
      </c>
      <c r="K956" s="57">
        <v>0.42787647991788003</v>
      </c>
      <c r="L956" s="57">
        <v>0.38805005715440599</v>
      </c>
      <c r="M956" s="57">
        <v>0.55656131540394305</v>
      </c>
    </row>
    <row r="957" spans="1:13" x14ac:dyDescent="0.35">
      <c r="A957" s="59" t="s">
        <v>1292</v>
      </c>
      <c r="B957" s="59" t="s">
        <v>1293</v>
      </c>
      <c r="C957" s="2" t="s">
        <v>31</v>
      </c>
      <c r="D957" s="2" t="s">
        <v>6316</v>
      </c>
      <c r="E957" s="2" t="s">
        <v>6418</v>
      </c>
      <c r="F957" s="56">
        <v>85.047374000157006</v>
      </c>
      <c r="G957" s="56">
        <v>87.752388727172203</v>
      </c>
      <c r="H957" s="56">
        <v>97.760453077303694</v>
      </c>
      <c r="I957" s="56">
        <v>101.107977564999</v>
      </c>
      <c r="J957" s="57">
        <v>0.462446237198197</v>
      </c>
      <c r="K957" s="57">
        <v>0.42787647991788003</v>
      </c>
      <c r="L957" s="57">
        <v>0.38805005715440599</v>
      </c>
      <c r="M957" s="57">
        <v>0.55656131540394305</v>
      </c>
    </row>
    <row r="958" spans="1:13" x14ac:dyDescent="0.35">
      <c r="A958" s="59" t="s">
        <v>1304</v>
      </c>
      <c r="B958" s="59" t="s">
        <v>1305</v>
      </c>
      <c r="C958" s="2" t="s">
        <v>40</v>
      </c>
      <c r="D958" s="2" t="s">
        <v>6316</v>
      </c>
      <c r="E958" s="2" t="s">
        <v>6418</v>
      </c>
      <c r="F958" s="56">
        <v>85.047374000157006</v>
      </c>
      <c r="G958" s="56">
        <v>87.752388727172203</v>
      </c>
      <c r="H958" s="56">
        <v>97.760453077303694</v>
      </c>
      <c r="I958" s="56">
        <v>101.107977564999</v>
      </c>
      <c r="J958" s="57">
        <v>0.462446237198197</v>
      </c>
      <c r="K958" s="57">
        <v>0.42787647991788003</v>
      </c>
      <c r="L958" s="57">
        <v>0.38805005715440599</v>
      </c>
      <c r="M958" s="57">
        <v>0.55656131540394305</v>
      </c>
    </row>
    <row r="959" spans="1:13" x14ac:dyDescent="0.35">
      <c r="A959" s="59" t="s">
        <v>1296</v>
      </c>
      <c r="B959" s="59" t="s">
        <v>1297</v>
      </c>
      <c r="C959" s="2" t="s">
        <v>31</v>
      </c>
      <c r="D959" s="2" t="s">
        <v>6316</v>
      </c>
      <c r="E959" s="2" t="s">
        <v>6418</v>
      </c>
      <c r="F959" s="56">
        <v>85.047374000157006</v>
      </c>
      <c r="G959" s="56">
        <v>87.752388727172203</v>
      </c>
      <c r="H959" s="56">
        <v>97.760453077303694</v>
      </c>
      <c r="I959" s="56">
        <v>101.107977564999</v>
      </c>
      <c r="J959" s="57">
        <v>0.462446237198197</v>
      </c>
      <c r="K959" s="57">
        <v>0.42787647991788003</v>
      </c>
      <c r="L959" s="57">
        <v>0.38805005715440599</v>
      </c>
      <c r="M959" s="57">
        <v>0.55656131540394305</v>
      </c>
    </row>
    <row r="960" spans="1:13" x14ac:dyDescent="0.35">
      <c r="A960" s="59" t="s">
        <v>1298</v>
      </c>
      <c r="B960" s="59" t="s">
        <v>1299</v>
      </c>
      <c r="C960" s="2" t="s">
        <v>40</v>
      </c>
      <c r="D960" s="2" t="s">
        <v>6316</v>
      </c>
      <c r="E960" s="2" t="s">
        <v>6418</v>
      </c>
      <c r="F960" s="56">
        <v>85.047374000157006</v>
      </c>
      <c r="G960" s="56">
        <v>87.752388727172203</v>
      </c>
      <c r="H960" s="56">
        <v>97.760453077303694</v>
      </c>
      <c r="I960" s="56">
        <v>101.107977564999</v>
      </c>
      <c r="J960" s="57">
        <v>0.462446237198197</v>
      </c>
      <c r="K960" s="57">
        <v>0.42787647991788003</v>
      </c>
      <c r="L960" s="57">
        <v>0.38805005715440599</v>
      </c>
      <c r="M960" s="57">
        <v>0.55656131540394305</v>
      </c>
    </row>
    <row r="961" spans="1:13" x14ac:dyDescent="0.35">
      <c r="A961" s="59" t="s">
        <v>1300</v>
      </c>
      <c r="B961" s="59" t="s">
        <v>1301</v>
      </c>
      <c r="C961" s="2" t="s">
        <v>40</v>
      </c>
      <c r="D961" s="2" t="s">
        <v>6316</v>
      </c>
      <c r="E961" s="2" t="s">
        <v>6418</v>
      </c>
      <c r="F961" s="56">
        <v>85.047374000157006</v>
      </c>
      <c r="G961" s="56">
        <v>87.752388727172203</v>
      </c>
      <c r="H961" s="56">
        <v>97.760453077303694</v>
      </c>
      <c r="I961" s="56">
        <v>101.107977564999</v>
      </c>
      <c r="J961" s="57">
        <v>0.462446237198197</v>
      </c>
      <c r="K961" s="57">
        <v>0.42787647991788003</v>
      </c>
      <c r="L961" s="57">
        <v>0.38805005715440599</v>
      </c>
      <c r="M961" s="57">
        <v>0.55656131540394305</v>
      </c>
    </row>
    <row r="962" spans="1:13" x14ac:dyDescent="0.35">
      <c r="A962" s="59" t="s">
        <v>287</v>
      </c>
      <c r="B962" s="59" t="s">
        <v>288</v>
      </c>
      <c r="C962" s="2" t="s">
        <v>40</v>
      </c>
      <c r="D962" s="2" t="s">
        <v>6395</v>
      </c>
      <c r="E962" s="2" t="s">
        <v>6418</v>
      </c>
      <c r="F962" s="56">
        <v>85.047374000157006</v>
      </c>
      <c r="G962" s="56">
        <v>87.752388727172203</v>
      </c>
      <c r="H962" s="56">
        <v>97.760453077303694</v>
      </c>
      <c r="I962" s="56">
        <v>101.107977564999</v>
      </c>
      <c r="J962" s="57">
        <v>0.462446237198197</v>
      </c>
      <c r="K962" s="57">
        <v>0.42787647991788003</v>
      </c>
      <c r="L962" s="57">
        <v>0.38805005715440599</v>
      </c>
      <c r="M962" s="57">
        <v>0.55656131540394305</v>
      </c>
    </row>
    <row r="963" spans="1:13" x14ac:dyDescent="0.35">
      <c r="A963" s="59" t="s">
        <v>277</v>
      </c>
      <c r="B963" s="59" t="s">
        <v>278</v>
      </c>
      <c r="C963" s="2" t="s">
        <v>31</v>
      </c>
      <c r="D963" s="2" t="s">
        <v>6395</v>
      </c>
      <c r="E963" s="2" t="s">
        <v>6419</v>
      </c>
      <c r="F963" s="56">
        <v>85.225743810960495</v>
      </c>
      <c r="G963" s="56">
        <v>87.0785746136022</v>
      </c>
      <c r="H963" s="56">
        <v>98.6664568551369</v>
      </c>
      <c r="I963" s="56">
        <v>95.197420749039097</v>
      </c>
      <c r="J963" s="57">
        <v>0.56772919806117506</v>
      </c>
      <c r="K963" s="57">
        <v>0.51918416478461504</v>
      </c>
      <c r="L963" s="57">
        <v>0.46926082619828202</v>
      </c>
      <c r="M963" s="57">
        <v>0.70120741232095996</v>
      </c>
    </row>
    <row r="964" spans="1:13" x14ac:dyDescent="0.35">
      <c r="A964" s="59" t="s">
        <v>281</v>
      </c>
      <c r="B964" s="59" t="s">
        <v>282</v>
      </c>
      <c r="C964" s="2" t="s">
        <v>40</v>
      </c>
      <c r="D964" s="2" t="s">
        <v>6395</v>
      </c>
      <c r="E964" s="2" t="s">
        <v>6418</v>
      </c>
      <c r="F964" s="56">
        <v>85.047374000157006</v>
      </c>
      <c r="G964" s="56">
        <v>87.752388727172203</v>
      </c>
      <c r="H964" s="56">
        <v>97.760453077303694</v>
      </c>
      <c r="I964" s="56">
        <v>101.107977564999</v>
      </c>
      <c r="J964" s="57">
        <v>0.462446237198197</v>
      </c>
      <c r="K964" s="57">
        <v>0.42787647991788003</v>
      </c>
      <c r="L964" s="57">
        <v>0.38805005715440599</v>
      </c>
      <c r="M964" s="57">
        <v>0.55656131540394305</v>
      </c>
    </row>
    <row r="965" spans="1:13" x14ac:dyDescent="0.35">
      <c r="A965" s="59" t="s">
        <v>279</v>
      </c>
      <c r="B965" s="59" t="s">
        <v>280</v>
      </c>
      <c r="C965" s="2" t="s">
        <v>31</v>
      </c>
      <c r="D965" s="2" t="s">
        <v>6395</v>
      </c>
      <c r="E965" s="2" t="s">
        <v>6418</v>
      </c>
      <c r="F965" s="56">
        <v>85.047374000157006</v>
      </c>
      <c r="G965" s="56">
        <v>87.752388727172203</v>
      </c>
      <c r="H965" s="56">
        <v>97.760453077303694</v>
      </c>
      <c r="I965" s="56">
        <v>101.107977564999</v>
      </c>
      <c r="J965" s="57">
        <v>0.462446237198197</v>
      </c>
      <c r="K965" s="57">
        <v>0.42787647991788003</v>
      </c>
      <c r="L965" s="57">
        <v>0.38805005715440599</v>
      </c>
      <c r="M965" s="57">
        <v>0.55656131540394305</v>
      </c>
    </row>
    <row r="966" spans="1:13" x14ac:dyDescent="0.35">
      <c r="A966" s="59" t="s">
        <v>283</v>
      </c>
      <c r="B966" s="59" t="s">
        <v>284</v>
      </c>
      <c r="C966" s="2" t="s">
        <v>40</v>
      </c>
      <c r="D966" s="2" t="s">
        <v>6395</v>
      </c>
      <c r="E966" s="2" t="s">
        <v>6418</v>
      </c>
      <c r="F966" s="56">
        <v>85.047374000157006</v>
      </c>
      <c r="G966" s="56">
        <v>87.752388727172203</v>
      </c>
      <c r="H966" s="56">
        <v>97.760453077303694</v>
      </c>
      <c r="I966" s="56">
        <v>101.107977564999</v>
      </c>
      <c r="J966" s="57">
        <v>0.462446237198197</v>
      </c>
      <c r="K966" s="57">
        <v>0.42787647991788003</v>
      </c>
      <c r="L966" s="57">
        <v>0.38805005715440599</v>
      </c>
      <c r="M966" s="57">
        <v>0.55656131540394305</v>
      </c>
    </row>
    <row r="967" spans="1:13" x14ac:dyDescent="0.35">
      <c r="A967" s="59" t="s">
        <v>285</v>
      </c>
      <c r="B967" s="59" t="s">
        <v>286</v>
      </c>
      <c r="C967" s="2" t="s">
        <v>40</v>
      </c>
      <c r="D967" s="2" t="s">
        <v>6395</v>
      </c>
      <c r="E967" s="2" t="s">
        <v>6419</v>
      </c>
      <c r="F967" s="56">
        <v>84.726627663976004</v>
      </c>
      <c r="G967" s="56">
        <v>87.469116258350894</v>
      </c>
      <c r="H967" s="56">
        <v>98.459716733327994</v>
      </c>
      <c r="I967" s="56">
        <v>98.135069785943003</v>
      </c>
      <c r="J967" s="57">
        <v>0.57355652184178296</v>
      </c>
      <c r="K967" s="57">
        <v>0.52051249578414704</v>
      </c>
      <c r="L967" s="57">
        <v>0.47099878166935599</v>
      </c>
      <c r="M967" s="57">
        <v>0.71633202916058802</v>
      </c>
    </row>
    <row r="968" spans="1:13" x14ac:dyDescent="0.35">
      <c r="A968" s="59" t="s">
        <v>5136</v>
      </c>
      <c r="B968" s="59" t="s">
        <v>5137</v>
      </c>
      <c r="C968" s="2" t="s">
        <v>31</v>
      </c>
      <c r="D968" s="2" t="s">
        <v>6319</v>
      </c>
      <c r="E968" s="2" t="s">
        <v>6418</v>
      </c>
      <c r="F968" s="56"/>
      <c r="G968" s="56"/>
      <c r="H968" s="56"/>
      <c r="I968" s="56">
        <v>104.771177430089</v>
      </c>
      <c r="J968" s="57">
        <v>0.295273093181397</v>
      </c>
      <c r="K968" s="57">
        <v>0.26090498871395501</v>
      </c>
      <c r="L968" s="57">
        <v>0.23147759566147399</v>
      </c>
      <c r="M968" s="57">
        <v>0.38536404484581299</v>
      </c>
    </row>
    <row r="969" spans="1:13" x14ac:dyDescent="0.35">
      <c r="A969" s="59" t="s">
        <v>6260</v>
      </c>
      <c r="B969" s="59" t="s">
        <v>6261</v>
      </c>
      <c r="C969" s="2" t="s">
        <v>31</v>
      </c>
      <c r="D969" s="2" t="s">
        <v>6368</v>
      </c>
      <c r="E969" s="2" t="s">
        <v>6418</v>
      </c>
      <c r="F969" s="56">
        <v>89.983799297276306</v>
      </c>
      <c r="G969" s="56"/>
      <c r="H969" s="56"/>
      <c r="I969" s="56">
        <v>100.98027896166801</v>
      </c>
      <c r="J969" s="57">
        <v>0.30778459873980701</v>
      </c>
      <c r="K969" s="57">
        <v>0.229680840558557</v>
      </c>
      <c r="L969" s="57">
        <v>8.9070732082570506E-2</v>
      </c>
      <c r="M969" s="57">
        <v>0.45981849327195801</v>
      </c>
    </row>
    <row r="970" spans="1:13" x14ac:dyDescent="0.35">
      <c r="A970" s="59" t="s">
        <v>3778</v>
      </c>
      <c r="B970" s="59" t="s">
        <v>3779</v>
      </c>
      <c r="C970" s="2" t="s">
        <v>40</v>
      </c>
      <c r="D970" s="2" t="s">
        <v>6320</v>
      </c>
      <c r="E970" s="2" t="s">
        <v>6418</v>
      </c>
      <c r="F970" s="56">
        <v>97.970525375292098</v>
      </c>
      <c r="G970" s="56">
        <v>102.09001482090299</v>
      </c>
      <c r="H970" s="56"/>
      <c r="I970" s="56">
        <v>97.869125783398601</v>
      </c>
      <c r="J970" s="57">
        <v>0.32903545296266201</v>
      </c>
      <c r="K970" s="57">
        <v>0.30671294865523002</v>
      </c>
      <c r="L970" s="57">
        <v>0.238929513487075</v>
      </c>
      <c r="M970" s="57">
        <v>0.37593982002064502</v>
      </c>
    </row>
    <row r="971" spans="1:13" x14ac:dyDescent="0.35">
      <c r="A971" s="59" t="s">
        <v>3780</v>
      </c>
      <c r="B971" s="59" t="s">
        <v>3781</v>
      </c>
      <c r="C971" s="2" t="s">
        <v>40</v>
      </c>
      <c r="D971" s="2" t="s">
        <v>6320</v>
      </c>
      <c r="E971" s="2" t="s">
        <v>6418</v>
      </c>
      <c r="F971" s="56">
        <v>97.970525375292098</v>
      </c>
      <c r="G971" s="56">
        <v>102.09001482090299</v>
      </c>
      <c r="H971" s="56"/>
      <c r="I971" s="56">
        <v>97.869125783398601</v>
      </c>
      <c r="J971" s="57">
        <v>0.32903545296266201</v>
      </c>
      <c r="K971" s="57">
        <v>0.30671294865523002</v>
      </c>
      <c r="L971" s="57">
        <v>0.238929513487075</v>
      </c>
      <c r="M971" s="57">
        <v>0.37593982002064502</v>
      </c>
    </row>
    <row r="972" spans="1:13" x14ac:dyDescent="0.35">
      <c r="A972" s="59" t="s">
        <v>3770</v>
      </c>
      <c r="B972" s="59" t="s">
        <v>3771</v>
      </c>
      <c r="C972" s="2" t="s">
        <v>40</v>
      </c>
      <c r="D972" s="2" t="s">
        <v>6320</v>
      </c>
      <c r="E972" s="2" t="s">
        <v>6419</v>
      </c>
      <c r="F972" s="56">
        <v>91.649903142029402</v>
      </c>
      <c r="G972" s="56">
        <v>100.76223006512799</v>
      </c>
      <c r="H972" s="56">
        <v>97.982473250064103</v>
      </c>
      <c r="I972" s="56">
        <v>96.949568489508195</v>
      </c>
      <c r="J972" s="57">
        <v>0.46726333418770399</v>
      </c>
      <c r="K972" s="57">
        <v>0.44660592323871101</v>
      </c>
      <c r="L972" s="57">
        <v>0.27132302995952001</v>
      </c>
      <c r="M972" s="57">
        <v>0.44830943489382902</v>
      </c>
    </row>
    <row r="973" spans="1:13" x14ac:dyDescent="0.35">
      <c r="A973" s="59" t="s">
        <v>3774</v>
      </c>
      <c r="B973" s="59" t="s">
        <v>3775</v>
      </c>
      <c r="C973" s="2" t="s">
        <v>40</v>
      </c>
      <c r="D973" s="2" t="s">
        <v>6320</v>
      </c>
      <c r="E973" s="2" t="s">
        <v>6418</v>
      </c>
      <c r="F973" s="56">
        <v>97.970525375292098</v>
      </c>
      <c r="G973" s="56">
        <v>102.09001482090299</v>
      </c>
      <c r="H973" s="56"/>
      <c r="I973" s="56">
        <v>97.869125783398601</v>
      </c>
      <c r="J973" s="57">
        <v>0.32903545296266201</v>
      </c>
      <c r="K973" s="57">
        <v>0.30671294865523002</v>
      </c>
      <c r="L973" s="57">
        <v>0.238929513487075</v>
      </c>
      <c r="M973" s="57">
        <v>0.37593982002064502</v>
      </c>
    </row>
    <row r="974" spans="1:13" x14ac:dyDescent="0.35">
      <c r="A974" s="59" t="s">
        <v>3772</v>
      </c>
      <c r="B974" s="59" t="s">
        <v>3773</v>
      </c>
      <c r="C974" s="2" t="s">
        <v>40</v>
      </c>
      <c r="D974" s="2" t="s">
        <v>6320</v>
      </c>
      <c r="E974" s="2" t="s">
        <v>6418</v>
      </c>
      <c r="F974" s="56">
        <v>97.970525375292098</v>
      </c>
      <c r="G974" s="56">
        <v>102.09001482090299</v>
      </c>
      <c r="H974" s="56"/>
      <c r="I974" s="56">
        <v>97.869125783398601</v>
      </c>
      <c r="J974" s="57">
        <v>0.32903545296266201</v>
      </c>
      <c r="K974" s="57">
        <v>0.30671294865523002</v>
      </c>
      <c r="L974" s="57">
        <v>0.238929513487075</v>
      </c>
      <c r="M974" s="57">
        <v>0.37593982002064502</v>
      </c>
    </row>
    <row r="975" spans="1:13" x14ac:dyDescent="0.35">
      <c r="A975" s="59" t="s">
        <v>3776</v>
      </c>
      <c r="B975" s="59" t="s">
        <v>3777</v>
      </c>
      <c r="C975" s="2" t="s">
        <v>40</v>
      </c>
      <c r="D975" s="2" t="s">
        <v>6320</v>
      </c>
      <c r="E975" s="2" t="s">
        <v>6418</v>
      </c>
      <c r="F975" s="56">
        <v>97.970525375292098</v>
      </c>
      <c r="G975" s="56">
        <v>102.09001482090299</v>
      </c>
      <c r="H975" s="56"/>
      <c r="I975" s="56">
        <v>97.869125783398601</v>
      </c>
      <c r="J975" s="57">
        <v>0.32903545296266201</v>
      </c>
      <c r="K975" s="57">
        <v>0.30671294865523002</v>
      </c>
      <c r="L975" s="57">
        <v>0.238929513487075</v>
      </c>
      <c r="M975" s="57">
        <v>0.37593982002064502</v>
      </c>
    </row>
    <row r="976" spans="1:13" x14ac:dyDescent="0.35">
      <c r="A976" s="59" t="s">
        <v>3784</v>
      </c>
      <c r="B976" s="59" t="s">
        <v>3785</v>
      </c>
      <c r="C976" s="2" t="s">
        <v>31</v>
      </c>
      <c r="D976" s="2" t="s">
        <v>6320</v>
      </c>
      <c r="E976" s="2" t="s">
        <v>6418</v>
      </c>
      <c r="F976" s="56">
        <v>97.970525375292098</v>
      </c>
      <c r="G976" s="56">
        <v>102.09001482090299</v>
      </c>
      <c r="H976" s="56"/>
      <c r="I976" s="56">
        <v>97.869125783398601</v>
      </c>
      <c r="J976" s="57">
        <v>0.32903545296266201</v>
      </c>
      <c r="K976" s="57">
        <v>0.30671294865523002</v>
      </c>
      <c r="L976" s="57">
        <v>0.238929513487075</v>
      </c>
      <c r="M976" s="57">
        <v>0.37593982002064502</v>
      </c>
    </row>
    <row r="977" spans="1:13" x14ac:dyDescent="0.35">
      <c r="A977" s="59" t="s">
        <v>3782</v>
      </c>
      <c r="B977" s="59" t="s">
        <v>3783</v>
      </c>
      <c r="C977" s="2" t="s">
        <v>31</v>
      </c>
      <c r="D977" s="2" t="s">
        <v>6320</v>
      </c>
      <c r="E977" s="2" t="s">
        <v>6418</v>
      </c>
      <c r="F977" s="56">
        <v>97.970525375292098</v>
      </c>
      <c r="G977" s="56">
        <v>102.09001482090299</v>
      </c>
      <c r="H977" s="56"/>
      <c r="I977" s="56">
        <v>97.869125783398601</v>
      </c>
      <c r="J977" s="57">
        <v>0.32903545296266201</v>
      </c>
      <c r="K977" s="57">
        <v>0.30671294865523002</v>
      </c>
      <c r="L977" s="57">
        <v>0.238929513487075</v>
      </c>
      <c r="M977" s="57">
        <v>0.37593982002064502</v>
      </c>
    </row>
    <row r="978" spans="1:13" x14ac:dyDescent="0.35">
      <c r="A978" s="59" t="s">
        <v>6192</v>
      </c>
      <c r="B978" s="59" t="s">
        <v>6193</v>
      </c>
      <c r="C978" s="2" t="s">
        <v>40</v>
      </c>
      <c r="D978" s="2" t="s">
        <v>6311</v>
      </c>
      <c r="E978" s="2" t="s">
        <v>6418</v>
      </c>
      <c r="F978" s="56"/>
      <c r="G978" s="56"/>
      <c r="H978" s="56"/>
      <c r="I978" s="56">
        <v>93.319666582285294</v>
      </c>
      <c r="J978" s="57">
        <v>0.229400908237368</v>
      </c>
      <c r="K978" s="57">
        <v>0.146467040031587</v>
      </c>
      <c r="L978" s="57">
        <v>0.01</v>
      </c>
      <c r="M978" s="57">
        <v>0.38633873623567899</v>
      </c>
    </row>
    <row r="979" spans="1:13" x14ac:dyDescent="0.35">
      <c r="A979" s="59" t="s">
        <v>6248</v>
      </c>
      <c r="B979" s="59" t="s">
        <v>6249</v>
      </c>
      <c r="C979" s="2" t="s">
        <v>40</v>
      </c>
      <c r="D979" s="2" t="s">
        <v>6314</v>
      </c>
      <c r="E979" s="2" t="s">
        <v>6418</v>
      </c>
      <c r="F979" s="56"/>
      <c r="G979" s="56"/>
      <c r="H979" s="56"/>
      <c r="I979" s="56">
        <v>103.511676741174</v>
      </c>
      <c r="J979" s="57">
        <v>0.26565914959799902</v>
      </c>
      <c r="K979" s="57">
        <v>0.23107858763484199</v>
      </c>
      <c r="L979" s="57">
        <v>0.20001923873343999</v>
      </c>
      <c r="M979" s="57">
        <v>0.37788545506989202</v>
      </c>
    </row>
    <row r="980" spans="1:13" x14ac:dyDescent="0.35">
      <c r="A980" s="59" t="s">
        <v>2574</v>
      </c>
      <c r="B980" s="59" t="s">
        <v>2575</v>
      </c>
      <c r="C980" s="2" t="s">
        <v>40</v>
      </c>
      <c r="D980" s="2" t="s">
        <v>6324</v>
      </c>
      <c r="E980" s="2" t="s">
        <v>6418</v>
      </c>
      <c r="F980" s="56">
        <v>112.246774377273</v>
      </c>
      <c r="G980" s="56">
        <v>93.358463042249994</v>
      </c>
      <c r="H980" s="56"/>
      <c r="I980" s="56">
        <v>93.654667588055702</v>
      </c>
      <c r="J980" s="57">
        <v>0.35730396822194599</v>
      </c>
      <c r="K980" s="57">
        <v>0.29995209067388401</v>
      </c>
      <c r="L980" s="57">
        <v>0.27892342477236398</v>
      </c>
      <c r="M980" s="57">
        <v>0.466299272302865</v>
      </c>
    </row>
    <row r="981" spans="1:13" x14ac:dyDescent="0.35">
      <c r="A981" s="59" t="s">
        <v>2576</v>
      </c>
      <c r="B981" s="59" t="s">
        <v>2577</v>
      </c>
      <c r="C981" s="2" t="s">
        <v>40</v>
      </c>
      <c r="D981" s="2" t="s">
        <v>6324</v>
      </c>
      <c r="E981" s="2" t="s">
        <v>6418</v>
      </c>
      <c r="F981" s="56">
        <v>112.246774377273</v>
      </c>
      <c r="G981" s="56">
        <v>93.358463042249994</v>
      </c>
      <c r="H981" s="56"/>
      <c r="I981" s="56">
        <v>93.654667588055702</v>
      </c>
      <c r="J981" s="57">
        <v>0.35730396822194599</v>
      </c>
      <c r="K981" s="57">
        <v>0.29995209067388401</v>
      </c>
      <c r="L981" s="57">
        <v>0.27892342477236398</v>
      </c>
      <c r="M981" s="57">
        <v>0.466299272302865</v>
      </c>
    </row>
    <row r="982" spans="1:13" x14ac:dyDescent="0.35">
      <c r="A982" s="59" t="s">
        <v>2566</v>
      </c>
      <c r="B982" s="59" t="s">
        <v>2567</v>
      </c>
      <c r="C982" s="2" t="s">
        <v>31</v>
      </c>
      <c r="D982" s="2" t="s">
        <v>6324</v>
      </c>
      <c r="E982" s="2" t="s">
        <v>6418</v>
      </c>
      <c r="F982" s="56">
        <v>112.246774377273</v>
      </c>
      <c r="G982" s="56">
        <v>93.358463042249994</v>
      </c>
      <c r="H982" s="56"/>
      <c r="I982" s="56">
        <v>93.654667588055702</v>
      </c>
      <c r="J982" s="57">
        <v>0.35730396822194599</v>
      </c>
      <c r="K982" s="57">
        <v>0.29995209067388401</v>
      </c>
      <c r="L982" s="57">
        <v>0.27892342477236398</v>
      </c>
      <c r="M982" s="57">
        <v>0.466299272302865</v>
      </c>
    </row>
    <row r="983" spans="1:13" x14ac:dyDescent="0.35">
      <c r="A983" s="59" t="s">
        <v>2568</v>
      </c>
      <c r="B983" s="59" t="s">
        <v>2569</v>
      </c>
      <c r="C983" s="2" t="s">
        <v>31</v>
      </c>
      <c r="D983" s="2" t="s">
        <v>6324</v>
      </c>
      <c r="E983" s="2" t="s">
        <v>6418</v>
      </c>
      <c r="F983" s="56">
        <v>112.246774377273</v>
      </c>
      <c r="G983" s="56">
        <v>93.358463042249994</v>
      </c>
      <c r="H983" s="56"/>
      <c r="I983" s="56">
        <v>93.654667588055702</v>
      </c>
      <c r="J983" s="57">
        <v>0.35730396822194599</v>
      </c>
      <c r="K983" s="57">
        <v>0.29995209067388401</v>
      </c>
      <c r="L983" s="57">
        <v>0.27892342477236398</v>
      </c>
      <c r="M983" s="57">
        <v>0.466299272302865</v>
      </c>
    </row>
    <row r="984" spans="1:13" x14ac:dyDescent="0.35">
      <c r="A984" s="59" t="s">
        <v>2570</v>
      </c>
      <c r="B984" s="59" t="s">
        <v>2571</v>
      </c>
      <c r="C984" s="2" t="s">
        <v>31</v>
      </c>
      <c r="D984" s="2" t="s">
        <v>6324</v>
      </c>
      <c r="E984" s="2" t="s">
        <v>6418</v>
      </c>
      <c r="F984" s="56">
        <v>112.246774377273</v>
      </c>
      <c r="G984" s="56">
        <v>93.358463042249994</v>
      </c>
      <c r="H984" s="56"/>
      <c r="I984" s="56">
        <v>93.654667588055702</v>
      </c>
      <c r="J984" s="57">
        <v>0.35730396822194599</v>
      </c>
      <c r="K984" s="57">
        <v>0.29995209067388401</v>
      </c>
      <c r="L984" s="57">
        <v>0.27892342477236398</v>
      </c>
      <c r="M984" s="57">
        <v>0.466299272302865</v>
      </c>
    </row>
    <row r="985" spans="1:13" x14ac:dyDescent="0.35">
      <c r="A985" s="59" t="s">
        <v>2578</v>
      </c>
      <c r="B985" s="59" t="s">
        <v>2579</v>
      </c>
      <c r="C985" s="2" t="s">
        <v>40</v>
      </c>
      <c r="D985" s="2" t="s">
        <v>6324</v>
      </c>
      <c r="E985" s="2" t="s">
        <v>6418</v>
      </c>
      <c r="F985" s="56">
        <v>112.246774377273</v>
      </c>
      <c r="G985" s="56">
        <v>93.358463042249994</v>
      </c>
      <c r="H985" s="56"/>
      <c r="I985" s="56">
        <v>93.654667588055702</v>
      </c>
      <c r="J985" s="57">
        <v>0.35730396822194599</v>
      </c>
      <c r="K985" s="57">
        <v>0.29995209067388401</v>
      </c>
      <c r="L985" s="57">
        <v>0.27892342477236398</v>
      </c>
      <c r="M985" s="57">
        <v>0.466299272302865</v>
      </c>
    </row>
    <row r="986" spans="1:13" x14ac:dyDescent="0.35">
      <c r="A986" s="59" t="s">
        <v>2580</v>
      </c>
      <c r="B986" s="59" t="s">
        <v>2581</v>
      </c>
      <c r="C986" s="2" t="s">
        <v>40</v>
      </c>
      <c r="D986" s="2" t="s">
        <v>6324</v>
      </c>
      <c r="E986" s="2" t="s">
        <v>6418</v>
      </c>
      <c r="F986" s="56">
        <v>112.246774377273</v>
      </c>
      <c r="G986" s="56">
        <v>93.358463042249994</v>
      </c>
      <c r="H986" s="56"/>
      <c r="I986" s="56">
        <v>93.654667588055702</v>
      </c>
      <c r="J986" s="57">
        <v>0.35730396822194599</v>
      </c>
      <c r="K986" s="57">
        <v>0.29995209067388401</v>
      </c>
      <c r="L986" s="57">
        <v>0.27892342477236398</v>
      </c>
      <c r="M986" s="57">
        <v>0.466299272302865</v>
      </c>
    </row>
    <row r="987" spans="1:13" x14ac:dyDescent="0.35">
      <c r="A987" s="59" t="s">
        <v>2572</v>
      </c>
      <c r="B987" s="59" t="s">
        <v>2573</v>
      </c>
      <c r="C987" s="2" t="s">
        <v>31</v>
      </c>
      <c r="D987" s="2" t="s">
        <v>6324</v>
      </c>
      <c r="E987" s="2" t="s">
        <v>6418</v>
      </c>
      <c r="F987" s="56">
        <v>112.246774377273</v>
      </c>
      <c r="G987" s="56">
        <v>93.358463042249994</v>
      </c>
      <c r="H987" s="56"/>
      <c r="I987" s="56">
        <v>93.654667588055702</v>
      </c>
      <c r="J987" s="57">
        <v>0.35730396822194599</v>
      </c>
      <c r="K987" s="57">
        <v>0.29995209067388401</v>
      </c>
      <c r="L987" s="57">
        <v>0.27892342477236398</v>
      </c>
      <c r="M987" s="57">
        <v>0.466299272302865</v>
      </c>
    </row>
    <row r="988" spans="1:13" x14ac:dyDescent="0.35">
      <c r="A988" s="59" t="s">
        <v>2908</v>
      </c>
      <c r="B988" s="59" t="s">
        <v>2909</v>
      </c>
      <c r="C988" s="2" t="s">
        <v>31</v>
      </c>
      <c r="D988" s="2" t="s">
        <v>6351</v>
      </c>
      <c r="E988" s="2" t="s">
        <v>6418</v>
      </c>
      <c r="F988" s="56">
        <v>96.881424786969504</v>
      </c>
      <c r="G988" s="56">
        <v>102.84212671799</v>
      </c>
      <c r="H988" s="56"/>
      <c r="I988" s="56">
        <v>109.929328758869</v>
      </c>
      <c r="J988" s="57">
        <v>0.35740677749848598</v>
      </c>
      <c r="K988" s="57">
        <v>0.34727120170435299</v>
      </c>
      <c r="L988" s="57">
        <v>0.27233427341622901</v>
      </c>
      <c r="M988" s="57">
        <v>0.47367057967920101</v>
      </c>
    </row>
    <row r="989" spans="1:13" x14ac:dyDescent="0.35">
      <c r="A989" s="59" t="s">
        <v>5470</v>
      </c>
      <c r="B989" s="59" t="s">
        <v>5471</v>
      </c>
      <c r="C989" s="2" t="s">
        <v>31</v>
      </c>
      <c r="D989" s="2" t="s">
        <v>6323</v>
      </c>
      <c r="E989" s="2" t="s">
        <v>6418</v>
      </c>
      <c r="F989" s="56">
        <v>115.45243286845501</v>
      </c>
      <c r="G989" s="56"/>
      <c r="H989" s="56"/>
      <c r="I989" s="56">
        <v>92.833639704476099</v>
      </c>
      <c r="J989" s="57">
        <v>0.32751072777183299</v>
      </c>
      <c r="K989" s="57">
        <v>0.29228490110805799</v>
      </c>
      <c r="L989" s="57">
        <v>0.25945840540802301</v>
      </c>
      <c r="M989" s="57">
        <v>0.41852861277386499</v>
      </c>
    </row>
    <row r="990" spans="1:13" x14ac:dyDescent="0.35">
      <c r="A990" s="59" t="s">
        <v>2075</v>
      </c>
      <c r="B990" s="59" t="s">
        <v>2076</v>
      </c>
      <c r="C990" s="2" t="s">
        <v>40</v>
      </c>
      <c r="D990" s="2" t="s">
        <v>6374</v>
      </c>
      <c r="E990" s="2" t="s">
        <v>6418</v>
      </c>
      <c r="F990" s="56">
        <v>100.520838812035</v>
      </c>
      <c r="G990" s="56">
        <v>93.186135167958994</v>
      </c>
      <c r="H990" s="56">
        <v>102.32476690515099</v>
      </c>
      <c r="I990" s="56">
        <v>116.015643607409</v>
      </c>
      <c r="J990" s="57">
        <v>0.43755597411317898</v>
      </c>
      <c r="K990" s="57">
        <v>0.398252422149311</v>
      </c>
      <c r="L990" s="57">
        <v>0.343887781406717</v>
      </c>
      <c r="M990" s="57">
        <v>0.541420487516451</v>
      </c>
    </row>
    <row r="991" spans="1:13" x14ac:dyDescent="0.35">
      <c r="A991" s="59" t="s">
        <v>453</v>
      </c>
      <c r="B991" s="59" t="s">
        <v>454</v>
      </c>
      <c r="C991" s="2" t="s">
        <v>40</v>
      </c>
      <c r="D991" s="2" t="s">
        <v>6395</v>
      </c>
      <c r="E991" s="2" t="s">
        <v>6419</v>
      </c>
      <c r="F991" s="56">
        <v>98.603583748369303</v>
      </c>
      <c r="G991" s="56">
        <v>101.945032818836</v>
      </c>
      <c r="H991" s="56">
        <v>105.727977536967</v>
      </c>
      <c r="I991" s="56">
        <v>114.461241972774</v>
      </c>
      <c r="J991" s="57">
        <v>0.53635542397842395</v>
      </c>
      <c r="K991" s="57">
        <v>0.51501968881621196</v>
      </c>
      <c r="L991" s="57">
        <v>0.39915787861636898</v>
      </c>
      <c r="M991" s="57">
        <v>0.57698331324604202</v>
      </c>
    </row>
    <row r="992" spans="1:13" x14ac:dyDescent="0.35">
      <c r="A992" s="59" t="s">
        <v>6288</v>
      </c>
      <c r="B992" s="59" t="s">
        <v>6289</v>
      </c>
      <c r="C992" s="2" t="s">
        <v>40</v>
      </c>
      <c r="D992" s="2" t="s">
        <v>6368</v>
      </c>
      <c r="E992" s="2" t="s">
        <v>6418</v>
      </c>
      <c r="F992" s="56"/>
      <c r="G992" s="56"/>
      <c r="H992" s="56"/>
      <c r="I992" s="56">
        <v>98.435211281413203</v>
      </c>
      <c r="J992" s="57">
        <v>0.26103952236959099</v>
      </c>
      <c r="K992" s="57">
        <v>0.23012994962751099</v>
      </c>
      <c r="L992" s="57">
        <v>0.18041088653779599</v>
      </c>
      <c r="M992" s="57">
        <v>0.35337230555161198</v>
      </c>
    </row>
    <row r="993" spans="1:13" x14ac:dyDescent="0.35">
      <c r="A993" s="59" t="s">
        <v>71</v>
      </c>
      <c r="B993" s="59" t="s">
        <v>72</v>
      </c>
      <c r="C993" s="2" t="s">
        <v>31</v>
      </c>
      <c r="D993" s="2" t="s">
        <v>6317</v>
      </c>
      <c r="E993" s="2" t="s">
        <v>6418</v>
      </c>
      <c r="F993" s="56">
        <v>101.635825410262</v>
      </c>
      <c r="G993" s="56">
        <v>100.85732110147799</v>
      </c>
      <c r="H993" s="56"/>
      <c r="I993" s="56">
        <v>90.159342189863807</v>
      </c>
      <c r="J993" s="57">
        <v>0.35953396628606499</v>
      </c>
      <c r="K993" s="57">
        <v>0.32780105442815199</v>
      </c>
      <c r="L993" s="57">
        <v>0.286811877662487</v>
      </c>
      <c r="M993" s="57">
        <v>0.45398428701407201</v>
      </c>
    </row>
    <row r="994" spans="1:13" x14ac:dyDescent="0.35">
      <c r="A994" s="59" t="s">
        <v>3471</v>
      </c>
      <c r="B994" s="59" t="s">
        <v>3472</v>
      </c>
      <c r="C994" s="2" t="s">
        <v>40</v>
      </c>
      <c r="D994" s="2" t="s">
        <v>6315</v>
      </c>
      <c r="E994" s="2" t="s">
        <v>6419</v>
      </c>
      <c r="F994" s="56">
        <v>107.552757089232</v>
      </c>
      <c r="G994" s="56">
        <v>99.413165772368501</v>
      </c>
      <c r="H994" s="56">
        <v>108.924775845364</v>
      </c>
      <c r="I994" s="56">
        <v>125.91889290538801</v>
      </c>
      <c r="J994" s="57">
        <v>0.53097246344707605</v>
      </c>
      <c r="K994" s="57">
        <v>0.477071324634673</v>
      </c>
      <c r="L994" s="57">
        <v>0.41245026759596398</v>
      </c>
      <c r="M994" s="57">
        <v>0.673426242002651</v>
      </c>
    </row>
    <row r="995" spans="1:13" x14ac:dyDescent="0.35">
      <c r="A995" s="59" t="s">
        <v>199</v>
      </c>
      <c r="B995" s="59" t="s">
        <v>200</v>
      </c>
      <c r="C995" s="2" t="s">
        <v>40</v>
      </c>
      <c r="D995" s="2" t="s">
        <v>6317</v>
      </c>
      <c r="E995" s="2" t="s">
        <v>6418</v>
      </c>
      <c r="F995" s="56"/>
      <c r="G995" s="56"/>
      <c r="H995" s="56"/>
      <c r="I995" s="56">
        <v>96.150877375358405</v>
      </c>
      <c r="J995" s="57">
        <v>0.25175829619252099</v>
      </c>
      <c r="K995" s="57">
        <v>0.21191781238607399</v>
      </c>
      <c r="L995" s="57">
        <v>0.15761383786713101</v>
      </c>
      <c r="M995" s="57">
        <v>0.35808122728818398</v>
      </c>
    </row>
    <row r="996" spans="1:13" x14ac:dyDescent="0.35">
      <c r="A996" s="59" t="s">
        <v>189</v>
      </c>
      <c r="B996" s="59" t="s">
        <v>190</v>
      </c>
      <c r="C996" s="2" t="s">
        <v>31</v>
      </c>
      <c r="D996" s="2" t="s">
        <v>6317</v>
      </c>
      <c r="E996" s="2" t="s">
        <v>6418</v>
      </c>
      <c r="F996" s="56"/>
      <c r="G996" s="56"/>
      <c r="H996" s="56"/>
      <c r="I996" s="56">
        <v>96.150877375358405</v>
      </c>
      <c r="J996" s="57">
        <v>0.25175829619252099</v>
      </c>
      <c r="K996" s="57">
        <v>0.21191781238607399</v>
      </c>
      <c r="L996" s="57">
        <v>0.15761383786713101</v>
      </c>
      <c r="M996" s="57">
        <v>0.35808122728818398</v>
      </c>
    </row>
    <row r="997" spans="1:13" x14ac:dyDescent="0.35">
      <c r="A997" s="59" t="s">
        <v>3010</v>
      </c>
      <c r="B997" s="59" t="s">
        <v>3011</v>
      </c>
      <c r="C997" s="2" t="s">
        <v>31</v>
      </c>
      <c r="D997" s="2" t="s">
        <v>6351</v>
      </c>
      <c r="E997" s="2" t="s">
        <v>6419</v>
      </c>
      <c r="F997" s="56">
        <v>98.024949166562706</v>
      </c>
      <c r="G997" s="56">
        <v>89.796906634162696</v>
      </c>
      <c r="H997" s="56">
        <v>98.315583522984994</v>
      </c>
      <c r="I997" s="56">
        <v>95.493585086694495</v>
      </c>
      <c r="J997" s="57">
        <v>0.53131574444991603</v>
      </c>
      <c r="K997" s="57">
        <v>0.51499446232184898</v>
      </c>
      <c r="L997" s="57">
        <v>0.42160079160827901</v>
      </c>
      <c r="M997" s="57">
        <v>0.57090505060465402</v>
      </c>
    </row>
    <row r="998" spans="1:13" x14ac:dyDescent="0.35">
      <c r="A998" s="59" t="s">
        <v>3698</v>
      </c>
      <c r="B998" s="59" t="s">
        <v>3699</v>
      </c>
      <c r="C998" s="2" t="s">
        <v>31</v>
      </c>
      <c r="D998" s="2" t="s">
        <v>6320</v>
      </c>
      <c r="E998" s="2" t="s">
        <v>6419</v>
      </c>
      <c r="F998" s="56">
        <v>106.14182030054</v>
      </c>
      <c r="G998" s="56">
        <v>106.71311548153299</v>
      </c>
      <c r="H998" s="56">
        <v>113.441992529679</v>
      </c>
      <c r="I998" s="56">
        <v>95.940775296388694</v>
      </c>
      <c r="J998" s="57">
        <v>0.54285393368763801</v>
      </c>
      <c r="K998" s="57">
        <v>0.47794050898649598</v>
      </c>
      <c r="L998" s="57">
        <v>0.40546213425669198</v>
      </c>
      <c r="M998" s="57">
        <v>0.71397769777942499</v>
      </c>
    </row>
    <row r="999" spans="1:13" x14ac:dyDescent="0.35">
      <c r="A999" s="59" t="s">
        <v>3696</v>
      </c>
      <c r="B999" s="59" t="s">
        <v>3697</v>
      </c>
      <c r="C999" s="2" t="s">
        <v>31</v>
      </c>
      <c r="D999" s="2" t="s">
        <v>6320</v>
      </c>
      <c r="E999" s="2" t="s">
        <v>6418</v>
      </c>
      <c r="F999" s="56"/>
      <c r="G999" s="56"/>
      <c r="H999" s="56"/>
      <c r="I999" s="56">
        <v>99.323325276798499</v>
      </c>
      <c r="J999" s="57">
        <v>0.23024361106038199</v>
      </c>
      <c r="K999" s="57">
        <v>0.17271541630068399</v>
      </c>
      <c r="L999" s="57">
        <v>9.7977378823766795E-3</v>
      </c>
      <c r="M999" s="57">
        <v>0.366467412235426</v>
      </c>
    </row>
    <row r="1000" spans="1:13" x14ac:dyDescent="0.35">
      <c r="A1000" s="59" t="s">
        <v>2554</v>
      </c>
      <c r="B1000" s="59" t="s">
        <v>2555</v>
      </c>
      <c r="C1000" s="2" t="s">
        <v>31</v>
      </c>
      <c r="D1000" s="2" t="s">
        <v>6324</v>
      </c>
      <c r="E1000" s="2" t="s">
        <v>6419</v>
      </c>
      <c r="F1000" s="56">
        <v>102.751443713209</v>
      </c>
      <c r="G1000" s="56">
        <v>93.4314030506075</v>
      </c>
      <c r="H1000" s="56">
        <v>103.462864848796</v>
      </c>
      <c r="I1000" s="56">
        <v>90.450276084903805</v>
      </c>
      <c r="J1000" s="57">
        <v>0.55808372579310195</v>
      </c>
      <c r="K1000" s="57">
        <v>0.52205911297888596</v>
      </c>
      <c r="L1000" s="57">
        <v>0.46159074936529398</v>
      </c>
      <c r="M1000" s="57">
        <v>0.70103780976561303</v>
      </c>
    </row>
    <row r="1001" spans="1:13" x14ac:dyDescent="0.35">
      <c r="A1001" s="59" t="s">
        <v>87</v>
      </c>
      <c r="B1001" s="59" t="s">
        <v>88</v>
      </c>
      <c r="C1001" s="2" t="s">
        <v>40</v>
      </c>
      <c r="D1001" s="2" t="s">
        <v>6317</v>
      </c>
      <c r="E1001" s="2" t="s">
        <v>6418</v>
      </c>
      <c r="F1001" s="56">
        <v>101.635825410262</v>
      </c>
      <c r="G1001" s="56">
        <v>100.85732110147799</v>
      </c>
      <c r="H1001" s="56"/>
      <c r="I1001" s="56">
        <v>90.159342189863807</v>
      </c>
      <c r="J1001" s="57">
        <v>0.35953396628606499</v>
      </c>
      <c r="K1001" s="57">
        <v>0.32780105442815199</v>
      </c>
      <c r="L1001" s="57">
        <v>0.286811877662487</v>
      </c>
      <c r="M1001" s="57">
        <v>0.45398428701407201</v>
      </c>
    </row>
    <row r="1002" spans="1:13" x14ac:dyDescent="0.35">
      <c r="A1002" s="59" t="s">
        <v>2081</v>
      </c>
      <c r="B1002" s="59" t="s">
        <v>2082</v>
      </c>
      <c r="C1002" s="2" t="s">
        <v>31</v>
      </c>
      <c r="D1002" s="2" t="s">
        <v>6374</v>
      </c>
      <c r="E1002" s="2" t="s">
        <v>6418</v>
      </c>
      <c r="F1002" s="56">
        <v>95.086029728898097</v>
      </c>
      <c r="G1002" s="56">
        <v>100.326757375231</v>
      </c>
      <c r="H1002" s="56">
        <v>105.370992184434</v>
      </c>
      <c r="I1002" s="56">
        <v>95.223724569148303</v>
      </c>
      <c r="J1002" s="57">
        <v>0.45450280468416099</v>
      </c>
      <c r="K1002" s="57">
        <v>0.420864266588727</v>
      </c>
      <c r="L1002" s="57">
        <v>0.370633224767146</v>
      </c>
      <c r="M1002" s="57">
        <v>0.55089206548483705</v>
      </c>
    </row>
    <row r="1003" spans="1:13" x14ac:dyDescent="0.35">
      <c r="A1003" s="59" t="s">
        <v>3473</v>
      </c>
      <c r="B1003" s="59" t="s">
        <v>3474</v>
      </c>
      <c r="C1003" s="2" t="s">
        <v>40</v>
      </c>
      <c r="D1003" s="2" t="s">
        <v>6315</v>
      </c>
      <c r="E1003" s="2" t="s">
        <v>6418</v>
      </c>
      <c r="F1003" s="56">
        <v>105.97306489674099</v>
      </c>
      <c r="G1003" s="56">
        <v>99.030255357585105</v>
      </c>
      <c r="H1003" s="56">
        <v>106.124143830959</v>
      </c>
      <c r="I1003" s="56">
        <v>119.514860252764</v>
      </c>
      <c r="J1003" s="57">
        <v>0.40402014917981599</v>
      </c>
      <c r="K1003" s="57">
        <v>0.36549571294536498</v>
      </c>
      <c r="L1003" s="57">
        <v>0.313693210152102</v>
      </c>
      <c r="M1003" s="57">
        <v>0.50897277641226102</v>
      </c>
    </row>
    <row r="1004" spans="1:13" x14ac:dyDescent="0.35">
      <c r="A1004" s="59" t="s">
        <v>85</v>
      </c>
      <c r="B1004" s="59" t="s">
        <v>86</v>
      </c>
      <c r="C1004" s="2" t="s">
        <v>40</v>
      </c>
      <c r="D1004" s="2" t="s">
        <v>6317</v>
      </c>
      <c r="E1004" s="2" t="s">
        <v>6418</v>
      </c>
      <c r="F1004" s="56">
        <v>101.635825410262</v>
      </c>
      <c r="G1004" s="56">
        <v>100.85732110147799</v>
      </c>
      <c r="H1004" s="56"/>
      <c r="I1004" s="56">
        <v>90.159342189863807</v>
      </c>
      <c r="J1004" s="57">
        <v>0.35953396628606499</v>
      </c>
      <c r="K1004" s="57">
        <v>0.32780105442815199</v>
      </c>
      <c r="L1004" s="57">
        <v>0.286811877662487</v>
      </c>
      <c r="M1004" s="57">
        <v>0.45398428701407201</v>
      </c>
    </row>
    <row r="1005" spans="1:13" x14ac:dyDescent="0.35">
      <c r="A1005" s="59" t="s">
        <v>445</v>
      </c>
      <c r="B1005" s="59" t="s">
        <v>446</v>
      </c>
      <c r="C1005" s="2" t="s">
        <v>31</v>
      </c>
      <c r="D1005" s="2" t="s">
        <v>6395</v>
      </c>
      <c r="E1005" s="2" t="s">
        <v>6419</v>
      </c>
      <c r="F1005" s="56">
        <v>105.532565394334</v>
      </c>
      <c r="G1005" s="56">
        <v>99.235305824716406</v>
      </c>
      <c r="H1005" s="56">
        <v>106.019702617834</v>
      </c>
      <c r="I1005" s="56">
        <v>112.40572856061399</v>
      </c>
      <c r="J1005" s="57">
        <v>0.55466941667724901</v>
      </c>
      <c r="K1005" s="57">
        <v>0.51535588148664202</v>
      </c>
      <c r="L1005" s="57">
        <v>0.457761032212882</v>
      </c>
      <c r="M1005" s="57">
        <v>0.68535333363707995</v>
      </c>
    </row>
    <row r="1006" spans="1:13" x14ac:dyDescent="0.35">
      <c r="A1006" s="59" t="s">
        <v>3469</v>
      </c>
      <c r="B1006" s="59" t="s">
        <v>3470</v>
      </c>
      <c r="C1006" s="2" t="s">
        <v>40</v>
      </c>
      <c r="D1006" s="2" t="s">
        <v>6315</v>
      </c>
      <c r="E1006" s="2" t="s">
        <v>6419</v>
      </c>
      <c r="F1006" s="56">
        <v>109.91557570578</v>
      </c>
      <c r="G1006" s="56">
        <v>98.051908183666797</v>
      </c>
      <c r="H1006" s="56">
        <v>106.44581987656299</v>
      </c>
      <c r="I1006" s="56">
        <v>128.20158945549301</v>
      </c>
      <c r="J1006" s="57">
        <v>0.52843070804317904</v>
      </c>
      <c r="K1006" s="57">
        <v>0.47455917589624202</v>
      </c>
      <c r="L1006" s="57">
        <v>0.41879896977435199</v>
      </c>
      <c r="M1006" s="57">
        <v>0.67952752613884804</v>
      </c>
    </row>
    <row r="1007" spans="1:13" x14ac:dyDescent="0.35">
      <c r="A1007" s="59" t="s">
        <v>187</v>
      </c>
      <c r="B1007" s="59" t="s">
        <v>188</v>
      </c>
      <c r="C1007" s="2" t="s">
        <v>31</v>
      </c>
      <c r="D1007" s="2" t="s">
        <v>6317</v>
      </c>
      <c r="E1007" s="2" t="s">
        <v>6418</v>
      </c>
      <c r="F1007" s="56"/>
      <c r="G1007" s="56"/>
      <c r="H1007" s="56"/>
      <c r="I1007" s="56">
        <v>96.150877375358405</v>
      </c>
      <c r="J1007" s="57">
        <v>0.25175829619252099</v>
      </c>
      <c r="K1007" s="57">
        <v>0.21191781238607399</v>
      </c>
      <c r="L1007" s="57">
        <v>0.15761383786713101</v>
      </c>
      <c r="M1007" s="57">
        <v>0.35808122728818398</v>
      </c>
    </row>
    <row r="1008" spans="1:13" x14ac:dyDescent="0.35">
      <c r="A1008" s="59" t="s">
        <v>4292</v>
      </c>
      <c r="B1008" s="59" t="s">
        <v>4293</v>
      </c>
      <c r="C1008" s="2" t="s">
        <v>31</v>
      </c>
      <c r="D1008" s="2" t="s">
        <v>6322</v>
      </c>
      <c r="E1008" s="2" t="s">
        <v>6419</v>
      </c>
      <c r="F1008" s="56">
        <v>96.731342852368599</v>
      </c>
      <c r="G1008" s="56">
        <v>95.556022348594396</v>
      </c>
      <c r="H1008" s="56">
        <v>105.178251893091</v>
      </c>
      <c r="I1008" s="56">
        <v>98.787644569117603</v>
      </c>
      <c r="J1008" s="57">
        <v>0.48206983301527001</v>
      </c>
      <c r="K1008" s="57">
        <v>0.416585638974171</v>
      </c>
      <c r="L1008" s="57">
        <v>0.33914275612061301</v>
      </c>
      <c r="M1008" s="57">
        <v>0.65707075442173302</v>
      </c>
    </row>
    <row r="1009" spans="1:13" x14ac:dyDescent="0.35">
      <c r="A1009" s="59" t="s">
        <v>4296</v>
      </c>
      <c r="B1009" s="59" t="s">
        <v>4297</v>
      </c>
      <c r="C1009" s="2" t="s">
        <v>31</v>
      </c>
      <c r="D1009" s="2" t="s">
        <v>6322</v>
      </c>
      <c r="E1009" s="2" t="s">
        <v>6418</v>
      </c>
      <c r="F1009" s="56">
        <v>99.395540154888394</v>
      </c>
      <c r="G1009" s="56"/>
      <c r="H1009" s="56"/>
      <c r="I1009" s="56">
        <v>100.920952603134</v>
      </c>
      <c r="J1009" s="57">
        <v>0.30828486544162198</v>
      </c>
      <c r="K1009" s="57">
        <v>0.26628508521857402</v>
      </c>
      <c r="L1009" s="57">
        <v>0.178486492974955</v>
      </c>
      <c r="M1009" s="57">
        <v>0.44041370749584302</v>
      </c>
    </row>
    <row r="1010" spans="1:13" x14ac:dyDescent="0.35">
      <c r="A1010" s="59" t="s">
        <v>5420</v>
      </c>
      <c r="B1010" s="59" t="s">
        <v>5421</v>
      </c>
      <c r="C1010" s="2" t="s">
        <v>40</v>
      </c>
      <c r="D1010" s="2" t="s">
        <v>6319</v>
      </c>
      <c r="E1010" s="2" t="s">
        <v>6419</v>
      </c>
      <c r="F1010" s="56">
        <v>105.081708711242</v>
      </c>
      <c r="G1010" s="56">
        <v>111.18037839339701</v>
      </c>
      <c r="H1010" s="56">
        <v>109.788718185645</v>
      </c>
      <c r="I1010" s="56">
        <v>103.10501614479</v>
      </c>
      <c r="J1010" s="57">
        <v>0.39169462199687399</v>
      </c>
      <c r="K1010" s="57">
        <v>0.30704199005078298</v>
      </c>
      <c r="L1010" s="57">
        <v>0.207379720790134</v>
      </c>
      <c r="M1010" s="57">
        <v>0.62502542204746203</v>
      </c>
    </row>
    <row r="1011" spans="1:13" x14ac:dyDescent="0.35">
      <c r="A1011" s="59" t="s">
        <v>6292</v>
      </c>
      <c r="B1011" s="59" t="s">
        <v>6293</v>
      </c>
      <c r="C1011" s="2" t="s">
        <v>40</v>
      </c>
      <c r="D1011" s="2" t="s">
        <v>6309</v>
      </c>
      <c r="E1011" s="2" t="s">
        <v>6418</v>
      </c>
      <c r="F1011" s="56"/>
      <c r="G1011" s="56"/>
      <c r="H1011" s="56"/>
      <c r="I1011" s="56">
        <v>101.21765514575399</v>
      </c>
      <c r="J1011" s="57">
        <v>0.141169618348128</v>
      </c>
      <c r="K1011" s="57">
        <v>0.01</v>
      </c>
      <c r="L1011" s="57">
        <v>0.01</v>
      </c>
      <c r="M1011" s="57">
        <v>0.31128992360966001</v>
      </c>
    </row>
    <row r="1012" spans="1:13" x14ac:dyDescent="0.35">
      <c r="A1012" s="59" t="s">
        <v>447</v>
      </c>
      <c r="B1012" s="59" t="s">
        <v>448</v>
      </c>
      <c r="C1012" s="2" t="s">
        <v>31</v>
      </c>
      <c r="D1012" s="2" t="s">
        <v>6395</v>
      </c>
      <c r="E1012" s="2" t="s">
        <v>6418</v>
      </c>
      <c r="F1012" s="56">
        <v>104.943566690032</v>
      </c>
      <c r="G1012" s="56">
        <v>99.198744882345395</v>
      </c>
      <c r="H1012" s="56">
        <v>107.062855177316</v>
      </c>
      <c r="I1012" s="56">
        <v>110.516351188049</v>
      </c>
      <c r="J1012" s="57">
        <v>0.46051121299718401</v>
      </c>
      <c r="K1012" s="57">
        <v>0.435519114641855</v>
      </c>
      <c r="L1012" s="57">
        <v>0.38426853621711798</v>
      </c>
      <c r="M1012" s="57">
        <v>0.54400923693765602</v>
      </c>
    </row>
    <row r="1013" spans="1:13" x14ac:dyDescent="0.35">
      <c r="A1013" s="59" t="s">
        <v>2558</v>
      </c>
      <c r="B1013" s="59" t="s">
        <v>2559</v>
      </c>
      <c r="C1013" s="2" t="s">
        <v>31</v>
      </c>
      <c r="D1013" s="2" t="s">
        <v>6324</v>
      </c>
      <c r="E1013" s="2" t="s">
        <v>6418</v>
      </c>
      <c r="F1013" s="56">
        <v>102.5243250409</v>
      </c>
      <c r="G1013" s="56">
        <v>97.462996239824903</v>
      </c>
      <c r="H1013" s="56">
        <v>102.291463621128</v>
      </c>
      <c r="I1013" s="56">
        <v>93.409165267036997</v>
      </c>
      <c r="J1013" s="57">
        <v>0.45940339183590201</v>
      </c>
      <c r="K1013" s="57">
        <v>0.43760142231585197</v>
      </c>
      <c r="L1013" s="57">
        <v>0.383324597689295</v>
      </c>
      <c r="M1013" s="57">
        <v>0.54317169956315803</v>
      </c>
    </row>
    <row r="1014" spans="1:13" x14ac:dyDescent="0.35">
      <c r="A1014" s="59" t="s">
        <v>3012</v>
      </c>
      <c r="B1014" s="59" t="s">
        <v>3013</v>
      </c>
      <c r="C1014" s="2" t="s">
        <v>31</v>
      </c>
      <c r="D1014" s="2" t="s">
        <v>6351</v>
      </c>
      <c r="E1014" s="2" t="s">
        <v>6418</v>
      </c>
      <c r="F1014" s="56">
        <v>97.967540396944301</v>
      </c>
      <c r="G1014" s="56">
        <v>93.260893940161296</v>
      </c>
      <c r="H1014" s="56">
        <v>102.895520686712</v>
      </c>
      <c r="I1014" s="56">
        <v>96.271556573092596</v>
      </c>
      <c r="J1014" s="57">
        <v>0.443824678616833</v>
      </c>
      <c r="K1014" s="57">
        <v>0.42662561980507002</v>
      </c>
      <c r="L1014" s="57">
        <v>0.36273115815616702</v>
      </c>
      <c r="M1014" s="57">
        <v>0.53287926815983599</v>
      </c>
    </row>
    <row r="1015" spans="1:13" x14ac:dyDescent="0.35">
      <c r="A1015" s="59" t="s">
        <v>77</v>
      </c>
      <c r="B1015" s="59" t="s">
        <v>78</v>
      </c>
      <c r="C1015" s="2" t="s">
        <v>31</v>
      </c>
      <c r="D1015" s="2" t="s">
        <v>6317</v>
      </c>
      <c r="E1015" s="2" t="s">
        <v>6418</v>
      </c>
      <c r="F1015" s="56">
        <v>101.635825410262</v>
      </c>
      <c r="G1015" s="56">
        <v>100.85732110147799</v>
      </c>
      <c r="H1015" s="56"/>
      <c r="I1015" s="56">
        <v>90.159342189863807</v>
      </c>
      <c r="J1015" s="57">
        <v>0.35953396628606499</v>
      </c>
      <c r="K1015" s="57">
        <v>0.32780105442815199</v>
      </c>
      <c r="L1015" s="57">
        <v>0.286811877662487</v>
      </c>
      <c r="M1015" s="57">
        <v>0.45398428701407201</v>
      </c>
    </row>
    <row r="1016" spans="1:13" x14ac:dyDescent="0.35">
      <c r="A1016" s="59" t="s">
        <v>2065</v>
      </c>
      <c r="B1016" s="59" t="s">
        <v>2066</v>
      </c>
      <c r="C1016" s="2" t="s">
        <v>31</v>
      </c>
      <c r="D1016" s="2" t="s">
        <v>6374</v>
      </c>
      <c r="E1016" s="2" t="s">
        <v>6418</v>
      </c>
      <c r="F1016" s="56">
        <v>100.520838812035</v>
      </c>
      <c r="G1016" s="56">
        <v>93.186135167958994</v>
      </c>
      <c r="H1016" s="56">
        <v>102.32476690515099</v>
      </c>
      <c r="I1016" s="56">
        <v>116.015643607409</v>
      </c>
      <c r="J1016" s="57">
        <v>0.43755597411317898</v>
      </c>
      <c r="K1016" s="57">
        <v>0.398252422149311</v>
      </c>
      <c r="L1016" s="57">
        <v>0.343887781406717</v>
      </c>
      <c r="M1016" s="57">
        <v>0.541420487516451</v>
      </c>
    </row>
    <row r="1017" spans="1:13" x14ac:dyDescent="0.35">
      <c r="A1017" s="59" t="s">
        <v>3848</v>
      </c>
      <c r="B1017" s="59" t="s">
        <v>3849</v>
      </c>
      <c r="C1017" s="2" t="s">
        <v>31</v>
      </c>
      <c r="D1017" s="2" t="s">
        <v>6320</v>
      </c>
      <c r="E1017" s="2" t="s">
        <v>6419</v>
      </c>
      <c r="F1017" s="56">
        <v>98.449510272954498</v>
      </c>
      <c r="G1017" s="56">
        <v>92.965344815387894</v>
      </c>
      <c r="H1017" s="56">
        <v>100.504807012157</v>
      </c>
      <c r="I1017" s="56">
        <v>97.067771439047604</v>
      </c>
      <c r="J1017" s="57">
        <v>0.70759480443453504</v>
      </c>
      <c r="K1017" s="57">
        <v>0.67108414563065899</v>
      </c>
      <c r="L1017" s="57">
        <v>0.61353765831027696</v>
      </c>
      <c r="M1017" s="57">
        <v>0.80975382651486105</v>
      </c>
    </row>
    <row r="1018" spans="1:13" x14ac:dyDescent="0.35">
      <c r="A1018" s="59" t="s">
        <v>3014</v>
      </c>
      <c r="B1018" s="59" t="s">
        <v>3015</v>
      </c>
      <c r="C1018" s="2" t="s">
        <v>31</v>
      </c>
      <c r="D1018" s="2" t="s">
        <v>6351</v>
      </c>
      <c r="E1018" s="2" t="s">
        <v>6418</v>
      </c>
      <c r="F1018" s="56">
        <v>97.967540396944301</v>
      </c>
      <c r="G1018" s="56">
        <v>93.260893940161296</v>
      </c>
      <c r="H1018" s="56">
        <v>102.895520686712</v>
      </c>
      <c r="I1018" s="56">
        <v>96.271556573092596</v>
      </c>
      <c r="J1018" s="57">
        <v>0.443824678616833</v>
      </c>
      <c r="K1018" s="57">
        <v>0.42662561980507002</v>
      </c>
      <c r="L1018" s="57">
        <v>0.36273115815616702</v>
      </c>
      <c r="M1018" s="57">
        <v>0.53287926815983599</v>
      </c>
    </row>
    <row r="1019" spans="1:13" x14ac:dyDescent="0.35">
      <c r="A1019" s="59" t="s">
        <v>2067</v>
      </c>
      <c r="B1019" s="59" t="s">
        <v>2068</v>
      </c>
      <c r="C1019" s="2" t="s">
        <v>31</v>
      </c>
      <c r="D1019" s="2" t="s">
        <v>6374</v>
      </c>
      <c r="E1019" s="2" t="s">
        <v>6419</v>
      </c>
      <c r="F1019" s="56">
        <v>94.052776002918804</v>
      </c>
      <c r="G1019" s="56">
        <v>91.861961416233598</v>
      </c>
      <c r="H1019" s="56">
        <v>100.61181899061</v>
      </c>
      <c r="I1019" s="56">
        <v>120.740779984017</v>
      </c>
      <c r="J1019" s="57">
        <v>0.54642774483116396</v>
      </c>
      <c r="K1019" s="57">
        <v>0.49454082178113901</v>
      </c>
      <c r="L1019" s="57">
        <v>0.43298918876329401</v>
      </c>
      <c r="M1019" s="57">
        <v>0.69140420127787205</v>
      </c>
    </row>
    <row r="1020" spans="1:13" x14ac:dyDescent="0.35">
      <c r="A1020" s="59" t="s">
        <v>3846</v>
      </c>
      <c r="B1020" s="59" t="s">
        <v>3847</v>
      </c>
      <c r="C1020" s="2" t="s">
        <v>31</v>
      </c>
      <c r="D1020" s="2" t="s">
        <v>6320</v>
      </c>
      <c r="E1020" s="2" t="s">
        <v>6418</v>
      </c>
      <c r="F1020" s="56">
        <v>103.428311502806</v>
      </c>
      <c r="G1020" s="56">
        <v>100.648004117494</v>
      </c>
      <c r="H1020" s="56">
        <v>103.109632400669</v>
      </c>
      <c r="I1020" s="56">
        <v>95.302408618927203</v>
      </c>
      <c r="J1020" s="57">
        <v>0.49813955139493199</v>
      </c>
      <c r="K1020" s="57">
        <v>0.47299091180111402</v>
      </c>
      <c r="L1020" s="57">
        <v>0.435039400995479</v>
      </c>
      <c r="M1020" s="57">
        <v>0.56315051112638703</v>
      </c>
    </row>
    <row r="1021" spans="1:13" x14ac:dyDescent="0.35">
      <c r="A1021" s="59" t="s">
        <v>3842</v>
      </c>
      <c r="B1021" s="59" t="s">
        <v>3843</v>
      </c>
      <c r="C1021" s="2" t="s">
        <v>31</v>
      </c>
      <c r="D1021" s="2" t="s">
        <v>6320</v>
      </c>
      <c r="E1021" s="2" t="s">
        <v>6419</v>
      </c>
      <c r="F1021" s="56">
        <v>99.962547204759005</v>
      </c>
      <c r="G1021" s="56">
        <v>106.54101495272199</v>
      </c>
      <c r="H1021" s="56">
        <v>105.553826253555</v>
      </c>
      <c r="I1021" s="56">
        <v>105.401534202676</v>
      </c>
      <c r="J1021" s="57">
        <v>0.58763862791377397</v>
      </c>
      <c r="K1021" s="57">
        <v>0.54841010626060105</v>
      </c>
      <c r="L1021" s="57">
        <v>0.501019609993135</v>
      </c>
      <c r="M1021" s="57">
        <v>0.70286832624256201</v>
      </c>
    </row>
    <row r="1022" spans="1:13" x14ac:dyDescent="0.35">
      <c r="A1022" s="59" t="s">
        <v>2550</v>
      </c>
      <c r="B1022" s="59" t="s">
        <v>2551</v>
      </c>
      <c r="C1022" s="2" t="s">
        <v>31</v>
      </c>
      <c r="D1022" s="2" t="s">
        <v>6324</v>
      </c>
      <c r="E1022" s="2" t="s">
        <v>6419</v>
      </c>
      <c r="F1022" s="56">
        <v>101.65198247329501</v>
      </c>
      <c r="G1022" s="56">
        <v>103.80451045007899</v>
      </c>
      <c r="H1022" s="56">
        <v>98.115270314498503</v>
      </c>
      <c r="I1022" s="56">
        <v>108.23587820775001</v>
      </c>
      <c r="J1022" s="57">
        <v>0.55225981266840996</v>
      </c>
      <c r="K1022" s="57">
        <v>0.519512529165713</v>
      </c>
      <c r="L1022" s="57">
        <v>0.46249571795926497</v>
      </c>
      <c r="M1022" s="57">
        <v>0.68955300871847403</v>
      </c>
    </row>
    <row r="1023" spans="1:13" x14ac:dyDescent="0.35">
      <c r="A1023" s="59" t="s">
        <v>3006</v>
      </c>
      <c r="B1023" s="59" t="s">
        <v>3007</v>
      </c>
      <c r="C1023" s="2" t="s">
        <v>40</v>
      </c>
      <c r="D1023" s="2" t="s">
        <v>6351</v>
      </c>
      <c r="E1023" s="2" t="s">
        <v>6418</v>
      </c>
      <c r="F1023" s="56">
        <v>97.967540396944301</v>
      </c>
      <c r="G1023" s="56">
        <v>93.260893940161296</v>
      </c>
      <c r="H1023" s="56">
        <v>102.895520686712</v>
      </c>
      <c r="I1023" s="56">
        <v>96.271556573092596</v>
      </c>
      <c r="J1023" s="57">
        <v>0.443824678616833</v>
      </c>
      <c r="K1023" s="57">
        <v>0.42662561980507002</v>
      </c>
      <c r="L1023" s="57">
        <v>0.36273115815616702</v>
      </c>
      <c r="M1023" s="57">
        <v>0.53287926815983599</v>
      </c>
    </row>
    <row r="1024" spans="1:13" x14ac:dyDescent="0.35">
      <c r="A1024" s="59" t="s">
        <v>3018</v>
      </c>
      <c r="B1024" s="59" t="s">
        <v>3019</v>
      </c>
      <c r="C1024" s="2" t="s">
        <v>31</v>
      </c>
      <c r="D1024" s="2" t="s">
        <v>6351</v>
      </c>
      <c r="E1024" s="2" t="s">
        <v>6419</v>
      </c>
      <c r="F1024" s="56">
        <v>90.583294018466603</v>
      </c>
      <c r="G1024" s="56">
        <v>89.419399463634804</v>
      </c>
      <c r="H1024" s="56">
        <v>100.76975070642401</v>
      </c>
      <c r="I1024" s="56">
        <v>95.493585086694495</v>
      </c>
      <c r="J1024" s="57">
        <v>0.53131574444991603</v>
      </c>
      <c r="K1024" s="57">
        <v>0.51499446232184898</v>
      </c>
      <c r="L1024" s="57">
        <v>0.38063519724495098</v>
      </c>
      <c r="M1024" s="57">
        <v>0.57090505060465402</v>
      </c>
    </row>
    <row r="1025" spans="1:13" x14ac:dyDescent="0.35">
      <c r="A1025" s="59" t="s">
        <v>81</v>
      </c>
      <c r="B1025" s="59" t="s">
        <v>82</v>
      </c>
      <c r="C1025" s="2" t="s">
        <v>31</v>
      </c>
      <c r="D1025" s="2" t="s">
        <v>6317</v>
      </c>
      <c r="E1025" s="2" t="s">
        <v>6418</v>
      </c>
      <c r="F1025" s="56">
        <v>101.635825410262</v>
      </c>
      <c r="G1025" s="56">
        <v>100.85732110147799</v>
      </c>
      <c r="H1025" s="56"/>
      <c r="I1025" s="56">
        <v>90.159342189863807</v>
      </c>
      <c r="J1025" s="57">
        <v>0.35953396628606499</v>
      </c>
      <c r="K1025" s="57">
        <v>0.32780105442815199</v>
      </c>
      <c r="L1025" s="57">
        <v>0.286811877662487</v>
      </c>
      <c r="M1025" s="57">
        <v>0.45398428701407201</v>
      </c>
    </row>
    <row r="1026" spans="1:13" x14ac:dyDescent="0.35">
      <c r="A1026" s="59" t="s">
        <v>3016</v>
      </c>
      <c r="B1026" s="59" t="s">
        <v>3017</v>
      </c>
      <c r="C1026" s="2" t="s">
        <v>31</v>
      </c>
      <c r="D1026" s="2" t="s">
        <v>6351</v>
      </c>
      <c r="E1026" s="2" t="s">
        <v>6418</v>
      </c>
      <c r="F1026" s="56">
        <v>97.967540396944301</v>
      </c>
      <c r="G1026" s="56">
        <v>93.260893940161296</v>
      </c>
      <c r="H1026" s="56">
        <v>102.895520686712</v>
      </c>
      <c r="I1026" s="56">
        <v>96.271556573092596</v>
      </c>
      <c r="J1026" s="57">
        <v>0.443824678616833</v>
      </c>
      <c r="K1026" s="57">
        <v>0.42662561980507002</v>
      </c>
      <c r="L1026" s="57">
        <v>0.36273115815616702</v>
      </c>
      <c r="M1026" s="57">
        <v>0.53287926815983599</v>
      </c>
    </row>
    <row r="1027" spans="1:13" x14ac:dyDescent="0.35">
      <c r="A1027" s="59" t="s">
        <v>73</v>
      </c>
      <c r="B1027" s="59" t="s">
        <v>74</v>
      </c>
      <c r="C1027" s="2" t="s">
        <v>31</v>
      </c>
      <c r="D1027" s="2" t="s">
        <v>6317</v>
      </c>
      <c r="E1027" s="2" t="s">
        <v>6419</v>
      </c>
      <c r="F1027" s="56">
        <v>98.843770378211602</v>
      </c>
      <c r="G1027" s="56">
        <v>99.630436059081802</v>
      </c>
      <c r="H1027" s="56">
        <v>101.881591224676</v>
      </c>
      <c r="I1027" s="56">
        <v>87.687490599088605</v>
      </c>
      <c r="J1027" s="57">
        <v>0.50839004105843599</v>
      </c>
      <c r="K1027" s="57">
        <v>0.45477133457899099</v>
      </c>
      <c r="L1027" s="57">
        <v>0.40102619579833898</v>
      </c>
      <c r="M1027" s="57">
        <v>0.66005237496219404</v>
      </c>
    </row>
    <row r="1028" spans="1:13" x14ac:dyDescent="0.35">
      <c r="A1028" s="59" t="s">
        <v>2083</v>
      </c>
      <c r="B1028" s="59" t="s">
        <v>2084</v>
      </c>
      <c r="C1028" s="2" t="s">
        <v>31</v>
      </c>
      <c r="D1028" s="2" t="s">
        <v>6374</v>
      </c>
      <c r="E1028" s="2" t="s">
        <v>6419</v>
      </c>
      <c r="F1028" s="56">
        <v>93.170090138248298</v>
      </c>
      <c r="G1028" s="56">
        <v>100.173337066743</v>
      </c>
      <c r="H1028" s="56">
        <v>103.17412350760701</v>
      </c>
      <c r="I1028" s="56">
        <v>97.548305088718706</v>
      </c>
      <c r="J1028" s="57">
        <v>0.55712953238846197</v>
      </c>
      <c r="K1028" s="57">
        <v>0.51010248218248599</v>
      </c>
      <c r="L1028" s="57">
        <v>0.45653577282813901</v>
      </c>
      <c r="M1028" s="57">
        <v>0.69743837852309298</v>
      </c>
    </row>
    <row r="1029" spans="1:13" x14ac:dyDescent="0.35">
      <c r="A1029" s="59" t="s">
        <v>2087</v>
      </c>
      <c r="B1029" s="59" t="s">
        <v>2088</v>
      </c>
      <c r="C1029" s="2" t="s">
        <v>40</v>
      </c>
      <c r="D1029" s="2" t="s">
        <v>6374</v>
      </c>
      <c r="E1029" s="2" t="s">
        <v>6419</v>
      </c>
      <c r="F1029" s="56">
        <v>98.751201340380803</v>
      </c>
      <c r="G1029" s="56">
        <v>103.693634059193</v>
      </c>
      <c r="H1029" s="56">
        <v>106.513010803315</v>
      </c>
      <c r="I1029" s="56">
        <v>94.401205883084103</v>
      </c>
      <c r="J1029" s="57">
        <v>0.55472495159367996</v>
      </c>
      <c r="K1029" s="57">
        <v>0.507491006321097</v>
      </c>
      <c r="L1029" s="57">
        <v>0.44600107233827202</v>
      </c>
      <c r="M1029" s="57">
        <v>0.68686262630919703</v>
      </c>
    </row>
    <row r="1030" spans="1:13" x14ac:dyDescent="0.35">
      <c r="A1030" s="59" t="s">
        <v>2091</v>
      </c>
      <c r="B1030" s="59" t="s">
        <v>2092</v>
      </c>
      <c r="C1030" s="2" t="s">
        <v>40</v>
      </c>
      <c r="D1030" s="2" t="s">
        <v>6374</v>
      </c>
      <c r="E1030" s="2" t="s">
        <v>6419</v>
      </c>
      <c r="F1030" s="56">
        <v>92.651328668649498</v>
      </c>
      <c r="G1030" s="56">
        <v>99.541047605203204</v>
      </c>
      <c r="H1030" s="56">
        <v>107.27744181177501</v>
      </c>
      <c r="I1030" s="56">
        <v>91.910226538396699</v>
      </c>
      <c r="J1030" s="57">
        <v>0.55472495159367996</v>
      </c>
      <c r="K1030" s="57">
        <v>0.507491006321097</v>
      </c>
      <c r="L1030" s="57">
        <v>0.44600107233827202</v>
      </c>
      <c r="M1030" s="57">
        <v>0.69372196776115602</v>
      </c>
    </row>
    <row r="1031" spans="1:13" x14ac:dyDescent="0.35">
      <c r="A1031" s="59" t="s">
        <v>83</v>
      </c>
      <c r="B1031" s="59" t="s">
        <v>84</v>
      </c>
      <c r="C1031" s="2" t="s">
        <v>40</v>
      </c>
      <c r="D1031" s="2" t="s">
        <v>6317</v>
      </c>
      <c r="E1031" s="2" t="s">
        <v>6418</v>
      </c>
      <c r="F1031" s="56">
        <v>101.635825410262</v>
      </c>
      <c r="G1031" s="56">
        <v>100.85732110147799</v>
      </c>
      <c r="H1031" s="56"/>
      <c r="I1031" s="56">
        <v>90.159342189863807</v>
      </c>
      <c r="J1031" s="57">
        <v>0.35953396628606499</v>
      </c>
      <c r="K1031" s="57">
        <v>0.32780105442815199</v>
      </c>
      <c r="L1031" s="57">
        <v>0.286811877662487</v>
      </c>
      <c r="M1031" s="57">
        <v>0.45398428701407201</v>
      </c>
    </row>
    <row r="1032" spans="1:13" x14ac:dyDescent="0.35">
      <c r="A1032" s="59" t="s">
        <v>451</v>
      </c>
      <c r="B1032" s="59" t="s">
        <v>452</v>
      </c>
      <c r="C1032" s="2" t="s">
        <v>31</v>
      </c>
      <c r="D1032" s="2" t="s">
        <v>6395</v>
      </c>
      <c r="E1032" s="2" t="s">
        <v>6419</v>
      </c>
      <c r="F1032" s="56">
        <v>100.774978480201</v>
      </c>
      <c r="G1032" s="56">
        <v>100.99119272990799</v>
      </c>
      <c r="H1032" s="56">
        <v>106.498303754274</v>
      </c>
      <c r="I1032" s="56">
        <v>125.66242434236401</v>
      </c>
      <c r="J1032" s="57">
        <v>0.56728941022853296</v>
      </c>
      <c r="K1032" s="57">
        <v>0.520437900480066</v>
      </c>
      <c r="L1032" s="57">
        <v>0.46379308789037899</v>
      </c>
      <c r="M1032" s="57">
        <v>0.69837012655174202</v>
      </c>
    </row>
    <row r="1033" spans="1:13" x14ac:dyDescent="0.35">
      <c r="A1033" s="59" t="s">
        <v>2077</v>
      </c>
      <c r="B1033" s="59" t="s">
        <v>2078</v>
      </c>
      <c r="C1033" s="2" t="s">
        <v>40</v>
      </c>
      <c r="D1033" s="2" t="s">
        <v>6374</v>
      </c>
      <c r="E1033" s="2" t="s">
        <v>6419</v>
      </c>
      <c r="F1033" s="56">
        <v>103.752495076264</v>
      </c>
      <c r="G1033" s="56">
        <v>93.525486188660395</v>
      </c>
      <c r="H1033" s="56">
        <v>104.26625998718301</v>
      </c>
      <c r="I1033" s="56">
        <v>119.25859383245</v>
      </c>
      <c r="J1033" s="57">
        <v>0.54934958382694798</v>
      </c>
      <c r="K1033" s="57">
        <v>0.49789974383774499</v>
      </c>
      <c r="L1033" s="57">
        <v>0.43228637245289703</v>
      </c>
      <c r="M1033" s="57">
        <v>0.69423753010882805</v>
      </c>
    </row>
    <row r="1034" spans="1:13" x14ac:dyDescent="0.35">
      <c r="A1034" s="59" t="s">
        <v>2069</v>
      </c>
      <c r="B1034" s="59" t="s">
        <v>2070</v>
      </c>
      <c r="C1034" s="2" t="s">
        <v>31</v>
      </c>
      <c r="D1034" s="2" t="s">
        <v>6374</v>
      </c>
      <c r="E1034" s="2" t="s">
        <v>6418</v>
      </c>
      <c r="F1034" s="56">
        <v>100.520838812035</v>
      </c>
      <c r="G1034" s="56">
        <v>93.186135167958994</v>
      </c>
      <c r="H1034" s="56">
        <v>102.32476690515099</v>
      </c>
      <c r="I1034" s="56">
        <v>116.015643607409</v>
      </c>
      <c r="J1034" s="57">
        <v>0.43755597411317898</v>
      </c>
      <c r="K1034" s="57">
        <v>0.398252422149311</v>
      </c>
      <c r="L1034" s="57">
        <v>0.343887781406717</v>
      </c>
      <c r="M1034" s="57">
        <v>0.541420487516451</v>
      </c>
    </row>
    <row r="1035" spans="1:13" x14ac:dyDescent="0.35">
      <c r="A1035" s="59" t="s">
        <v>2073</v>
      </c>
      <c r="B1035" s="59" t="s">
        <v>2074</v>
      </c>
      <c r="C1035" s="2" t="s">
        <v>40</v>
      </c>
      <c r="D1035" s="2" t="s">
        <v>6374</v>
      </c>
      <c r="E1035" s="2" t="s">
        <v>6419</v>
      </c>
      <c r="F1035" s="56">
        <v>99.829403286829006</v>
      </c>
      <c r="G1035" s="56">
        <v>90.665025351814606</v>
      </c>
      <c r="H1035" s="56">
        <v>104.408947787301</v>
      </c>
      <c r="I1035" s="56">
        <v>128.02521994121699</v>
      </c>
      <c r="J1035" s="57">
        <v>0.55625939406714298</v>
      </c>
      <c r="K1035" s="57">
        <v>0.49822958777135501</v>
      </c>
      <c r="L1035" s="57">
        <v>0.43344741407528897</v>
      </c>
      <c r="M1035" s="57">
        <v>0.69376918555001998</v>
      </c>
    </row>
    <row r="1036" spans="1:13" x14ac:dyDescent="0.35">
      <c r="A1036" s="59" t="s">
        <v>3700</v>
      </c>
      <c r="B1036" s="59" t="s">
        <v>3701</v>
      </c>
      <c r="C1036" s="2" t="s">
        <v>31</v>
      </c>
      <c r="D1036" s="2" t="s">
        <v>6320</v>
      </c>
      <c r="E1036" s="2" t="s">
        <v>6418</v>
      </c>
      <c r="F1036" s="56"/>
      <c r="G1036" s="56"/>
      <c r="H1036" s="56"/>
      <c r="I1036" s="56">
        <v>99.323325276798499</v>
      </c>
      <c r="J1036" s="57">
        <v>0.23024361106038199</v>
      </c>
      <c r="K1036" s="57">
        <v>0.17271541630068399</v>
      </c>
      <c r="L1036" s="57">
        <v>9.7977378823766795E-3</v>
      </c>
      <c r="M1036" s="57">
        <v>0.366467412235426</v>
      </c>
    </row>
    <row r="1037" spans="1:13" x14ac:dyDescent="0.35">
      <c r="A1037" s="59" t="s">
        <v>4294</v>
      </c>
      <c r="B1037" s="59" t="s">
        <v>4295</v>
      </c>
      <c r="C1037" s="2" t="s">
        <v>31</v>
      </c>
      <c r="D1037" s="2" t="s">
        <v>6322</v>
      </c>
      <c r="E1037" s="2" t="s">
        <v>6419</v>
      </c>
      <c r="F1037" s="56">
        <v>102.02619463095201</v>
      </c>
      <c r="G1037" s="56">
        <v>92.189149453723203</v>
      </c>
      <c r="H1037" s="56">
        <v>104.49267833677099</v>
      </c>
      <c r="I1037" s="56">
        <v>110.99765298001699</v>
      </c>
      <c r="J1037" s="57">
        <v>0.47433119710619198</v>
      </c>
      <c r="K1037" s="57">
        <v>0.41657461377494698</v>
      </c>
      <c r="L1037" s="57">
        <v>0.34311623469640101</v>
      </c>
      <c r="M1037" s="57">
        <v>0.66803547418967502</v>
      </c>
    </row>
    <row r="1038" spans="1:13" x14ac:dyDescent="0.35">
      <c r="A1038" s="59" t="s">
        <v>5608</v>
      </c>
      <c r="B1038" s="59" t="s">
        <v>5609</v>
      </c>
      <c r="C1038" s="2" t="s">
        <v>40</v>
      </c>
      <c r="D1038" s="2" t="s">
        <v>6323</v>
      </c>
      <c r="E1038" s="2" t="s">
        <v>6418</v>
      </c>
      <c r="F1038" s="56">
        <v>97.191411317478398</v>
      </c>
      <c r="G1038" s="56">
        <v>92.585829426448001</v>
      </c>
      <c r="H1038" s="56"/>
      <c r="I1038" s="56">
        <v>101.62847988196</v>
      </c>
      <c r="J1038" s="57">
        <v>0.37898344876399198</v>
      </c>
      <c r="K1038" s="57">
        <v>0.33514189195757998</v>
      </c>
      <c r="L1038" s="57">
        <v>0.26082518760499901</v>
      </c>
      <c r="M1038" s="57">
        <v>0.51076332155945103</v>
      </c>
    </row>
    <row r="1039" spans="1:13" x14ac:dyDescent="0.35">
      <c r="A1039" s="59" t="s">
        <v>6168</v>
      </c>
      <c r="B1039" s="59" t="s">
        <v>6169</v>
      </c>
      <c r="C1039" s="2" t="s">
        <v>40</v>
      </c>
      <c r="D1039" s="2" t="s">
        <v>6305</v>
      </c>
      <c r="E1039" s="2" t="s">
        <v>6418</v>
      </c>
      <c r="F1039" s="56"/>
      <c r="G1039" s="56"/>
      <c r="H1039" s="56"/>
      <c r="I1039" s="56">
        <v>100.642543975748</v>
      </c>
      <c r="J1039" s="57">
        <v>0.226335769079342</v>
      </c>
      <c r="K1039" s="57">
        <v>0.19156078030773799</v>
      </c>
      <c r="L1039" s="57">
        <v>0.13597914405383199</v>
      </c>
      <c r="M1039" s="57">
        <v>0.31085761623628</v>
      </c>
    </row>
    <row r="1040" spans="1:13" x14ac:dyDescent="0.35">
      <c r="A1040" s="59" t="s">
        <v>3475</v>
      </c>
      <c r="B1040" s="59" t="s">
        <v>3476</v>
      </c>
      <c r="C1040" s="2" t="s">
        <v>40</v>
      </c>
      <c r="D1040" s="2" t="s">
        <v>6315</v>
      </c>
      <c r="E1040" s="2" t="s">
        <v>6419</v>
      </c>
      <c r="F1040" s="56">
        <v>105.47074163348501</v>
      </c>
      <c r="G1040" s="56">
        <v>95.680228762826104</v>
      </c>
      <c r="H1040" s="56">
        <v>108.87072782730201</v>
      </c>
      <c r="I1040" s="56">
        <v>127.571409557778</v>
      </c>
      <c r="J1040" s="57">
        <v>0.64194775617743605</v>
      </c>
      <c r="K1040" s="57">
        <v>0.59613297080049898</v>
      </c>
      <c r="L1040" s="57">
        <v>0.53255663293872701</v>
      </c>
      <c r="M1040" s="57">
        <v>0.76971005800998105</v>
      </c>
    </row>
    <row r="1041" spans="1:13" x14ac:dyDescent="0.35">
      <c r="A1041" s="59" t="s">
        <v>79</v>
      </c>
      <c r="B1041" s="59" t="s">
        <v>80</v>
      </c>
      <c r="C1041" s="2" t="s">
        <v>31</v>
      </c>
      <c r="D1041" s="2" t="s">
        <v>6317</v>
      </c>
      <c r="E1041" s="2" t="s">
        <v>6419</v>
      </c>
      <c r="F1041" s="56">
        <v>102.403586137639</v>
      </c>
      <c r="G1041" s="56">
        <v>107.862650013248</v>
      </c>
      <c r="H1041" s="56">
        <v>105.575373190268</v>
      </c>
      <c r="I1041" s="56">
        <v>86.386348511960705</v>
      </c>
      <c r="J1041" s="57">
        <v>0.51601035524523797</v>
      </c>
      <c r="K1041" s="57">
        <v>0.45830589174425801</v>
      </c>
      <c r="L1041" s="57">
        <v>0.39479758023040001</v>
      </c>
      <c r="M1041" s="57">
        <v>0.66881148970277904</v>
      </c>
    </row>
    <row r="1042" spans="1:13" x14ac:dyDescent="0.35">
      <c r="A1042" s="59" t="s">
        <v>193</v>
      </c>
      <c r="B1042" s="59" t="s">
        <v>194</v>
      </c>
      <c r="C1042" s="2" t="s">
        <v>31</v>
      </c>
      <c r="D1042" s="2" t="s">
        <v>6317</v>
      </c>
      <c r="E1042" s="2" t="s">
        <v>6418</v>
      </c>
      <c r="F1042" s="56"/>
      <c r="G1042" s="56"/>
      <c r="H1042" s="56"/>
      <c r="I1042" s="56">
        <v>96.150877375358405</v>
      </c>
      <c r="J1042" s="57">
        <v>0.25175829619252099</v>
      </c>
      <c r="K1042" s="57">
        <v>0.21191781238607399</v>
      </c>
      <c r="L1042" s="57">
        <v>0.15761383786713101</v>
      </c>
      <c r="M1042" s="57">
        <v>0.35808122728818398</v>
      </c>
    </row>
    <row r="1043" spans="1:13" x14ac:dyDescent="0.35">
      <c r="A1043" s="59" t="s">
        <v>3844</v>
      </c>
      <c r="B1043" s="59" t="s">
        <v>3845</v>
      </c>
      <c r="C1043" s="2" t="s">
        <v>31</v>
      </c>
      <c r="D1043" s="2" t="s">
        <v>6320</v>
      </c>
      <c r="E1043" s="2" t="s">
        <v>6418</v>
      </c>
      <c r="F1043" s="56">
        <v>103.428311502806</v>
      </c>
      <c r="G1043" s="56">
        <v>100.648004117494</v>
      </c>
      <c r="H1043" s="56">
        <v>103.109632400669</v>
      </c>
      <c r="I1043" s="56">
        <v>95.302408618927203</v>
      </c>
      <c r="J1043" s="57">
        <v>0.49813955139493199</v>
      </c>
      <c r="K1043" s="57">
        <v>0.47299091180111402</v>
      </c>
      <c r="L1043" s="57">
        <v>0.435039400995479</v>
      </c>
      <c r="M1043" s="57">
        <v>0.56315051112638703</v>
      </c>
    </row>
    <row r="1044" spans="1:13" x14ac:dyDescent="0.35">
      <c r="A1044" s="59" t="s">
        <v>2089</v>
      </c>
      <c r="B1044" s="59" t="s">
        <v>2090</v>
      </c>
      <c r="C1044" s="2" t="s">
        <v>40</v>
      </c>
      <c r="D1044" s="2" t="s">
        <v>6374</v>
      </c>
      <c r="E1044" s="2" t="s">
        <v>6419</v>
      </c>
      <c r="F1044" s="56">
        <v>100.969352634215</v>
      </c>
      <c r="G1044" s="56">
        <v>101.051099400772</v>
      </c>
      <c r="H1044" s="56">
        <v>106.513010803315</v>
      </c>
      <c r="I1044" s="56">
        <v>98.349442129656694</v>
      </c>
      <c r="J1044" s="57">
        <v>0.55472495159367996</v>
      </c>
      <c r="K1044" s="57">
        <v>0.507491006321097</v>
      </c>
      <c r="L1044" s="57">
        <v>0.44600107233827202</v>
      </c>
      <c r="M1044" s="57">
        <v>0.70017999661406605</v>
      </c>
    </row>
    <row r="1045" spans="1:13" x14ac:dyDescent="0.35">
      <c r="A1045" s="59" t="s">
        <v>2071</v>
      </c>
      <c r="B1045" s="59" t="s">
        <v>2072</v>
      </c>
      <c r="C1045" s="2" t="s">
        <v>40</v>
      </c>
      <c r="D1045" s="2" t="s">
        <v>6374</v>
      </c>
      <c r="E1045" s="2" t="s">
        <v>6419</v>
      </c>
      <c r="F1045" s="56">
        <v>102.923388878754</v>
      </c>
      <c r="G1045" s="56">
        <v>93.816715749302602</v>
      </c>
      <c r="H1045" s="56">
        <v>102.363494091044</v>
      </c>
      <c r="I1045" s="56">
        <v>116.05599634584701</v>
      </c>
      <c r="J1045" s="57">
        <v>0.54584566789108102</v>
      </c>
      <c r="K1045" s="57">
        <v>0.493998804065297</v>
      </c>
      <c r="L1045" s="57">
        <v>0.43242991848661</v>
      </c>
      <c r="M1045" s="57">
        <v>0.69102908251142703</v>
      </c>
    </row>
    <row r="1046" spans="1:13" x14ac:dyDescent="0.35">
      <c r="A1046" s="59" t="s">
        <v>3008</v>
      </c>
      <c r="B1046" s="59" t="s">
        <v>3009</v>
      </c>
      <c r="C1046" s="2" t="s">
        <v>40</v>
      </c>
      <c r="D1046" s="2" t="s">
        <v>6351</v>
      </c>
      <c r="E1046" s="2" t="s">
        <v>6418</v>
      </c>
      <c r="F1046" s="56">
        <v>97.967540396944301</v>
      </c>
      <c r="G1046" s="56">
        <v>93.260893940161296</v>
      </c>
      <c r="H1046" s="56">
        <v>102.895520686712</v>
      </c>
      <c r="I1046" s="56">
        <v>96.271556573092596</v>
      </c>
      <c r="J1046" s="57">
        <v>0.443824678616833</v>
      </c>
      <c r="K1046" s="57">
        <v>0.42662561980507002</v>
      </c>
      <c r="L1046" s="57">
        <v>0.36273115815616702</v>
      </c>
      <c r="M1046" s="57">
        <v>0.53287926815983599</v>
      </c>
    </row>
    <row r="1047" spans="1:13" x14ac:dyDescent="0.35">
      <c r="A1047" s="59" t="s">
        <v>3020</v>
      </c>
      <c r="B1047" s="59" t="s">
        <v>3021</v>
      </c>
      <c r="C1047" s="2" t="s">
        <v>31</v>
      </c>
      <c r="D1047" s="2" t="s">
        <v>6351</v>
      </c>
      <c r="E1047" s="2" t="s">
        <v>6418</v>
      </c>
      <c r="F1047" s="56">
        <v>97.967540396944301</v>
      </c>
      <c r="G1047" s="56">
        <v>93.260893940161296</v>
      </c>
      <c r="H1047" s="56">
        <v>102.895520686712</v>
      </c>
      <c r="I1047" s="56">
        <v>96.271556573092596</v>
      </c>
      <c r="J1047" s="57">
        <v>0.443824678616833</v>
      </c>
      <c r="K1047" s="57">
        <v>0.42662561980507002</v>
      </c>
      <c r="L1047" s="57">
        <v>0.36273115815616702</v>
      </c>
      <c r="M1047" s="57">
        <v>0.53287926815983599</v>
      </c>
    </row>
    <row r="1048" spans="1:13" x14ac:dyDescent="0.35">
      <c r="A1048" s="59" t="s">
        <v>3704</v>
      </c>
      <c r="B1048" s="59" t="s">
        <v>3705</v>
      </c>
      <c r="C1048" s="2" t="s">
        <v>40</v>
      </c>
      <c r="D1048" s="2" t="s">
        <v>6320</v>
      </c>
      <c r="E1048" s="2" t="s">
        <v>6418</v>
      </c>
      <c r="F1048" s="56"/>
      <c r="G1048" s="56"/>
      <c r="H1048" s="56"/>
      <c r="I1048" s="56">
        <v>99.323325276798499</v>
      </c>
      <c r="J1048" s="57">
        <v>0.23024361106038199</v>
      </c>
      <c r="K1048" s="57">
        <v>0.17271541630068399</v>
      </c>
      <c r="L1048" s="57">
        <v>9.7977378823766795E-3</v>
      </c>
      <c r="M1048" s="57">
        <v>0.366467412235426</v>
      </c>
    </row>
    <row r="1049" spans="1:13" x14ac:dyDescent="0.35">
      <c r="A1049" s="59" t="s">
        <v>6164</v>
      </c>
      <c r="B1049" s="59" t="s">
        <v>6165</v>
      </c>
      <c r="C1049" s="2" t="s">
        <v>31</v>
      </c>
      <c r="D1049" s="2" t="s">
        <v>6305</v>
      </c>
      <c r="E1049" s="2" t="s">
        <v>6418</v>
      </c>
      <c r="F1049" s="56">
        <v>93.765732154826907</v>
      </c>
      <c r="G1049" s="56">
        <v>88.982289886277499</v>
      </c>
      <c r="H1049" s="56">
        <v>110.242422130957</v>
      </c>
      <c r="I1049" s="56">
        <v>101.487121485016</v>
      </c>
      <c r="J1049" s="57">
        <v>0.43934416550598698</v>
      </c>
      <c r="K1049" s="57">
        <v>0.39765844394891298</v>
      </c>
      <c r="L1049" s="57">
        <v>0.34764215438940899</v>
      </c>
      <c r="M1049" s="57">
        <v>0.54615711693256497</v>
      </c>
    </row>
    <row r="1050" spans="1:13" x14ac:dyDescent="0.35">
      <c r="A1050" s="59" t="s">
        <v>2556</v>
      </c>
      <c r="B1050" s="59" t="s">
        <v>2557</v>
      </c>
      <c r="C1050" s="2" t="s">
        <v>31</v>
      </c>
      <c r="D1050" s="2" t="s">
        <v>6324</v>
      </c>
      <c r="E1050" s="2" t="s">
        <v>6418</v>
      </c>
      <c r="F1050" s="56">
        <v>102.5243250409</v>
      </c>
      <c r="G1050" s="56">
        <v>97.462996239824903</v>
      </c>
      <c r="H1050" s="56">
        <v>102.291463621128</v>
      </c>
      <c r="I1050" s="56">
        <v>93.409165267036997</v>
      </c>
      <c r="J1050" s="57">
        <v>0.45940339183590201</v>
      </c>
      <c r="K1050" s="57">
        <v>0.43760142231585197</v>
      </c>
      <c r="L1050" s="57">
        <v>0.383324597689295</v>
      </c>
      <c r="M1050" s="57">
        <v>0.54317169956315803</v>
      </c>
    </row>
    <row r="1051" spans="1:13" x14ac:dyDescent="0.35">
      <c r="A1051" s="59" t="s">
        <v>2560</v>
      </c>
      <c r="B1051" s="59" t="s">
        <v>2561</v>
      </c>
      <c r="C1051" s="2" t="s">
        <v>40</v>
      </c>
      <c r="D1051" s="2" t="s">
        <v>6324</v>
      </c>
      <c r="E1051" s="2" t="s">
        <v>6419</v>
      </c>
      <c r="F1051" s="56">
        <v>102.60273625700999</v>
      </c>
      <c r="G1051" s="56">
        <v>97.720654451165899</v>
      </c>
      <c r="H1051" s="56">
        <v>101.76240734347201</v>
      </c>
      <c r="I1051" s="56">
        <v>86.739946647030195</v>
      </c>
      <c r="J1051" s="57">
        <v>0.58328742751062601</v>
      </c>
      <c r="K1051" s="57">
        <v>0.54552202857410703</v>
      </c>
      <c r="L1051" s="57">
        <v>0.48586094511267602</v>
      </c>
      <c r="M1051" s="57">
        <v>0.72124433706101998</v>
      </c>
    </row>
    <row r="1052" spans="1:13" x14ac:dyDescent="0.35">
      <c r="A1052" s="59" t="s">
        <v>4300</v>
      </c>
      <c r="B1052" s="59" t="s">
        <v>4301</v>
      </c>
      <c r="C1052" s="2" t="s">
        <v>40</v>
      </c>
      <c r="D1052" s="2" t="s">
        <v>6322</v>
      </c>
      <c r="E1052" s="2" t="s">
        <v>6419</v>
      </c>
      <c r="F1052" s="56">
        <v>97.485570520934104</v>
      </c>
      <c r="G1052" s="56">
        <v>93.556480955848201</v>
      </c>
      <c r="H1052" s="56">
        <v>105.286234361268</v>
      </c>
      <c r="I1052" s="56">
        <v>95.475341707137602</v>
      </c>
      <c r="J1052" s="57">
        <v>0.61019327509997001</v>
      </c>
      <c r="K1052" s="57">
        <v>0.57311945394007602</v>
      </c>
      <c r="L1052" s="57">
        <v>0.48852586429054201</v>
      </c>
      <c r="M1052" s="57">
        <v>0.75503579819661804</v>
      </c>
    </row>
    <row r="1053" spans="1:13" x14ac:dyDescent="0.35">
      <c r="A1053" s="59" t="s">
        <v>191</v>
      </c>
      <c r="B1053" s="59" t="s">
        <v>192</v>
      </c>
      <c r="C1053" s="2" t="s">
        <v>31</v>
      </c>
      <c r="D1053" s="2" t="s">
        <v>6317</v>
      </c>
      <c r="E1053" s="2" t="s">
        <v>6418</v>
      </c>
      <c r="F1053" s="56"/>
      <c r="G1053" s="56"/>
      <c r="H1053" s="56"/>
      <c r="I1053" s="56">
        <v>96.150877375358405</v>
      </c>
      <c r="J1053" s="57">
        <v>0.25175829619252099</v>
      </c>
      <c r="K1053" s="57">
        <v>0.21191781238607399</v>
      </c>
      <c r="L1053" s="57">
        <v>0.15761383786713101</v>
      </c>
      <c r="M1053" s="57">
        <v>0.35808122728818398</v>
      </c>
    </row>
    <row r="1054" spans="1:13" x14ac:dyDescent="0.35">
      <c r="A1054" s="59" t="s">
        <v>4298</v>
      </c>
      <c r="B1054" s="59" t="s">
        <v>4299</v>
      </c>
      <c r="C1054" s="2" t="s">
        <v>31</v>
      </c>
      <c r="D1054" s="2" t="s">
        <v>6322</v>
      </c>
      <c r="E1054" s="2" t="s">
        <v>6418</v>
      </c>
      <c r="F1054" s="56">
        <v>99.395540154888394</v>
      </c>
      <c r="G1054" s="56"/>
      <c r="H1054" s="56"/>
      <c r="I1054" s="56">
        <v>100.920952603134</v>
      </c>
      <c r="J1054" s="57">
        <v>0.30828486544162198</v>
      </c>
      <c r="K1054" s="57">
        <v>0.26628508521857402</v>
      </c>
      <c r="L1054" s="57">
        <v>0.178486492974955</v>
      </c>
      <c r="M1054" s="57">
        <v>0.44041370749584302</v>
      </c>
    </row>
    <row r="1055" spans="1:13" x14ac:dyDescent="0.35">
      <c r="A1055" s="59" t="s">
        <v>3465</v>
      </c>
      <c r="B1055" s="59" t="s">
        <v>3466</v>
      </c>
      <c r="C1055" s="2" t="s">
        <v>31</v>
      </c>
      <c r="D1055" s="2" t="s">
        <v>6315</v>
      </c>
      <c r="E1055" s="2" t="s">
        <v>6418</v>
      </c>
      <c r="F1055" s="56">
        <v>105.97306489674099</v>
      </c>
      <c r="G1055" s="56">
        <v>99.030255357585105</v>
      </c>
      <c r="H1055" s="56">
        <v>106.124143830959</v>
      </c>
      <c r="I1055" s="56">
        <v>119.514860252764</v>
      </c>
      <c r="J1055" s="57">
        <v>0.40402014917981599</v>
      </c>
      <c r="K1055" s="57">
        <v>0.36549571294536498</v>
      </c>
      <c r="L1055" s="57">
        <v>0.313693210152102</v>
      </c>
      <c r="M1055" s="57">
        <v>0.50897277641226102</v>
      </c>
    </row>
    <row r="1056" spans="1:13" x14ac:dyDescent="0.35">
      <c r="A1056" s="59" t="s">
        <v>455</v>
      </c>
      <c r="B1056" s="59" t="s">
        <v>456</v>
      </c>
      <c r="C1056" s="2" t="s">
        <v>40</v>
      </c>
      <c r="D1056" s="2" t="s">
        <v>6395</v>
      </c>
      <c r="E1056" s="2" t="s">
        <v>6419</v>
      </c>
      <c r="F1056" s="56">
        <v>110.02084825611399</v>
      </c>
      <c r="G1056" s="56">
        <v>102.46341461641499</v>
      </c>
      <c r="H1056" s="56">
        <v>109.357727829586</v>
      </c>
      <c r="I1056" s="56">
        <v>105.817569167226</v>
      </c>
      <c r="J1056" s="57">
        <v>0.56226514962809204</v>
      </c>
      <c r="K1056" s="57">
        <v>0.52158008722176397</v>
      </c>
      <c r="L1056" s="57">
        <v>0.46058405104652</v>
      </c>
      <c r="M1056" s="57">
        <v>0.68430116412560205</v>
      </c>
    </row>
    <row r="1057" spans="1:13" x14ac:dyDescent="0.35">
      <c r="A1057" s="59" t="s">
        <v>457</v>
      </c>
      <c r="B1057" s="59" t="s">
        <v>458</v>
      </c>
      <c r="C1057" s="2" t="s">
        <v>40</v>
      </c>
      <c r="D1057" s="2" t="s">
        <v>6395</v>
      </c>
      <c r="E1057" s="2" t="s">
        <v>6419</v>
      </c>
      <c r="F1057" s="56">
        <v>108.303270889388</v>
      </c>
      <c r="G1057" s="56">
        <v>97.792446364846398</v>
      </c>
      <c r="H1057" s="56">
        <v>106.76169363255001</v>
      </c>
      <c r="I1057" s="56">
        <v>103.21490597539</v>
      </c>
      <c r="J1057" s="57">
        <v>0.55419356986778701</v>
      </c>
      <c r="K1057" s="57">
        <v>0.51501968881621196</v>
      </c>
      <c r="L1057" s="57">
        <v>0.46086249691445802</v>
      </c>
      <c r="M1057" s="57">
        <v>0.684672549317904</v>
      </c>
    </row>
    <row r="1058" spans="1:13" x14ac:dyDescent="0.35">
      <c r="A1058" s="59" t="s">
        <v>449</v>
      </c>
      <c r="B1058" s="59" t="s">
        <v>450</v>
      </c>
      <c r="C1058" s="2" t="s">
        <v>31</v>
      </c>
      <c r="D1058" s="2" t="s">
        <v>6395</v>
      </c>
      <c r="E1058" s="2" t="s">
        <v>6419</v>
      </c>
      <c r="F1058" s="56">
        <v>99.432678838982497</v>
      </c>
      <c r="G1058" s="56">
        <v>98.102784313132602</v>
      </c>
      <c r="H1058" s="56">
        <v>108.587066070619</v>
      </c>
      <c r="I1058" s="56">
        <v>106.27908624147599</v>
      </c>
      <c r="J1058" s="57">
        <v>0.55466941667724901</v>
      </c>
      <c r="K1058" s="57">
        <v>0.51535588148664202</v>
      </c>
      <c r="L1058" s="57">
        <v>0.45430898185880803</v>
      </c>
      <c r="M1058" s="57">
        <v>0.67865533476283302</v>
      </c>
    </row>
    <row r="1059" spans="1:13" x14ac:dyDescent="0.35">
      <c r="A1059" s="59" t="s">
        <v>4304</v>
      </c>
      <c r="B1059" s="59" t="s">
        <v>4305</v>
      </c>
      <c r="C1059" s="2" t="s">
        <v>40</v>
      </c>
      <c r="D1059" s="2" t="s">
        <v>6322</v>
      </c>
      <c r="E1059" s="2" t="s">
        <v>6418</v>
      </c>
      <c r="F1059" s="56">
        <v>99.395540154888394</v>
      </c>
      <c r="G1059" s="56"/>
      <c r="H1059" s="56"/>
      <c r="I1059" s="56">
        <v>100.920952603134</v>
      </c>
      <c r="J1059" s="57">
        <v>0.30828486544162198</v>
      </c>
      <c r="K1059" s="57">
        <v>0.26628508521857402</v>
      </c>
      <c r="L1059" s="57">
        <v>0.178486492974955</v>
      </c>
      <c r="M1059" s="57">
        <v>0.44041370749584302</v>
      </c>
    </row>
    <row r="1060" spans="1:13" x14ac:dyDescent="0.35">
      <c r="A1060" s="59" t="s">
        <v>4302</v>
      </c>
      <c r="B1060" s="59" t="s">
        <v>4303</v>
      </c>
      <c r="C1060" s="2" t="s">
        <v>40</v>
      </c>
      <c r="D1060" s="2" t="s">
        <v>6322</v>
      </c>
      <c r="E1060" s="2" t="s">
        <v>6418</v>
      </c>
      <c r="F1060" s="56">
        <v>99.526497402633396</v>
      </c>
      <c r="G1060" s="56"/>
      <c r="H1060" s="56"/>
      <c r="I1060" s="56">
        <v>100.600192551267</v>
      </c>
      <c r="J1060" s="57">
        <v>0.31102751224755698</v>
      </c>
      <c r="K1060" s="57">
        <v>0.26875981106166402</v>
      </c>
      <c r="L1060" s="57">
        <v>0.18166348717601599</v>
      </c>
      <c r="M1060" s="57">
        <v>0.443490897123131</v>
      </c>
    </row>
    <row r="1061" spans="1:13" x14ac:dyDescent="0.35">
      <c r="A1061" s="59" t="s">
        <v>2772</v>
      </c>
      <c r="B1061" s="59" t="s">
        <v>2773</v>
      </c>
      <c r="C1061" s="2" t="s">
        <v>31</v>
      </c>
      <c r="D1061" s="2" t="s">
        <v>6351</v>
      </c>
      <c r="E1061" s="2" t="s">
        <v>6419</v>
      </c>
      <c r="F1061" s="56">
        <v>107.756776888395</v>
      </c>
      <c r="G1061" s="56">
        <v>114.87114281628899</v>
      </c>
      <c r="H1061" s="56">
        <v>113.699791767691</v>
      </c>
      <c r="I1061" s="56">
        <v>97.861937083282299</v>
      </c>
      <c r="J1061" s="57">
        <v>0.64331060285918196</v>
      </c>
      <c r="K1061" s="57">
        <v>0.59000818223533402</v>
      </c>
      <c r="L1061" s="57">
        <v>0.52555184469859395</v>
      </c>
      <c r="M1061" s="57">
        <v>0.77886232909497299</v>
      </c>
    </row>
    <row r="1062" spans="1:13" x14ac:dyDescent="0.35">
      <c r="A1062" s="59" t="s">
        <v>2778</v>
      </c>
      <c r="B1062" s="59" t="s">
        <v>2779</v>
      </c>
      <c r="C1062" s="2" t="s">
        <v>40</v>
      </c>
      <c r="D1062" s="2" t="s">
        <v>6351</v>
      </c>
      <c r="E1062" s="2" t="s">
        <v>6418</v>
      </c>
      <c r="F1062" s="56">
        <v>104.618471309816</v>
      </c>
      <c r="G1062" s="56">
        <v>104.138947019309</v>
      </c>
      <c r="H1062" s="56">
        <v>109.791144409952</v>
      </c>
      <c r="I1062" s="56">
        <v>95.059079332038607</v>
      </c>
      <c r="J1062" s="57">
        <v>0.40068744240996901</v>
      </c>
      <c r="K1062" s="57">
        <v>0.36885527286486203</v>
      </c>
      <c r="L1062" s="57">
        <v>0.31663631051834901</v>
      </c>
      <c r="M1062" s="57">
        <v>0.50105858002958303</v>
      </c>
    </row>
    <row r="1063" spans="1:13" x14ac:dyDescent="0.35">
      <c r="A1063" s="59" t="s">
        <v>2776</v>
      </c>
      <c r="B1063" s="59" t="s">
        <v>2777</v>
      </c>
      <c r="C1063" s="2" t="s">
        <v>40</v>
      </c>
      <c r="D1063" s="2" t="s">
        <v>6351</v>
      </c>
      <c r="E1063" s="2" t="s">
        <v>6418</v>
      </c>
      <c r="F1063" s="56">
        <v>104.618471309816</v>
      </c>
      <c r="G1063" s="56">
        <v>104.138947019309</v>
      </c>
      <c r="H1063" s="56">
        <v>109.791144409952</v>
      </c>
      <c r="I1063" s="56">
        <v>95.059079332038607</v>
      </c>
      <c r="J1063" s="57">
        <v>0.40068744240996901</v>
      </c>
      <c r="K1063" s="57">
        <v>0.36885527286486203</v>
      </c>
      <c r="L1063" s="57">
        <v>0.31663631051834901</v>
      </c>
      <c r="M1063" s="57">
        <v>0.50105858002958303</v>
      </c>
    </row>
    <row r="1064" spans="1:13" x14ac:dyDescent="0.35">
      <c r="A1064" s="59" t="s">
        <v>2774</v>
      </c>
      <c r="B1064" s="59" t="s">
        <v>2775</v>
      </c>
      <c r="C1064" s="2" t="s">
        <v>40</v>
      </c>
      <c r="D1064" s="2" t="s">
        <v>6351</v>
      </c>
      <c r="E1064" s="2" t="s">
        <v>6418</v>
      </c>
      <c r="F1064" s="56">
        <v>106.07894832636499</v>
      </c>
      <c r="G1064" s="56">
        <v>106.648587255957</v>
      </c>
      <c r="H1064" s="56">
        <v>110.474358850298</v>
      </c>
      <c r="I1064" s="56">
        <v>92.647693679324107</v>
      </c>
      <c r="J1064" s="57">
        <v>0.458148542613035</v>
      </c>
      <c r="K1064" s="57">
        <v>0.42167999973117098</v>
      </c>
      <c r="L1064" s="57">
        <v>0.35372610950382299</v>
      </c>
      <c r="M1064" s="57">
        <v>0.55894526028397695</v>
      </c>
    </row>
    <row r="1065" spans="1:13" x14ac:dyDescent="0.35">
      <c r="A1065" s="59" t="s">
        <v>2770</v>
      </c>
      <c r="B1065" s="59" t="s">
        <v>2771</v>
      </c>
      <c r="C1065" s="2" t="s">
        <v>31</v>
      </c>
      <c r="D1065" s="2" t="s">
        <v>6351</v>
      </c>
      <c r="E1065" s="2" t="s">
        <v>6418</v>
      </c>
      <c r="F1065" s="56">
        <v>104.618471309816</v>
      </c>
      <c r="G1065" s="56">
        <v>104.138947019309</v>
      </c>
      <c r="H1065" s="56">
        <v>109.791144409952</v>
      </c>
      <c r="I1065" s="56">
        <v>95.059079332038607</v>
      </c>
      <c r="J1065" s="57">
        <v>0.40068744240996901</v>
      </c>
      <c r="K1065" s="57">
        <v>0.36885527286486203</v>
      </c>
      <c r="L1065" s="57">
        <v>0.31663631051834901</v>
      </c>
      <c r="M1065" s="57">
        <v>0.50105858002958303</v>
      </c>
    </row>
    <row r="1066" spans="1:13" x14ac:dyDescent="0.35">
      <c r="A1066" s="59" t="s">
        <v>2780</v>
      </c>
      <c r="B1066" s="59" t="s">
        <v>2781</v>
      </c>
      <c r="C1066" s="2" t="s">
        <v>40</v>
      </c>
      <c r="D1066" s="2" t="s">
        <v>6351</v>
      </c>
      <c r="E1066" s="2" t="s">
        <v>6418</v>
      </c>
      <c r="F1066" s="56">
        <v>104.618471309816</v>
      </c>
      <c r="G1066" s="56">
        <v>104.138947019309</v>
      </c>
      <c r="H1066" s="56">
        <v>109.791144409952</v>
      </c>
      <c r="I1066" s="56">
        <v>95.059079332038607</v>
      </c>
      <c r="J1066" s="57">
        <v>0.40068744240996901</v>
      </c>
      <c r="K1066" s="57">
        <v>0.36885527286486203</v>
      </c>
      <c r="L1066" s="57">
        <v>0.31663631051834901</v>
      </c>
      <c r="M1066" s="57">
        <v>0.50105858002958303</v>
      </c>
    </row>
    <row r="1067" spans="1:13" x14ac:dyDescent="0.35">
      <c r="A1067" s="59" t="s">
        <v>3702</v>
      </c>
      <c r="B1067" s="59" t="s">
        <v>3703</v>
      </c>
      <c r="C1067" s="2" t="s">
        <v>40</v>
      </c>
      <c r="D1067" s="2" t="s">
        <v>6320</v>
      </c>
      <c r="E1067" s="2" t="s">
        <v>6418</v>
      </c>
      <c r="F1067" s="56"/>
      <c r="G1067" s="56"/>
      <c r="H1067" s="56"/>
      <c r="I1067" s="56">
        <v>99.323325276798499</v>
      </c>
      <c r="J1067" s="57">
        <v>0.23024361106038199</v>
      </c>
      <c r="K1067" s="57">
        <v>0.17271541630068399</v>
      </c>
      <c r="L1067" s="57">
        <v>9.7977378823766795E-3</v>
      </c>
      <c r="M1067" s="57">
        <v>0.366467412235426</v>
      </c>
    </row>
    <row r="1068" spans="1:13" x14ac:dyDescent="0.35">
      <c r="A1068" s="59" t="s">
        <v>197</v>
      </c>
      <c r="B1068" s="59" t="s">
        <v>198</v>
      </c>
      <c r="C1068" s="2" t="s">
        <v>40</v>
      </c>
      <c r="D1068" s="2" t="s">
        <v>6317</v>
      </c>
      <c r="E1068" s="2" t="s">
        <v>6418</v>
      </c>
      <c r="F1068" s="56"/>
      <c r="G1068" s="56"/>
      <c r="H1068" s="56"/>
      <c r="I1068" s="56">
        <v>96.150877375358405</v>
      </c>
      <c r="J1068" s="57">
        <v>0.25175829619252099</v>
      </c>
      <c r="K1068" s="57">
        <v>0.21191781238607399</v>
      </c>
      <c r="L1068" s="57">
        <v>0.15761383786713101</v>
      </c>
      <c r="M1068" s="57">
        <v>0.35808122728818398</v>
      </c>
    </row>
    <row r="1069" spans="1:13" x14ac:dyDescent="0.35">
      <c r="A1069" s="59" t="s">
        <v>2546</v>
      </c>
      <c r="B1069" s="59" t="s">
        <v>2547</v>
      </c>
      <c r="C1069" s="2" t="s">
        <v>31</v>
      </c>
      <c r="D1069" s="2" t="s">
        <v>6324</v>
      </c>
      <c r="E1069" s="2" t="s">
        <v>6418</v>
      </c>
      <c r="F1069" s="56">
        <v>102.5243250409</v>
      </c>
      <c r="G1069" s="56">
        <v>97.462996239824903</v>
      </c>
      <c r="H1069" s="56">
        <v>102.291463621128</v>
      </c>
      <c r="I1069" s="56">
        <v>93.409165267036997</v>
      </c>
      <c r="J1069" s="57">
        <v>0.45940339183590201</v>
      </c>
      <c r="K1069" s="57">
        <v>0.43760142231585197</v>
      </c>
      <c r="L1069" s="57">
        <v>0.383324597689295</v>
      </c>
      <c r="M1069" s="57">
        <v>0.54317169956315803</v>
      </c>
    </row>
    <row r="1070" spans="1:13" x14ac:dyDescent="0.35">
      <c r="A1070" s="59" t="s">
        <v>3852</v>
      </c>
      <c r="B1070" s="59" t="s">
        <v>3853</v>
      </c>
      <c r="C1070" s="2" t="s">
        <v>40</v>
      </c>
      <c r="D1070" s="2" t="s">
        <v>6320</v>
      </c>
      <c r="E1070" s="2" t="s">
        <v>6419</v>
      </c>
      <c r="F1070" s="56">
        <v>103.095125789997</v>
      </c>
      <c r="G1070" s="56">
        <v>101.56476605308301</v>
      </c>
      <c r="H1070" s="56">
        <v>106.140265317149</v>
      </c>
      <c r="I1070" s="56">
        <v>94.1774086355273</v>
      </c>
      <c r="J1070" s="57">
        <v>0.62626626325255197</v>
      </c>
      <c r="K1070" s="57">
        <v>0.58621123266387898</v>
      </c>
      <c r="L1070" s="57">
        <v>0.53640953819973702</v>
      </c>
      <c r="M1070" s="57">
        <v>0.73651452606775702</v>
      </c>
    </row>
    <row r="1071" spans="1:13" x14ac:dyDescent="0.35">
      <c r="A1071" s="59" t="s">
        <v>2063</v>
      </c>
      <c r="B1071" s="59" t="s">
        <v>2064</v>
      </c>
      <c r="C1071" s="2" t="s">
        <v>31</v>
      </c>
      <c r="D1071" s="2" t="s">
        <v>6374</v>
      </c>
      <c r="E1071" s="2" t="s">
        <v>6418</v>
      </c>
      <c r="F1071" s="56">
        <v>100.520838812035</v>
      </c>
      <c r="G1071" s="56">
        <v>93.186135167958994</v>
      </c>
      <c r="H1071" s="56">
        <v>102.32476690515099</v>
      </c>
      <c r="I1071" s="56">
        <v>116.015643607409</v>
      </c>
      <c r="J1071" s="57">
        <v>0.43755597411317898</v>
      </c>
      <c r="K1071" s="57">
        <v>0.398252422149311</v>
      </c>
      <c r="L1071" s="57">
        <v>0.343887781406717</v>
      </c>
      <c r="M1071" s="57">
        <v>0.541420487516451</v>
      </c>
    </row>
    <row r="1072" spans="1:13" x14ac:dyDescent="0.35">
      <c r="A1072" s="59" t="s">
        <v>5974</v>
      </c>
      <c r="B1072" s="59" t="s">
        <v>5975</v>
      </c>
      <c r="C1072" s="2" t="s">
        <v>40</v>
      </c>
      <c r="D1072" s="2" t="s">
        <v>6308</v>
      </c>
      <c r="E1072" s="2" t="s">
        <v>6418</v>
      </c>
      <c r="F1072" s="56">
        <v>93.806584707330401</v>
      </c>
      <c r="G1072" s="56"/>
      <c r="H1072" s="56"/>
      <c r="I1072" s="56">
        <v>101.58291186160901</v>
      </c>
      <c r="J1072" s="57">
        <v>0.32655455989960402</v>
      </c>
      <c r="K1072" s="57">
        <v>0.29517034831944799</v>
      </c>
      <c r="L1072" s="57">
        <v>0.24422403014204999</v>
      </c>
      <c r="M1072" s="57">
        <v>0.41792128230753101</v>
      </c>
    </row>
    <row r="1073" spans="1:13" x14ac:dyDescent="0.35">
      <c r="A1073" s="59" t="s">
        <v>2562</v>
      </c>
      <c r="B1073" s="59" t="s">
        <v>2563</v>
      </c>
      <c r="C1073" s="2" t="s">
        <v>40</v>
      </c>
      <c r="D1073" s="2" t="s">
        <v>6324</v>
      </c>
      <c r="E1073" s="2" t="s">
        <v>6419</v>
      </c>
      <c r="F1073" s="56">
        <v>101.81940504955401</v>
      </c>
      <c r="G1073" s="56">
        <v>93.966460639187801</v>
      </c>
      <c r="H1073" s="56">
        <v>104.35267486992799</v>
      </c>
      <c r="I1073" s="56">
        <v>89.588617516659895</v>
      </c>
      <c r="J1073" s="57">
        <v>0.55546349612127799</v>
      </c>
      <c r="K1073" s="57">
        <v>0.51975342597395302</v>
      </c>
      <c r="L1073" s="57">
        <v>0.45852221617854699</v>
      </c>
      <c r="M1073" s="57">
        <v>0.678813904049137</v>
      </c>
    </row>
    <row r="1074" spans="1:13" x14ac:dyDescent="0.35">
      <c r="A1074" s="59" t="s">
        <v>2085</v>
      </c>
      <c r="B1074" s="59" t="s">
        <v>2086</v>
      </c>
      <c r="C1074" s="2" t="s">
        <v>40</v>
      </c>
      <c r="D1074" s="2" t="s">
        <v>6374</v>
      </c>
      <c r="E1074" s="2" t="s">
        <v>6419</v>
      </c>
      <c r="F1074" s="56">
        <v>94.869479962483894</v>
      </c>
      <c r="G1074" s="56">
        <v>104.448659767523</v>
      </c>
      <c r="H1074" s="56">
        <v>104.64199437520701</v>
      </c>
      <c r="I1074" s="56">
        <v>91.554101619455096</v>
      </c>
      <c r="J1074" s="57">
        <v>0.55472495159367996</v>
      </c>
      <c r="K1074" s="57">
        <v>0.507491006321097</v>
      </c>
      <c r="L1074" s="57">
        <v>0.45338328153177698</v>
      </c>
      <c r="M1074" s="57">
        <v>0.70627174831287598</v>
      </c>
    </row>
    <row r="1075" spans="1:13" x14ac:dyDescent="0.35">
      <c r="A1075" s="59" t="s">
        <v>2564</v>
      </c>
      <c r="B1075" s="59" t="s">
        <v>2565</v>
      </c>
      <c r="C1075" s="2" t="s">
        <v>40</v>
      </c>
      <c r="D1075" s="2" t="s">
        <v>6324</v>
      </c>
      <c r="E1075" s="2" t="s">
        <v>6418</v>
      </c>
      <c r="F1075" s="56">
        <v>102.5243250409</v>
      </c>
      <c r="G1075" s="56">
        <v>97.462996239824903</v>
      </c>
      <c r="H1075" s="56">
        <v>102.291463621128</v>
      </c>
      <c r="I1075" s="56">
        <v>93.409165267036997</v>
      </c>
      <c r="J1075" s="57">
        <v>0.45940339183590201</v>
      </c>
      <c r="K1075" s="57">
        <v>0.43760142231585197</v>
      </c>
      <c r="L1075" s="57">
        <v>0.383324597689295</v>
      </c>
      <c r="M1075" s="57">
        <v>0.54317169956315803</v>
      </c>
    </row>
    <row r="1076" spans="1:13" x14ac:dyDescent="0.35">
      <c r="A1076" s="59" t="s">
        <v>3840</v>
      </c>
      <c r="B1076" s="59" t="s">
        <v>3841</v>
      </c>
      <c r="C1076" s="2" t="s">
        <v>31</v>
      </c>
      <c r="D1076" s="2" t="s">
        <v>6320</v>
      </c>
      <c r="E1076" s="2" t="s">
        <v>6419</v>
      </c>
      <c r="F1076" s="56">
        <v>104.416391746578</v>
      </c>
      <c r="G1076" s="56">
        <v>102.717268580047</v>
      </c>
      <c r="H1076" s="56">
        <v>105.255013500405</v>
      </c>
      <c r="I1076" s="56">
        <v>93.4614444253519</v>
      </c>
      <c r="J1076" s="57">
        <v>0.658841651982217</v>
      </c>
      <c r="K1076" s="57">
        <v>0.61637985913114202</v>
      </c>
      <c r="L1076" s="57">
        <v>0.55971067396761398</v>
      </c>
      <c r="M1076" s="57">
        <v>0.76227707413321799</v>
      </c>
    </row>
    <row r="1077" spans="1:13" x14ac:dyDescent="0.35">
      <c r="A1077" s="59" t="s">
        <v>2079</v>
      </c>
      <c r="B1077" s="59" t="s">
        <v>2080</v>
      </c>
      <c r="C1077" s="2" t="s">
        <v>40</v>
      </c>
      <c r="D1077" s="2" t="s">
        <v>6374</v>
      </c>
      <c r="E1077" s="2" t="s">
        <v>6419</v>
      </c>
      <c r="F1077" s="56">
        <v>95.589206834797494</v>
      </c>
      <c r="G1077" s="56">
        <v>89.786145614747895</v>
      </c>
      <c r="H1077" s="56">
        <v>102.50422232787101</v>
      </c>
      <c r="I1077" s="56">
        <v>114.54217486020001</v>
      </c>
      <c r="J1077" s="57">
        <v>0.55505799254882204</v>
      </c>
      <c r="K1077" s="57">
        <v>0.497776527586972</v>
      </c>
      <c r="L1077" s="57">
        <v>0.44137156785005299</v>
      </c>
      <c r="M1077" s="57">
        <v>0.71312425667421797</v>
      </c>
    </row>
    <row r="1078" spans="1:13" x14ac:dyDescent="0.35">
      <c r="A1078" s="59" t="s">
        <v>6166</v>
      </c>
      <c r="B1078" s="59" t="s">
        <v>6167</v>
      </c>
      <c r="C1078" s="2" t="s">
        <v>31</v>
      </c>
      <c r="D1078" s="2" t="s">
        <v>6305</v>
      </c>
      <c r="E1078" s="2" t="s">
        <v>6418</v>
      </c>
      <c r="F1078" s="56"/>
      <c r="G1078" s="56"/>
      <c r="H1078" s="56"/>
      <c r="I1078" s="56">
        <v>100.642543975748</v>
      </c>
      <c r="J1078" s="57">
        <v>0.226335769079342</v>
      </c>
      <c r="K1078" s="57">
        <v>0.19156078030773799</v>
      </c>
      <c r="L1078" s="57">
        <v>0.13597914405383199</v>
      </c>
      <c r="M1078" s="57">
        <v>0.31085761623628</v>
      </c>
    </row>
    <row r="1079" spans="1:13" x14ac:dyDescent="0.35">
      <c r="A1079" s="59" t="s">
        <v>2548</v>
      </c>
      <c r="B1079" s="59" t="s">
        <v>2549</v>
      </c>
      <c r="C1079" s="2" t="s">
        <v>31</v>
      </c>
      <c r="D1079" s="2" t="s">
        <v>6324</v>
      </c>
      <c r="E1079" s="2" t="s">
        <v>6419</v>
      </c>
      <c r="F1079" s="56">
        <v>100.786054138233</v>
      </c>
      <c r="G1079" s="56">
        <v>94.987810210760699</v>
      </c>
      <c r="H1079" s="56">
        <v>104.71273171918899</v>
      </c>
      <c r="I1079" s="56">
        <v>90.919221903737196</v>
      </c>
      <c r="J1079" s="57">
        <v>0.56062469399718695</v>
      </c>
      <c r="K1079" s="57">
        <v>0.52165032707495995</v>
      </c>
      <c r="L1079" s="57">
        <v>0.45778776753926298</v>
      </c>
      <c r="M1079" s="57">
        <v>0.68649168982219</v>
      </c>
    </row>
    <row r="1080" spans="1:13" x14ac:dyDescent="0.35">
      <c r="A1080" s="59" t="s">
        <v>1636</v>
      </c>
      <c r="B1080" s="59" t="s">
        <v>1637</v>
      </c>
      <c r="C1080" s="2" t="s">
        <v>40</v>
      </c>
      <c r="D1080" s="2" t="s">
        <v>6321</v>
      </c>
      <c r="E1080" s="2" t="s">
        <v>6419</v>
      </c>
      <c r="F1080" s="56">
        <v>99.098014173528796</v>
      </c>
      <c r="G1080" s="56">
        <v>100.45265372420199</v>
      </c>
      <c r="H1080" s="56">
        <v>109.250767472926</v>
      </c>
      <c r="I1080" s="56">
        <v>91.569388661881604</v>
      </c>
      <c r="J1080" s="57">
        <v>0.54166359248140405</v>
      </c>
      <c r="K1080" s="57">
        <v>0.48702037745557902</v>
      </c>
      <c r="L1080" s="57">
        <v>0.42134903567673898</v>
      </c>
      <c r="M1080" s="57">
        <v>0.68800514944135305</v>
      </c>
    </row>
    <row r="1081" spans="1:13" x14ac:dyDescent="0.35">
      <c r="A1081" s="59" t="s">
        <v>1628</v>
      </c>
      <c r="B1081" s="59" t="s">
        <v>1629</v>
      </c>
      <c r="C1081" s="2" t="s">
        <v>31</v>
      </c>
      <c r="D1081" s="2" t="s">
        <v>6321</v>
      </c>
      <c r="E1081" s="2" t="s">
        <v>6419</v>
      </c>
      <c r="F1081" s="56">
        <v>96.684693888422302</v>
      </c>
      <c r="G1081" s="56">
        <v>102.10374648793101</v>
      </c>
      <c r="H1081" s="56">
        <v>109.97889287383801</v>
      </c>
      <c r="I1081" s="56">
        <v>95.382002310900106</v>
      </c>
      <c r="J1081" s="57">
        <v>0.51839968594464703</v>
      </c>
      <c r="K1081" s="57">
        <v>0.48847620579894901</v>
      </c>
      <c r="L1081" s="57">
        <v>0.37901755419969202</v>
      </c>
      <c r="M1081" s="57">
        <v>0.53618453667763399</v>
      </c>
    </row>
    <row r="1082" spans="1:13" x14ac:dyDescent="0.35">
      <c r="A1082" s="59" t="s">
        <v>1630</v>
      </c>
      <c r="B1082" s="59" t="s">
        <v>1631</v>
      </c>
      <c r="C1082" s="2" t="s">
        <v>31</v>
      </c>
      <c r="D1082" s="2" t="s">
        <v>6321</v>
      </c>
      <c r="E1082" s="2" t="s">
        <v>6418</v>
      </c>
      <c r="F1082" s="56">
        <v>96.430866601711799</v>
      </c>
      <c r="G1082" s="56">
        <v>98.7685541857809</v>
      </c>
      <c r="H1082" s="56">
        <v>108.931641543933</v>
      </c>
      <c r="I1082" s="56">
        <v>95.887081139105405</v>
      </c>
      <c r="J1082" s="57">
        <v>0.41086098770017998</v>
      </c>
      <c r="K1082" s="57">
        <v>0.37869647023765302</v>
      </c>
      <c r="L1082" s="57">
        <v>0.32403503180219101</v>
      </c>
      <c r="M1082" s="57">
        <v>0.48745394995386698</v>
      </c>
    </row>
    <row r="1083" spans="1:13" x14ac:dyDescent="0.35">
      <c r="A1083" s="59" t="s">
        <v>3467</v>
      </c>
      <c r="B1083" s="59" t="s">
        <v>3468</v>
      </c>
      <c r="C1083" s="2" t="s">
        <v>31</v>
      </c>
      <c r="D1083" s="2" t="s">
        <v>6315</v>
      </c>
      <c r="E1083" s="2" t="s">
        <v>6418</v>
      </c>
      <c r="F1083" s="56">
        <v>105.97306489674099</v>
      </c>
      <c r="G1083" s="56">
        <v>99.030255357585105</v>
      </c>
      <c r="H1083" s="56">
        <v>106.124143830959</v>
      </c>
      <c r="I1083" s="56">
        <v>119.514860252764</v>
      </c>
      <c r="J1083" s="57">
        <v>0.40402014917981599</v>
      </c>
      <c r="K1083" s="57">
        <v>0.36549571294536498</v>
      </c>
      <c r="L1083" s="57">
        <v>0.313693210152102</v>
      </c>
      <c r="M1083" s="57">
        <v>0.50897277641226102</v>
      </c>
    </row>
    <row r="1084" spans="1:13" x14ac:dyDescent="0.35">
      <c r="A1084" s="59" t="s">
        <v>5928</v>
      </c>
      <c r="B1084" s="59" t="s">
        <v>5929</v>
      </c>
      <c r="C1084" s="2" t="s">
        <v>40</v>
      </c>
      <c r="D1084" s="2" t="s">
        <v>6308</v>
      </c>
      <c r="E1084" s="2" t="s">
        <v>6418</v>
      </c>
      <c r="F1084" s="56"/>
      <c r="G1084" s="56"/>
      <c r="H1084" s="56"/>
      <c r="I1084" s="56">
        <v>99.592822948180697</v>
      </c>
      <c r="J1084" s="57">
        <v>0.19097403256631401</v>
      </c>
      <c r="K1084" s="57">
        <v>0.132686235754749</v>
      </c>
      <c r="L1084" s="57">
        <v>0.01</v>
      </c>
      <c r="M1084" s="57">
        <v>0.33086535596307198</v>
      </c>
    </row>
    <row r="1085" spans="1:13" x14ac:dyDescent="0.35">
      <c r="A1085" s="59" t="s">
        <v>5926</v>
      </c>
      <c r="B1085" s="59" t="s">
        <v>5927</v>
      </c>
      <c r="C1085" s="2" t="s">
        <v>31</v>
      </c>
      <c r="D1085" s="2" t="s">
        <v>6308</v>
      </c>
      <c r="E1085" s="2" t="s">
        <v>6418</v>
      </c>
      <c r="F1085" s="56">
        <v>107.840425700233</v>
      </c>
      <c r="G1085" s="56">
        <v>107.08797028812</v>
      </c>
      <c r="H1085" s="56"/>
      <c r="I1085" s="56">
        <v>98.852358030867407</v>
      </c>
      <c r="J1085" s="57">
        <v>0.39739619633603401</v>
      </c>
      <c r="K1085" s="57">
        <v>0.34635577219047298</v>
      </c>
      <c r="L1085" s="57">
        <v>0.271896160521027</v>
      </c>
      <c r="M1085" s="57">
        <v>0.54134462083581103</v>
      </c>
    </row>
    <row r="1086" spans="1:13" x14ac:dyDescent="0.35">
      <c r="A1086" s="59" t="s">
        <v>2552</v>
      </c>
      <c r="B1086" s="59" t="s">
        <v>2553</v>
      </c>
      <c r="C1086" s="2" t="s">
        <v>31</v>
      </c>
      <c r="D1086" s="2" t="s">
        <v>6324</v>
      </c>
      <c r="E1086" s="2" t="s">
        <v>6418</v>
      </c>
      <c r="F1086" s="56">
        <v>102.5243250409</v>
      </c>
      <c r="G1086" s="56">
        <v>97.462996239824903</v>
      </c>
      <c r="H1086" s="56">
        <v>102.291463621128</v>
      </c>
      <c r="I1086" s="56">
        <v>93.409165267036997</v>
      </c>
      <c r="J1086" s="57">
        <v>0.45940339183590201</v>
      </c>
      <c r="K1086" s="57">
        <v>0.43760142231585197</v>
      </c>
      <c r="L1086" s="57">
        <v>0.383324597689295</v>
      </c>
      <c r="M1086" s="57">
        <v>0.54317169956315803</v>
      </c>
    </row>
    <row r="1087" spans="1:13" x14ac:dyDescent="0.35">
      <c r="A1087" s="59" t="s">
        <v>75</v>
      </c>
      <c r="B1087" s="59" t="s">
        <v>76</v>
      </c>
      <c r="C1087" s="2" t="s">
        <v>31</v>
      </c>
      <c r="D1087" s="2" t="s">
        <v>6317</v>
      </c>
      <c r="E1087" s="2" t="s">
        <v>6418</v>
      </c>
      <c r="F1087" s="56">
        <v>101.635825410262</v>
      </c>
      <c r="G1087" s="56">
        <v>100.85732110147799</v>
      </c>
      <c r="H1087" s="56"/>
      <c r="I1087" s="56">
        <v>90.159342189863807</v>
      </c>
      <c r="J1087" s="57">
        <v>0.35953396628606499</v>
      </c>
      <c r="K1087" s="57">
        <v>0.32780105442815199</v>
      </c>
      <c r="L1087" s="57">
        <v>0.286811877662487</v>
      </c>
      <c r="M1087" s="57">
        <v>0.45398428701407201</v>
      </c>
    </row>
    <row r="1088" spans="1:13" x14ac:dyDescent="0.35">
      <c r="A1088" s="59" t="s">
        <v>3850</v>
      </c>
      <c r="B1088" s="59" t="s">
        <v>3851</v>
      </c>
      <c r="C1088" s="2" t="s">
        <v>40</v>
      </c>
      <c r="D1088" s="2" t="s">
        <v>6320</v>
      </c>
      <c r="E1088" s="2" t="s">
        <v>6419</v>
      </c>
      <c r="F1088" s="56">
        <v>105.66857627984</v>
      </c>
      <c r="G1088" s="56">
        <v>103.639889587581</v>
      </c>
      <c r="H1088" s="56">
        <v>101.28488974848401</v>
      </c>
      <c r="I1088" s="56">
        <v>93.775372053628601</v>
      </c>
      <c r="J1088" s="57">
        <v>0.62107785665113802</v>
      </c>
      <c r="K1088" s="57">
        <v>0.57658922585681704</v>
      </c>
      <c r="L1088" s="57">
        <v>0.53251834441395396</v>
      </c>
      <c r="M1088" s="57">
        <v>0.73550742092781096</v>
      </c>
    </row>
    <row r="1089" spans="1:13" x14ac:dyDescent="0.35">
      <c r="A1089" s="59" t="s">
        <v>1634</v>
      </c>
      <c r="B1089" s="59" t="s">
        <v>1635</v>
      </c>
      <c r="C1089" s="2" t="s">
        <v>40</v>
      </c>
      <c r="D1089" s="2" t="s">
        <v>6321</v>
      </c>
      <c r="E1089" s="2" t="s">
        <v>6418</v>
      </c>
      <c r="F1089" s="56">
        <v>96.430866601711799</v>
      </c>
      <c r="G1089" s="56">
        <v>98.7685541857809</v>
      </c>
      <c r="H1089" s="56">
        <v>108.931641543933</v>
      </c>
      <c r="I1089" s="56">
        <v>95.887081139105405</v>
      </c>
      <c r="J1089" s="57">
        <v>0.41086098770017998</v>
      </c>
      <c r="K1089" s="57">
        <v>0.37869647023765302</v>
      </c>
      <c r="L1089" s="57">
        <v>0.32403503180219101</v>
      </c>
      <c r="M1089" s="57">
        <v>0.48745394995386698</v>
      </c>
    </row>
    <row r="1090" spans="1:13" x14ac:dyDescent="0.35">
      <c r="A1090" s="59" t="s">
        <v>1632</v>
      </c>
      <c r="B1090" s="59" t="s">
        <v>1633</v>
      </c>
      <c r="C1090" s="2" t="s">
        <v>31</v>
      </c>
      <c r="D1090" s="2" t="s">
        <v>6321</v>
      </c>
      <c r="E1090" s="2" t="s">
        <v>6418</v>
      </c>
      <c r="F1090" s="56">
        <v>96.430866601711799</v>
      </c>
      <c r="G1090" s="56">
        <v>98.7685541857809</v>
      </c>
      <c r="H1090" s="56">
        <v>108.931641543933</v>
      </c>
      <c r="I1090" s="56">
        <v>95.887081139105405</v>
      </c>
      <c r="J1090" s="57">
        <v>0.41086098770017998</v>
      </c>
      <c r="K1090" s="57">
        <v>0.37869647023765302</v>
      </c>
      <c r="L1090" s="57">
        <v>0.32403503180219101</v>
      </c>
      <c r="M1090" s="57">
        <v>0.48745394995386698</v>
      </c>
    </row>
    <row r="1091" spans="1:13" x14ac:dyDescent="0.35">
      <c r="A1091" s="59" t="s">
        <v>195</v>
      </c>
      <c r="B1091" s="59" t="s">
        <v>196</v>
      </c>
      <c r="C1091" s="2" t="s">
        <v>40</v>
      </c>
      <c r="D1091" s="2" t="s">
        <v>6317</v>
      </c>
      <c r="E1091" s="2" t="s">
        <v>6418</v>
      </c>
      <c r="F1091" s="56"/>
      <c r="G1091" s="56"/>
      <c r="H1091" s="56"/>
      <c r="I1091" s="56">
        <v>96.150877375358405</v>
      </c>
      <c r="J1091" s="57">
        <v>0.25175829619252099</v>
      </c>
      <c r="K1091" s="57">
        <v>0.21191781238607399</v>
      </c>
      <c r="L1091" s="57">
        <v>0.15761383786713101</v>
      </c>
      <c r="M1091" s="57">
        <v>0.35808122728818398</v>
      </c>
    </row>
    <row r="1092" spans="1:13" x14ac:dyDescent="0.35">
      <c r="A1092" s="59" t="s">
        <v>1626</v>
      </c>
      <c r="B1092" s="59" t="s">
        <v>1627</v>
      </c>
      <c r="C1092" s="2" t="s">
        <v>31</v>
      </c>
      <c r="D1092" s="2" t="s">
        <v>6321</v>
      </c>
      <c r="E1092" s="2" t="s">
        <v>6418</v>
      </c>
      <c r="F1092" s="56">
        <v>96.430866601711799</v>
      </c>
      <c r="G1092" s="56">
        <v>98.7685541857809</v>
      </c>
      <c r="H1092" s="56">
        <v>108.931641543933</v>
      </c>
      <c r="I1092" s="56">
        <v>95.887081139105405</v>
      </c>
      <c r="J1092" s="57">
        <v>0.41086098770017998</v>
      </c>
      <c r="K1092" s="57">
        <v>0.37869647023765302</v>
      </c>
      <c r="L1092" s="57">
        <v>0.32403503180219101</v>
      </c>
      <c r="M1092" s="57">
        <v>0.48745394995386698</v>
      </c>
    </row>
    <row r="1093" spans="1:13" x14ac:dyDescent="0.35">
      <c r="A1093" s="59" t="s">
        <v>3758</v>
      </c>
      <c r="B1093" s="59" t="s">
        <v>3759</v>
      </c>
      <c r="C1093" s="2" t="s">
        <v>31</v>
      </c>
      <c r="D1093" s="2" t="s">
        <v>6320</v>
      </c>
      <c r="E1093" s="2" t="s">
        <v>6418</v>
      </c>
      <c r="F1093" s="56"/>
      <c r="G1093" s="56"/>
      <c r="H1093" s="56"/>
      <c r="I1093" s="56">
        <v>94.034544275395604</v>
      </c>
      <c r="J1093" s="57">
        <v>0.18313605189468801</v>
      </c>
      <c r="K1093" s="57">
        <v>0.14008070438584599</v>
      </c>
      <c r="L1093" s="57">
        <v>6.8970555441532494E-2</v>
      </c>
      <c r="M1093" s="57">
        <v>0.30212612736653399</v>
      </c>
    </row>
    <row r="1094" spans="1:13" x14ac:dyDescent="0.35">
      <c r="A1094" s="59" t="s">
        <v>5942</v>
      </c>
      <c r="B1094" s="59" t="s">
        <v>5943</v>
      </c>
      <c r="C1094" s="2" t="s">
        <v>40</v>
      </c>
      <c r="D1094" s="2" t="s">
        <v>6308</v>
      </c>
      <c r="E1094" s="2" t="s">
        <v>6418</v>
      </c>
      <c r="F1094" s="56">
        <v>97.283459719550905</v>
      </c>
      <c r="G1094" s="56">
        <v>102.188830534044</v>
      </c>
      <c r="H1094" s="56">
        <v>95.555350724373099</v>
      </c>
      <c r="I1094" s="56">
        <v>105.05541534786801</v>
      </c>
      <c r="J1094" s="57">
        <v>0.39231911221008398</v>
      </c>
      <c r="K1094" s="57">
        <v>0.36883617585672201</v>
      </c>
      <c r="L1094" s="57">
        <v>0.32515818559792498</v>
      </c>
      <c r="M1094" s="57">
        <v>0.46098451309895</v>
      </c>
    </row>
    <row r="1095" spans="1:13" x14ac:dyDescent="0.35">
      <c r="A1095" s="59" t="s">
        <v>5948</v>
      </c>
      <c r="B1095" s="59" t="s">
        <v>5949</v>
      </c>
      <c r="C1095" s="2" t="s">
        <v>31</v>
      </c>
      <c r="D1095" s="2" t="s">
        <v>6308</v>
      </c>
      <c r="E1095" s="2" t="s">
        <v>6418</v>
      </c>
      <c r="F1095" s="56">
        <v>93.464596432209603</v>
      </c>
      <c r="G1095" s="56">
        <v>102.746850016164</v>
      </c>
      <c r="H1095" s="56">
        <v>90.736404655560605</v>
      </c>
      <c r="I1095" s="56">
        <v>106.93953700998</v>
      </c>
      <c r="J1095" s="57">
        <v>0.61013919333044098</v>
      </c>
      <c r="K1095" s="57">
        <v>0.57314112457928001</v>
      </c>
      <c r="L1095" s="57">
        <v>0.50739138491259395</v>
      </c>
      <c r="M1095" s="57">
        <v>0.70374690520119298</v>
      </c>
    </row>
    <row r="1096" spans="1:13" x14ac:dyDescent="0.35">
      <c r="A1096" s="59" t="s">
        <v>4314</v>
      </c>
      <c r="B1096" s="59" t="s">
        <v>4315</v>
      </c>
      <c r="C1096" s="2" t="s">
        <v>40</v>
      </c>
      <c r="D1096" s="2" t="s">
        <v>6322</v>
      </c>
      <c r="E1096" s="2" t="s">
        <v>6418</v>
      </c>
      <c r="F1096" s="56">
        <v>93.470601097955594</v>
      </c>
      <c r="G1096" s="56">
        <v>100.045784884855</v>
      </c>
      <c r="H1096" s="56"/>
      <c r="I1096" s="56">
        <v>94.687086210379803</v>
      </c>
      <c r="J1096" s="57">
        <v>0.36663584178397102</v>
      </c>
      <c r="K1096" s="57">
        <v>0.322726444887459</v>
      </c>
      <c r="L1096" s="57">
        <v>0.23936267724572299</v>
      </c>
      <c r="M1096" s="57">
        <v>0.46131512337529801</v>
      </c>
    </row>
    <row r="1097" spans="1:13" x14ac:dyDescent="0.35">
      <c r="A1097" s="59" t="s">
        <v>3824</v>
      </c>
      <c r="B1097" s="59" t="s">
        <v>3825</v>
      </c>
      <c r="C1097" s="2" t="s">
        <v>31</v>
      </c>
      <c r="D1097" s="2" t="s">
        <v>6320</v>
      </c>
      <c r="E1097" s="2" t="s">
        <v>6419</v>
      </c>
      <c r="F1097" s="56">
        <v>106.419263625249</v>
      </c>
      <c r="G1097" s="56">
        <v>113.686938098783</v>
      </c>
      <c r="H1097" s="56">
        <v>95.8660623009837</v>
      </c>
      <c r="I1097" s="56">
        <v>103.615047469384</v>
      </c>
      <c r="J1097" s="57">
        <v>0.47791259365073802</v>
      </c>
      <c r="K1097" s="57">
        <v>0.40918579519096099</v>
      </c>
      <c r="L1097" s="57">
        <v>0.36113565958072302</v>
      </c>
      <c r="M1097" s="57">
        <v>0.66942701877787003</v>
      </c>
    </row>
    <row r="1098" spans="1:13" x14ac:dyDescent="0.35">
      <c r="A1098" s="59" t="s">
        <v>6100</v>
      </c>
      <c r="B1098" s="59" t="s">
        <v>6101</v>
      </c>
      <c r="C1098" s="2" t="s">
        <v>31</v>
      </c>
      <c r="D1098" s="2" t="s">
        <v>6310</v>
      </c>
      <c r="E1098" s="2" t="s">
        <v>6418</v>
      </c>
      <c r="F1098" s="56"/>
      <c r="G1098" s="56"/>
      <c r="H1098" s="56"/>
      <c r="I1098" s="56">
        <v>98.6118941168898</v>
      </c>
      <c r="J1098" s="57">
        <v>0.207324272776128</v>
      </c>
      <c r="K1098" s="57">
        <v>0.15870493513265899</v>
      </c>
      <c r="L1098" s="57">
        <v>7.1703732446514304E-2</v>
      </c>
      <c r="M1098" s="57">
        <v>0.33547046600423902</v>
      </c>
    </row>
    <row r="1099" spans="1:13" x14ac:dyDescent="0.35">
      <c r="A1099" s="59" t="s">
        <v>4316</v>
      </c>
      <c r="B1099" s="59" t="s">
        <v>4317</v>
      </c>
      <c r="C1099" s="2" t="s">
        <v>40</v>
      </c>
      <c r="D1099" s="2" t="s">
        <v>6322</v>
      </c>
      <c r="E1099" s="2" t="s">
        <v>6418</v>
      </c>
      <c r="F1099" s="56">
        <v>93.470601097955594</v>
      </c>
      <c r="G1099" s="56">
        <v>100.045784884855</v>
      </c>
      <c r="H1099" s="56"/>
      <c r="I1099" s="56">
        <v>94.687086210379803</v>
      </c>
      <c r="J1099" s="57">
        <v>0.36663584178397102</v>
      </c>
      <c r="K1099" s="57">
        <v>0.322726444887459</v>
      </c>
      <c r="L1099" s="57">
        <v>0.23936267724572299</v>
      </c>
      <c r="M1099" s="57">
        <v>0.46131512337529801</v>
      </c>
    </row>
    <row r="1100" spans="1:13" x14ac:dyDescent="0.35">
      <c r="A1100" s="59" t="s">
        <v>3401</v>
      </c>
      <c r="B1100" s="59" t="s">
        <v>3402</v>
      </c>
      <c r="C1100" s="2" t="s">
        <v>31</v>
      </c>
      <c r="D1100" s="2" t="s">
        <v>6315</v>
      </c>
      <c r="E1100" s="2" t="s">
        <v>6418</v>
      </c>
      <c r="F1100" s="56"/>
      <c r="G1100" s="56"/>
      <c r="H1100" s="56"/>
      <c r="I1100" s="56">
        <v>105.44496961743801</v>
      </c>
      <c r="J1100" s="57">
        <v>0.23102460709096401</v>
      </c>
      <c r="K1100" s="57">
        <v>0.18116016341632199</v>
      </c>
      <c r="L1100" s="57">
        <v>1.8354054057781899E-2</v>
      </c>
      <c r="M1100" s="57">
        <v>0.34181706253364802</v>
      </c>
    </row>
    <row r="1101" spans="1:13" x14ac:dyDescent="0.35">
      <c r="A1101" s="59" t="s">
        <v>3395</v>
      </c>
      <c r="B1101" s="59" t="s">
        <v>3396</v>
      </c>
      <c r="C1101" s="2" t="s">
        <v>31</v>
      </c>
      <c r="D1101" s="2" t="s">
        <v>6315</v>
      </c>
      <c r="E1101" s="2" t="s">
        <v>6418</v>
      </c>
      <c r="F1101" s="56"/>
      <c r="G1101" s="56"/>
      <c r="H1101" s="56"/>
      <c r="I1101" s="56">
        <v>105.44496961743801</v>
      </c>
      <c r="J1101" s="57">
        <v>0.23102460709096401</v>
      </c>
      <c r="K1101" s="57">
        <v>0.18116016341632199</v>
      </c>
      <c r="L1101" s="57">
        <v>1.8354054057781899E-2</v>
      </c>
      <c r="M1101" s="57">
        <v>0.34181706253364802</v>
      </c>
    </row>
    <row r="1102" spans="1:13" x14ac:dyDescent="0.35">
      <c r="A1102" s="59" t="s">
        <v>3397</v>
      </c>
      <c r="B1102" s="59" t="s">
        <v>3398</v>
      </c>
      <c r="C1102" s="2" t="s">
        <v>31</v>
      </c>
      <c r="D1102" s="2" t="s">
        <v>6315</v>
      </c>
      <c r="E1102" s="2" t="s">
        <v>6418</v>
      </c>
      <c r="F1102" s="56"/>
      <c r="G1102" s="56"/>
      <c r="H1102" s="56"/>
      <c r="I1102" s="56">
        <v>105.44496961743801</v>
      </c>
      <c r="J1102" s="57">
        <v>0.23102460709096401</v>
      </c>
      <c r="K1102" s="57">
        <v>0.18116016341632199</v>
      </c>
      <c r="L1102" s="57">
        <v>1.8354054057781899E-2</v>
      </c>
      <c r="M1102" s="57">
        <v>0.34181706253364802</v>
      </c>
    </row>
    <row r="1103" spans="1:13" x14ac:dyDescent="0.35">
      <c r="A1103" s="59" t="s">
        <v>3409</v>
      </c>
      <c r="B1103" s="59" t="s">
        <v>3410</v>
      </c>
      <c r="C1103" s="2" t="s">
        <v>40</v>
      </c>
      <c r="D1103" s="2" t="s">
        <v>6315</v>
      </c>
      <c r="E1103" s="2" t="s">
        <v>6418</v>
      </c>
      <c r="F1103" s="56"/>
      <c r="G1103" s="56"/>
      <c r="H1103" s="56"/>
      <c r="I1103" s="56">
        <v>105.44496961743801</v>
      </c>
      <c r="J1103" s="57">
        <v>0.23102460709096401</v>
      </c>
      <c r="K1103" s="57">
        <v>0.18116016341632199</v>
      </c>
      <c r="L1103" s="57">
        <v>1.8354054057781899E-2</v>
      </c>
      <c r="M1103" s="57">
        <v>0.34181706253364802</v>
      </c>
    </row>
    <row r="1104" spans="1:13" x14ac:dyDescent="0.35">
      <c r="A1104" s="59" t="s">
        <v>3403</v>
      </c>
      <c r="B1104" s="59" t="s">
        <v>3404</v>
      </c>
      <c r="C1104" s="2" t="s">
        <v>40</v>
      </c>
      <c r="D1104" s="2" t="s">
        <v>6315</v>
      </c>
      <c r="E1104" s="2" t="s">
        <v>6418</v>
      </c>
      <c r="F1104" s="56"/>
      <c r="G1104" s="56"/>
      <c r="H1104" s="56"/>
      <c r="I1104" s="56">
        <v>105.44496961743801</v>
      </c>
      <c r="J1104" s="57">
        <v>0.23102460709096401</v>
      </c>
      <c r="K1104" s="57">
        <v>0.18116016341632199</v>
      </c>
      <c r="L1104" s="57">
        <v>1.8354054057781899E-2</v>
      </c>
      <c r="M1104" s="57">
        <v>0.34181706253364802</v>
      </c>
    </row>
    <row r="1105" spans="1:13" x14ac:dyDescent="0.35">
      <c r="A1105" s="59" t="s">
        <v>3405</v>
      </c>
      <c r="B1105" s="59" t="s">
        <v>3406</v>
      </c>
      <c r="C1105" s="2" t="s">
        <v>40</v>
      </c>
      <c r="D1105" s="2" t="s">
        <v>6315</v>
      </c>
      <c r="E1105" s="2" t="s">
        <v>6418</v>
      </c>
      <c r="F1105" s="56"/>
      <c r="G1105" s="56"/>
      <c r="H1105" s="56"/>
      <c r="I1105" s="56">
        <v>105.44496961743801</v>
      </c>
      <c r="J1105" s="57">
        <v>0.23102460709096401</v>
      </c>
      <c r="K1105" s="57">
        <v>0.18116016341632199</v>
      </c>
      <c r="L1105" s="57">
        <v>1.8354054057781899E-2</v>
      </c>
      <c r="M1105" s="57">
        <v>0.34181706253364802</v>
      </c>
    </row>
    <row r="1106" spans="1:13" x14ac:dyDescent="0.35">
      <c r="A1106" s="59" t="s">
        <v>3399</v>
      </c>
      <c r="B1106" s="59" t="s">
        <v>3400</v>
      </c>
      <c r="C1106" s="2" t="s">
        <v>31</v>
      </c>
      <c r="D1106" s="2" t="s">
        <v>6315</v>
      </c>
      <c r="E1106" s="2" t="s">
        <v>6418</v>
      </c>
      <c r="F1106" s="56"/>
      <c r="G1106" s="56"/>
      <c r="H1106" s="56"/>
      <c r="I1106" s="56">
        <v>105.44496961743801</v>
      </c>
      <c r="J1106" s="57">
        <v>0.23102460709096401</v>
      </c>
      <c r="K1106" s="57">
        <v>0.18116016341632199</v>
      </c>
      <c r="L1106" s="57">
        <v>1.8354054057781899E-2</v>
      </c>
      <c r="M1106" s="57">
        <v>0.34181706253364802</v>
      </c>
    </row>
    <row r="1107" spans="1:13" x14ac:dyDescent="0.35">
      <c r="A1107" s="59" t="s">
        <v>3407</v>
      </c>
      <c r="B1107" s="59" t="s">
        <v>3408</v>
      </c>
      <c r="C1107" s="2" t="s">
        <v>40</v>
      </c>
      <c r="D1107" s="2" t="s">
        <v>6315</v>
      </c>
      <c r="E1107" s="2" t="s">
        <v>6418</v>
      </c>
      <c r="F1107" s="56"/>
      <c r="G1107" s="56"/>
      <c r="H1107" s="56"/>
      <c r="I1107" s="56">
        <v>105.44496961743801</v>
      </c>
      <c r="J1107" s="57">
        <v>0.23102460709096401</v>
      </c>
      <c r="K1107" s="57">
        <v>0.18116016341632199</v>
      </c>
      <c r="L1107" s="57">
        <v>1.8354054057781899E-2</v>
      </c>
      <c r="M1107" s="57">
        <v>0.34181706253364802</v>
      </c>
    </row>
    <row r="1108" spans="1:13" x14ac:dyDescent="0.35">
      <c r="A1108" s="59" t="s">
        <v>4884</v>
      </c>
      <c r="B1108" s="59" t="s">
        <v>4885</v>
      </c>
      <c r="C1108" s="2" t="s">
        <v>31</v>
      </c>
      <c r="D1108" s="2" t="s">
        <v>6302</v>
      </c>
      <c r="E1108" s="2" t="s">
        <v>6418</v>
      </c>
      <c r="F1108" s="56"/>
      <c r="G1108" s="56"/>
      <c r="H1108" s="56"/>
      <c r="I1108" s="56">
        <v>91.852716937466496</v>
      </c>
      <c r="J1108" s="57">
        <v>0.19975560187806399</v>
      </c>
      <c r="K1108" s="57">
        <v>0.167044517974832</v>
      </c>
      <c r="L1108" s="57">
        <v>6.9070040550326298E-2</v>
      </c>
      <c r="M1108" s="57">
        <v>0.31240365213252103</v>
      </c>
    </row>
    <row r="1109" spans="1:13" x14ac:dyDescent="0.35">
      <c r="A1109" s="59" t="s">
        <v>3796</v>
      </c>
      <c r="B1109" s="59" t="s">
        <v>3797</v>
      </c>
      <c r="C1109" s="2" t="s">
        <v>31</v>
      </c>
      <c r="D1109" s="2" t="s">
        <v>6320</v>
      </c>
      <c r="E1109" s="2" t="s">
        <v>6419</v>
      </c>
      <c r="F1109" s="56">
        <v>104.994061416779</v>
      </c>
      <c r="G1109" s="56">
        <v>93.9594129292894</v>
      </c>
      <c r="H1109" s="56">
        <v>97.888098286721402</v>
      </c>
      <c r="I1109" s="56">
        <v>91.831087667520805</v>
      </c>
      <c r="J1109" s="57">
        <v>0.42296813768142499</v>
      </c>
      <c r="K1109" s="57">
        <v>0.43244090037192601</v>
      </c>
      <c r="L1109" s="57">
        <v>0.36764397985828501</v>
      </c>
      <c r="M1109" s="57">
        <v>0.61423301068952396</v>
      </c>
    </row>
    <row r="1110" spans="1:13" x14ac:dyDescent="0.35">
      <c r="A1110" s="59" t="s">
        <v>3806</v>
      </c>
      <c r="B1110" s="59" t="s">
        <v>3807</v>
      </c>
      <c r="C1110" s="2" t="s">
        <v>40</v>
      </c>
      <c r="D1110" s="2" t="s">
        <v>6320</v>
      </c>
      <c r="E1110" s="2" t="s">
        <v>6419</v>
      </c>
      <c r="F1110" s="56">
        <v>100.00128944698901</v>
      </c>
      <c r="G1110" s="56">
        <v>97.046650883028704</v>
      </c>
      <c r="H1110" s="56">
        <v>94.605045123139305</v>
      </c>
      <c r="I1110" s="56">
        <v>126.23676231650499</v>
      </c>
      <c r="J1110" s="57">
        <v>0.42311186834820702</v>
      </c>
      <c r="K1110" s="57">
        <v>0.43260413858357999</v>
      </c>
      <c r="L1110" s="57">
        <v>0.36784413782390302</v>
      </c>
      <c r="M1110" s="57">
        <v>0.61434553044748796</v>
      </c>
    </row>
    <row r="1111" spans="1:13" x14ac:dyDescent="0.35">
      <c r="A1111" s="59" t="s">
        <v>4886</v>
      </c>
      <c r="B1111" s="59" t="s">
        <v>4887</v>
      </c>
      <c r="C1111" s="2" t="s">
        <v>40</v>
      </c>
      <c r="D1111" s="2" t="s">
        <v>6302</v>
      </c>
      <c r="E1111" s="2" t="s">
        <v>6418</v>
      </c>
      <c r="F1111" s="56">
        <v>103.12870575513701</v>
      </c>
      <c r="G1111" s="56">
        <v>95.591639807220901</v>
      </c>
      <c r="H1111" s="56"/>
      <c r="I1111" s="56">
        <v>94.126645547535702</v>
      </c>
      <c r="J1111" s="57">
        <v>0.34276473142712599</v>
      </c>
      <c r="K1111" s="57">
        <v>0.34977797331453497</v>
      </c>
      <c r="L1111" s="57">
        <v>0.27934962395796897</v>
      </c>
      <c r="M1111" s="57">
        <v>0.47460587310285401</v>
      </c>
    </row>
    <row r="1112" spans="1:13" x14ac:dyDescent="0.35">
      <c r="A1112" s="59" t="s">
        <v>3802</v>
      </c>
      <c r="B1112" s="59" t="s">
        <v>3803</v>
      </c>
      <c r="C1112" s="2" t="s">
        <v>40</v>
      </c>
      <c r="D1112" s="2" t="s">
        <v>6320</v>
      </c>
      <c r="E1112" s="2" t="s">
        <v>6419</v>
      </c>
      <c r="F1112" s="56">
        <v>101.664890769197</v>
      </c>
      <c r="G1112" s="56">
        <v>89.874014642997807</v>
      </c>
      <c r="H1112" s="56">
        <v>95.8688498778465</v>
      </c>
      <c r="I1112" s="56">
        <v>99.144984871101698</v>
      </c>
      <c r="J1112" s="57">
        <v>0.42311186834820702</v>
      </c>
      <c r="K1112" s="57">
        <v>0.43260413858357999</v>
      </c>
      <c r="L1112" s="57">
        <v>0.36784413782390302</v>
      </c>
      <c r="M1112" s="57">
        <v>0.59955954133310396</v>
      </c>
    </row>
    <row r="1113" spans="1:13" x14ac:dyDescent="0.35">
      <c r="A1113" s="59" t="s">
        <v>3798</v>
      </c>
      <c r="B1113" s="59" t="s">
        <v>3799</v>
      </c>
      <c r="C1113" s="2" t="s">
        <v>31</v>
      </c>
      <c r="D1113" s="2" t="s">
        <v>6320</v>
      </c>
      <c r="E1113" s="2" t="s">
        <v>6419</v>
      </c>
      <c r="F1113" s="56">
        <v>100.33439220516701</v>
      </c>
      <c r="G1113" s="56">
        <v>90.184341224009998</v>
      </c>
      <c r="H1113" s="56">
        <v>93.569408696828802</v>
      </c>
      <c r="I1113" s="56">
        <v>98.022352484189994</v>
      </c>
      <c r="J1113" s="57">
        <v>0.399277064332414</v>
      </c>
      <c r="K1113" s="57">
        <v>0.43244090037192601</v>
      </c>
      <c r="L1113" s="57">
        <v>0.31026611067142901</v>
      </c>
      <c r="M1113" s="57">
        <v>0.461451169575395</v>
      </c>
    </row>
    <row r="1114" spans="1:13" x14ac:dyDescent="0.35">
      <c r="A1114" s="59" t="s">
        <v>3804</v>
      </c>
      <c r="B1114" s="59" t="s">
        <v>3805</v>
      </c>
      <c r="C1114" s="2" t="s">
        <v>40</v>
      </c>
      <c r="D1114" s="2" t="s">
        <v>6320</v>
      </c>
      <c r="E1114" s="2" t="s">
        <v>6419</v>
      </c>
      <c r="F1114" s="56">
        <v>103.883035121221</v>
      </c>
      <c r="G1114" s="56">
        <v>96.669143712500698</v>
      </c>
      <c r="H1114" s="56">
        <v>97.890870377045999</v>
      </c>
      <c r="I1114" s="56">
        <v>93.795965342186605</v>
      </c>
      <c r="J1114" s="57">
        <v>0.42311186834820702</v>
      </c>
      <c r="K1114" s="57">
        <v>0.43260413858357999</v>
      </c>
      <c r="L1114" s="57">
        <v>0.36784413782390302</v>
      </c>
      <c r="M1114" s="57">
        <v>0.61434553044748796</v>
      </c>
    </row>
    <row r="1115" spans="1:13" x14ac:dyDescent="0.35">
      <c r="A1115" s="59" t="s">
        <v>3800</v>
      </c>
      <c r="B1115" s="59" t="s">
        <v>3801</v>
      </c>
      <c r="C1115" s="2" t="s">
        <v>31</v>
      </c>
      <c r="D1115" s="2" t="s">
        <v>6320</v>
      </c>
      <c r="E1115" s="2" t="s">
        <v>6419</v>
      </c>
      <c r="F1115" s="56">
        <v>102.77592400656501</v>
      </c>
      <c r="G1115" s="56">
        <v>90.561848394537904</v>
      </c>
      <c r="H1115" s="56">
        <v>97.382586709197298</v>
      </c>
      <c r="I1115" s="56">
        <v>91.831087667520805</v>
      </c>
      <c r="J1115" s="57">
        <v>0.42296813768142499</v>
      </c>
      <c r="K1115" s="57">
        <v>0.43244090037192601</v>
      </c>
      <c r="L1115" s="57">
        <v>0.36764397985828501</v>
      </c>
      <c r="M1115" s="57">
        <v>0.61423301068952396</v>
      </c>
    </row>
    <row r="1116" spans="1:13" x14ac:dyDescent="0.35">
      <c r="A1116" s="59" t="s">
        <v>2906</v>
      </c>
      <c r="B1116" s="59" t="s">
        <v>2907</v>
      </c>
      <c r="C1116" s="2" t="s">
        <v>31</v>
      </c>
      <c r="D1116" s="2" t="s">
        <v>6351</v>
      </c>
      <c r="E1116" s="2" t="s">
        <v>6418</v>
      </c>
      <c r="F1116" s="56">
        <v>96.881424786969504</v>
      </c>
      <c r="G1116" s="56">
        <v>102.84212671799</v>
      </c>
      <c r="H1116" s="56"/>
      <c r="I1116" s="56">
        <v>109.929328758869</v>
      </c>
      <c r="J1116" s="57">
        <v>0.35740677749848598</v>
      </c>
      <c r="K1116" s="57">
        <v>0.34727120170435299</v>
      </c>
      <c r="L1116" s="57">
        <v>0.27233427341622901</v>
      </c>
      <c r="M1116" s="57">
        <v>0.47367057967920101</v>
      </c>
    </row>
    <row r="1117" spans="1:13" x14ac:dyDescent="0.35">
      <c r="A1117" s="59" t="s">
        <v>5338</v>
      </c>
      <c r="B1117" s="59" t="s">
        <v>5339</v>
      </c>
      <c r="C1117" s="2" t="s">
        <v>40</v>
      </c>
      <c r="D1117" s="2" t="s">
        <v>6319</v>
      </c>
      <c r="E1117" s="2" t="s">
        <v>6418</v>
      </c>
      <c r="F1117" s="56"/>
      <c r="G1117" s="56"/>
      <c r="H1117" s="56"/>
      <c r="I1117" s="56">
        <v>102.431198689602</v>
      </c>
      <c r="J1117" s="57">
        <v>0.21917619772905</v>
      </c>
      <c r="K1117" s="57">
        <v>0.180032060081074</v>
      </c>
      <c r="L1117" s="57">
        <v>7.6609413340555405E-2</v>
      </c>
      <c r="M1117" s="57">
        <v>0.310615439336275</v>
      </c>
    </row>
    <row r="1118" spans="1:13" x14ac:dyDescent="0.35">
      <c r="A1118" s="59" t="s">
        <v>5330</v>
      </c>
      <c r="B1118" s="59" t="s">
        <v>5331</v>
      </c>
      <c r="C1118" s="2" t="s">
        <v>40</v>
      </c>
      <c r="D1118" s="2" t="s">
        <v>6319</v>
      </c>
      <c r="E1118" s="2" t="s">
        <v>6418</v>
      </c>
      <c r="F1118" s="56"/>
      <c r="G1118" s="56"/>
      <c r="H1118" s="56"/>
      <c r="I1118" s="56">
        <v>102.112240234636</v>
      </c>
      <c r="J1118" s="57">
        <v>0.27058115733459198</v>
      </c>
      <c r="K1118" s="57">
        <v>0.229509507323955</v>
      </c>
      <c r="L1118" s="57">
        <v>0.14829751147854001</v>
      </c>
      <c r="M1118" s="57">
        <v>0.37082126858046199</v>
      </c>
    </row>
    <row r="1119" spans="1:13" x14ac:dyDescent="0.35">
      <c r="A1119" s="59" t="s">
        <v>4754</v>
      </c>
      <c r="B1119" s="59" t="s">
        <v>4755</v>
      </c>
      <c r="C1119" s="2" t="s">
        <v>40</v>
      </c>
      <c r="D1119" s="2" t="s">
        <v>6303</v>
      </c>
      <c r="E1119" s="2" t="s">
        <v>6418</v>
      </c>
      <c r="F1119" s="56"/>
      <c r="G1119" s="56"/>
      <c r="H1119" s="56"/>
      <c r="I1119" s="56">
        <v>99.006648507668999</v>
      </c>
      <c r="J1119" s="57">
        <v>0.25294723587231399</v>
      </c>
      <c r="K1119" s="57">
        <v>0.22132120937836</v>
      </c>
      <c r="L1119" s="57">
        <v>0.15776469640944801</v>
      </c>
      <c r="M1119" s="57">
        <v>0.348970788255557</v>
      </c>
    </row>
    <row r="1120" spans="1:13" x14ac:dyDescent="0.35">
      <c r="A1120" s="59" t="s">
        <v>4750</v>
      </c>
      <c r="B1120" s="59" t="s">
        <v>4751</v>
      </c>
      <c r="C1120" s="2" t="s">
        <v>31</v>
      </c>
      <c r="D1120" s="2" t="s">
        <v>6303</v>
      </c>
      <c r="E1120" s="2" t="s">
        <v>6418</v>
      </c>
      <c r="F1120" s="56"/>
      <c r="G1120" s="56"/>
      <c r="H1120" s="56"/>
      <c r="I1120" s="56">
        <v>99.006648507668999</v>
      </c>
      <c r="J1120" s="57">
        <v>0.25294723587231399</v>
      </c>
      <c r="K1120" s="57">
        <v>0.22132120937836</v>
      </c>
      <c r="L1120" s="57">
        <v>0.15776469640944801</v>
      </c>
      <c r="M1120" s="57">
        <v>0.348970788255557</v>
      </c>
    </row>
    <row r="1121" spans="1:13" x14ac:dyDescent="0.35">
      <c r="A1121" s="59" t="s">
        <v>4752</v>
      </c>
      <c r="B1121" s="59" t="s">
        <v>4753</v>
      </c>
      <c r="C1121" s="2" t="s">
        <v>40</v>
      </c>
      <c r="D1121" s="2" t="s">
        <v>6303</v>
      </c>
      <c r="E1121" s="2" t="s">
        <v>6418</v>
      </c>
      <c r="F1121" s="56"/>
      <c r="G1121" s="56"/>
      <c r="H1121" s="56"/>
      <c r="I1121" s="56">
        <v>99.006648507668999</v>
      </c>
      <c r="J1121" s="57">
        <v>0.25294723587231399</v>
      </c>
      <c r="K1121" s="57">
        <v>0.22132120937836</v>
      </c>
      <c r="L1121" s="57">
        <v>0.15776469640944801</v>
      </c>
      <c r="M1121" s="57">
        <v>0.348970788255557</v>
      </c>
    </row>
    <row r="1122" spans="1:13" x14ac:dyDescent="0.35">
      <c r="A1122" s="59" t="s">
        <v>5334</v>
      </c>
      <c r="B1122" s="59" t="s">
        <v>5335</v>
      </c>
      <c r="C1122" s="2" t="s">
        <v>40</v>
      </c>
      <c r="D1122" s="2" t="s">
        <v>6319</v>
      </c>
      <c r="E1122" s="2" t="s">
        <v>6418</v>
      </c>
      <c r="F1122" s="56"/>
      <c r="G1122" s="56"/>
      <c r="H1122" s="56"/>
      <c r="I1122" s="56">
        <v>102.431198689602</v>
      </c>
      <c r="J1122" s="57">
        <v>0.21917619772905</v>
      </c>
      <c r="K1122" s="57">
        <v>0.180032060081074</v>
      </c>
      <c r="L1122" s="57">
        <v>7.6609413340555405E-2</v>
      </c>
      <c r="M1122" s="57">
        <v>0.310615439336275</v>
      </c>
    </row>
    <row r="1123" spans="1:13" x14ac:dyDescent="0.35">
      <c r="A1123" s="59" t="s">
        <v>3160</v>
      </c>
      <c r="B1123" s="59" t="s">
        <v>3161</v>
      </c>
      <c r="C1123" s="2" t="s">
        <v>31</v>
      </c>
      <c r="D1123" s="2" t="s">
        <v>6351</v>
      </c>
      <c r="E1123" s="2" t="s">
        <v>6418</v>
      </c>
      <c r="F1123" s="56"/>
      <c r="G1123" s="56"/>
      <c r="H1123" s="56"/>
      <c r="I1123" s="56">
        <v>109.96566391095099</v>
      </c>
      <c r="J1123" s="57">
        <v>0.27287581479797302</v>
      </c>
      <c r="K1123" s="57">
        <v>0.24282330275313899</v>
      </c>
      <c r="L1123" s="57">
        <v>0.12594946047783501</v>
      </c>
      <c r="M1123" s="57">
        <v>0.33885238238148602</v>
      </c>
    </row>
    <row r="1124" spans="1:13" x14ac:dyDescent="0.35">
      <c r="A1124" s="59" t="s">
        <v>3154</v>
      </c>
      <c r="B1124" s="59" t="s">
        <v>3155</v>
      </c>
      <c r="C1124" s="2" t="s">
        <v>40</v>
      </c>
      <c r="D1124" s="2" t="s">
        <v>6351</v>
      </c>
      <c r="E1124" s="2" t="s">
        <v>6418</v>
      </c>
      <c r="F1124" s="56"/>
      <c r="G1124" s="56"/>
      <c r="H1124" s="56"/>
      <c r="I1124" s="56">
        <v>109.96566391095099</v>
      </c>
      <c r="J1124" s="57">
        <v>0.27287581479797302</v>
      </c>
      <c r="K1124" s="57">
        <v>0.24282330275313899</v>
      </c>
      <c r="L1124" s="57">
        <v>0.12594946047783501</v>
      </c>
      <c r="M1124" s="57">
        <v>0.33885238238148602</v>
      </c>
    </row>
    <row r="1125" spans="1:13" x14ac:dyDescent="0.35">
      <c r="A1125" s="59" t="s">
        <v>3156</v>
      </c>
      <c r="B1125" s="59" t="s">
        <v>3157</v>
      </c>
      <c r="C1125" s="2" t="s">
        <v>31</v>
      </c>
      <c r="D1125" s="2" t="s">
        <v>6351</v>
      </c>
      <c r="E1125" s="2" t="s">
        <v>6418</v>
      </c>
      <c r="F1125" s="56"/>
      <c r="G1125" s="56"/>
      <c r="H1125" s="56"/>
      <c r="I1125" s="56">
        <v>109.96566391095099</v>
      </c>
      <c r="J1125" s="57">
        <v>0.27287581479797302</v>
      </c>
      <c r="K1125" s="57">
        <v>0.24282330275313899</v>
      </c>
      <c r="L1125" s="57">
        <v>0.12594946047783501</v>
      </c>
      <c r="M1125" s="57">
        <v>0.33885238238148602</v>
      </c>
    </row>
    <row r="1126" spans="1:13" x14ac:dyDescent="0.35">
      <c r="A1126" s="59" t="s">
        <v>3158</v>
      </c>
      <c r="B1126" s="59" t="s">
        <v>3159</v>
      </c>
      <c r="C1126" s="2" t="s">
        <v>31</v>
      </c>
      <c r="D1126" s="2" t="s">
        <v>6351</v>
      </c>
      <c r="E1126" s="2" t="s">
        <v>6418</v>
      </c>
      <c r="F1126" s="56"/>
      <c r="G1126" s="56"/>
      <c r="H1126" s="56"/>
      <c r="I1126" s="56">
        <v>109.96566391095099</v>
      </c>
      <c r="J1126" s="57">
        <v>0.27287581479797302</v>
      </c>
      <c r="K1126" s="57">
        <v>0.24282330275313899</v>
      </c>
      <c r="L1126" s="57">
        <v>0.12594946047783501</v>
      </c>
      <c r="M1126" s="57">
        <v>0.33885238238148602</v>
      </c>
    </row>
    <row r="1127" spans="1:13" x14ac:dyDescent="0.35">
      <c r="A1127" s="59" t="s">
        <v>5328</v>
      </c>
      <c r="B1127" s="59" t="s">
        <v>5329</v>
      </c>
      <c r="C1127" s="2" t="s">
        <v>31</v>
      </c>
      <c r="D1127" s="2" t="s">
        <v>6319</v>
      </c>
      <c r="E1127" s="2" t="s">
        <v>6418</v>
      </c>
      <c r="F1127" s="56"/>
      <c r="G1127" s="56"/>
      <c r="H1127" s="56"/>
      <c r="I1127" s="56">
        <v>102.431198689602</v>
      </c>
      <c r="J1127" s="57">
        <v>0.21917619772905</v>
      </c>
      <c r="K1127" s="57">
        <v>0.180032060081074</v>
      </c>
      <c r="L1127" s="57">
        <v>7.6609413340555405E-2</v>
      </c>
      <c r="M1127" s="57">
        <v>0.310615439336275</v>
      </c>
    </row>
    <row r="1128" spans="1:13" x14ac:dyDescent="0.35">
      <c r="A1128" s="59" t="s">
        <v>5422</v>
      </c>
      <c r="B1128" s="59" t="s">
        <v>5423</v>
      </c>
      <c r="C1128" s="2" t="s">
        <v>31</v>
      </c>
      <c r="D1128" s="2" t="s">
        <v>6319</v>
      </c>
      <c r="E1128" s="2" t="s">
        <v>6418</v>
      </c>
      <c r="F1128" s="56">
        <v>107.841501680801</v>
      </c>
      <c r="G1128" s="56"/>
      <c r="H1128" s="56"/>
      <c r="I1128" s="56">
        <v>98.139810032487205</v>
      </c>
      <c r="J1128" s="57">
        <v>0.31579503702002798</v>
      </c>
      <c r="K1128" s="57">
        <v>0.26104514702306097</v>
      </c>
      <c r="L1128" s="57">
        <v>0.19114979852859401</v>
      </c>
      <c r="M1128" s="57">
        <v>0.45420572893119898</v>
      </c>
    </row>
    <row r="1129" spans="1:13" x14ac:dyDescent="0.35">
      <c r="A1129" s="59" t="s">
        <v>5432</v>
      </c>
      <c r="B1129" s="59" t="s">
        <v>5433</v>
      </c>
      <c r="C1129" s="2" t="s">
        <v>40</v>
      </c>
      <c r="D1129" s="2" t="s">
        <v>6319</v>
      </c>
      <c r="E1129" s="2" t="s">
        <v>6418</v>
      </c>
      <c r="F1129" s="56"/>
      <c r="G1129" s="56"/>
      <c r="H1129" s="56"/>
      <c r="I1129" s="56">
        <v>99.947958883914794</v>
      </c>
      <c r="J1129" s="57">
        <v>0.20238224253122999</v>
      </c>
      <c r="K1129" s="57">
        <v>0.146056998605301</v>
      </c>
      <c r="L1129" s="57">
        <v>0.01</v>
      </c>
      <c r="M1129" s="57">
        <v>0.33126386100223398</v>
      </c>
    </row>
    <row r="1130" spans="1:13" x14ac:dyDescent="0.35">
      <c r="A1130" s="59" t="s">
        <v>5428</v>
      </c>
      <c r="B1130" s="59" t="s">
        <v>5429</v>
      </c>
      <c r="C1130" s="2" t="s">
        <v>40</v>
      </c>
      <c r="D1130" s="2" t="s">
        <v>6319</v>
      </c>
      <c r="E1130" s="2" t="s">
        <v>6418</v>
      </c>
      <c r="F1130" s="56"/>
      <c r="G1130" s="56"/>
      <c r="H1130" s="56"/>
      <c r="I1130" s="56">
        <v>99.947958883914794</v>
      </c>
      <c r="J1130" s="57">
        <v>0.20238224253122999</v>
      </c>
      <c r="K1130" s="57">
        <v>0.146056998605301</v>
      </c>
      <c r="L1130" s="57">
        <v>0.01</v>
      </c>
      <c r="M1130" s="57">
        <v>0.33126386100223398</v>
      </c>
    </row>
    <row r="1131" spans="1:13" x14ac:dyDescent="0.35">
      <c r="A1131" s="59" t="s">
        <v>5424</v>
      </c>
      <c r="B1131" s="59" t="s">
        <v>5425</v>
      </c>
      <c r="C1131" s="2" t="s">
        <v>31</v>
      </c>
      <c r="D1131" s="2" t="s">
        <v>6319</v>
      </c>
      <c r="E1131" s="2" t="s">
        <v>6418</v>
      </c>
      <c r="F1131" s="56"/>
      <c r="G1131" s="56"/>
      <c r="H1131" s="56"/>
      <c r="I1131" s="56">
        <v>99.947958883914794</v>
      </c>
      <c r="J1131" s="57">
        <v>0.20238224253122999</v>
      </c>
      <c r="K1131" s="57">
        <v>0.146056998605301</v>
      </c>
      <c r="L1131" s="57">
        <v>0.01</v>
      </c>
      <c r="M1131" s="57">
        <v>0.33126386100223398</v>
      </c>
    </row>
    <row r="1132" spans="1:13" x14ac:dyDescent="0.35">
      <c r="A1132" s="59" t="s">
        <v>5430</v>
      </c>
      <c r="B1132" s="59" t="s">
        <v>5431</v>
      </c>
      <c r="C1132" s="2" t="s">
        <v>40</v>
      </c>
      <c r="D1132" s="2" t="s">
        <v>6319</v>
      </c>
      <c r="E1132" s="2" t="s">
        <v>6418</v>
      </c>
      <c r="F1132" s="56"/>
      <c r="G1132" s="56"/>
      <c r="H1132" s="56"/>
      <c r="I1132" s="56">
        <v>99.947958883914794</v>
      </c>
      <c r="J1132" s="57">
        <v>0.20238224253122999</v>
      </c>
      <c r="K1132" s="57">
        <v>0.146056998605301</v>
      </c>
      <c r="L1132" s="57">
        <v>0.01</v>
      </c>
      <c r="M1132" s="57">
        <v>0.33126386100223398</v>
      </c>
    </row>
    <row r="1133" spans="1:13" x14ac:dyDescent="0.35">
      <c r="A1133" s="59" t="s">
        <v>5426</v>
      </c>
      <c r="B1133" s="59" t="s">
        <v>5427</v>
      </c>
      <c r="C1133" s="2" t="s">
        <v>40</v>
      </c>
      <c r="D1133" s="2" t="s">
        <v>6319</v>
      </c>
      <c r="E1133" s="2" t="s">
        <v>6419</v>
      </c>
      <c r="F1133" s="56">
        <v>106.58075789567199</v>
      </c>
      <c r="G1133" s="56">
        <v>98.524798150578306</v>
      </c>
      <c r="H1133" s="56">
        <v>100.24825185937399</v>
      </c>
      <c r="I1133" s="56">
        <v>103.49876487558799</v>
      </c>
      <c r="J1133" s="57">
        <v>0.45438487780389603</v>
      </c>
      <c r="K1133" s="57">
        <v>0.38654658075757797</v>
      </c>
      <c r="L1133" s="57">
        <v>0.31010789779699199</v>
      </c>
      <c r="M1133" s="57">
        <v>0.62596257503964003</v>
      </c>
    </row>
    <row r="1134" spans="1:13" x14ac:dyDescent="0.35">
      <c r="A1134" s="59" t="s">
        <v>3904</v>
      </c>
      <c r="B1134" s="59" t="s">
        <v>3905</v>
      </c>
      <c r="C1134" s="2" t="s">
        <v>40</v>
      </c>
      <c r="D1134" s="2" t="s">
        <v>6320</v>
      </c>
      <c r="E1134" s="2" t="s">
        <v>6418</v>
      </c>
      <c r="F1134" s="56">
        <v>106.944238014897</v>
      </c>
      <c r="G1134" s="56"/>
      <c r="H1134" s="56"/>
      <c r="I1134" s="56">
        <v>99.488095842388205</v>
      </c>
      <c r="J1134" s="57">
        <v>0.34808931563289702</v>
      </c>
      <c r="K1134" s="57">
        <v>0.28574171310708602</v>
      </c>
      <c r="L1134" s="57">
        <v>0.20635431969986601</v>
      </c>
      <c r="M1134" s="57">
        <v>0.50168068793698894</v>
      </c>
    </row>
    <row r="1135" spans="1:13" x14ac:dyDescent="0.35">
      <c r="A1135" s="59" t="s">
        <v>5336</v>
      </c>
      <c r="B1135" s="59" t="s">
        <v>5337</v>
      </c>
      <c r="C1135" s="2" t="s">
        <v>40</v>
      </c>
      <c r="D1135" s="2" t="s">
        <v>6319</v>
      </c>
      <c r="E1135" s="2" t="s">
        <v>6418</v>
      </c>
      <c r="F1135" s="56"/>
      <c r="G1135" s="56"/>
      <c r="H1135" s="56"/>
      <c r="I1135" s="56">
        <v>102.431198689602</v>
      </c>
      <c r="J1135" s="57">
        <v>0.21917619772905</v>
      </c>
      <c r="K1135" s="57">
        <v>0.180032060081074</v>
      </c>
      <c r="L1135" s="57">
        <v>7.6609413340555405E-2</v>
      </c>
      <c r="M1135" s="57">
        <v>0.310615439336275</v>
      </c>
    </row>
    <row r="1136" spans="1:13" x14ac:dyDescent="0.35">
      <c r="A1136" s="59" t="s">
        <v>5340</v>
      </c>
      <c r="B1136" s="59" t="s">
        <v>5341</v>
      </c>
      <c r="C1136" s="2" t="s">
        <v>40</v>
      </c>
      <c r="D1136" s="2" t="s">
        <v>6319</v>
      </c>
      <c r="E1136" s="2" t="s">
        <v>6418</v>
      </c>
      <c r="F1136" s="56"/>
      <c r="G1136" s="56"/>
      <c r="H1136" s="56"/>
      <c r="I1136" s="56">
        <v>102.431198689602</v>
      </c>
      <c r="J1136" s="57">
        <v>0.21917619772905</v>
      </c>
      <c r="K1136" s="57">
        <v>0.180032060081074</v>
      </c>
      <c r="L1136" s="57">
        <v>7.6609413340555405E-2</v>
      </c>
      <c r="M1136" s="57">
        <v>0.310615439336275</v>
      </c>
    </row>
    <row r="1137" spans="1:13" x14ac:dyDescent="0.35">
      <c r="A1137" s="59" t="s">
        <v>5332</v>
      </c>
      <c r="B1137" s="59" t="s">
        <v>5333</v>
      </c>
      <c r="C1137" s="2" t="s">
        <v>40</v>
      </c>
      <c r="D1137" s="2" t="s">
        <v>6319</v>
      </c>
      <c r="E1137" s="2" t="s">
        <v>6418</v>
      </c>
      <c r="F1137" s="56"/>
      <c r="G1137" s="56"/>
      <c r="H1137" s="56"/>
      <c r="I1137" s="56">
        <v>102.431198689602</v>
      </c>
      <c r="J1137" s="57">
        <v>0.21917619772905</v>
      </c>
      <c r="K1137" s="57">
        <v>0.180032060081074</v>
      </c>
      <c r="L1137" s="57">
        <v>7.6609413340555405E-2</v>
      </c>
      <c r="M1137" s="57">
        <v>0.310615439336275</v>
      </c>
    </row>
    <row r="1138" spans="1:13" x14ac:dyDescent="0.35">
      <c r="A1138" s="59" t="s">
        <v>2173</v>
      </c>
      <c r="B1138" s="59" t="s">
        <v>2174</v>
      </c>
      <c r="C1138" s="2" t="s">
        <v>40</v>
      </c>
      <c r="D1138" s="2" t="s">
        <v>6374</v>
      </c>
      <c r="E1138" s="2" t="s">
        <v>6419</v>
      </c>
      <c r="F1138" s="56">
        <v>97.849564334107001</v>
      </c>
      <c r="G1138" s="56">
        <v>101.53046454587999</v>
      </c>
      <c r="H1138" s="56">
        <v>101.460316090201</v>
      </c>
      <c r="I1138" s="56">
        <v>100.26140895004001</v>
      </c>
      <c r="J1138" s="57">
        <v>0.49481396633300401</v>
      </c>
      <c r="K1138" s="57">
        <v>0.43753913122700699</v>
      </c>
      <c r="L1138" s="57">
        <v>0.39355388025775101</v>
      </c>
      <c r="M1138" s="57">
        <v>0.65143561935124605</v>
      </c>
    </row>
    <row r="1139" spans="1:13" x14ac:dyDescent="0.35">
      <c r="A1139" s="59" t="s">
        <v>5602</v>
      </c>
      <c r="B1139" s="59" t="s">
        <v>5603</v>
      </c>
      <c r="C1139" s="2" t="s">
        <v>31</v>
      </c>
      <c r="D1139" s="2" t="s">
        <v>6323</v>
      </c>
      <c r="E1139" s="2" t="s">
        <v>6418</v>
      </c>
      <c r="F1139" s="56"/>
      <c r="G1139" s="56"/>
      <c r="H1139" s="56"/>
      <c r="I1139" s="56">
        <v>108.638925503198</v>
      </c>
      <c r="J1139" s="57">
        <v>0.208868680260201</v>
      </c>
      <c r="K1139" s="57">
        <v>0.17026290092355101</v>
      </c>
      <c r="L1139" s="57">
        <v>0.124915098710792</v>
      </c>
      <c r="M1139" s="57">
        <v>0.32339108500723401</v>
      </c>
    </row>
    <row r="1140" spans="1:13" x14ac:dyDescent="0.35">
      <c r="A1140" s="59" t="s">
        <v>5594</v>
      </c>
      <c r="B1140" s="59" t="s">
        <v>5595</v>
      </c>
      <c r="C1140" s="2" t="s">
        <v>40</v>
      </c>
      <c r="D1140" s="2" t="s">
        <v>6323</v>
      </c>
      <c r="E1140" s="2" t="s">
        <v>6418</v>
      </c>
      <c r="F1140" s="56"/>
      <c r="G1140" s="56"/>
      <c r="H1140" s="56"/>
      <c r="I1140" s="56">
        <v>108.638925503198</v>
      </c>
      <c r="J1140" s="57">
        <v>0.208868680260201</v>
      </c>
      <c r="K1140" s="57">
        <v>0.17026290092355101</v>
      </c>
      <c r="L1140" s="57">
        <v>0.124915098710792</v>
      </c>
      <c r="M1140" s="57">
        <v>0.32339108500723401</v>
      </c>
    </row>
    <row r="1141" spans="1:13" x14ac:dyDescent="0.35">
      <c r="A1141" s="59" t="s">
        <v>5592</v>
      </c>
      <c r="B1141" s="59" t="s">
        <v>5593</v>
      </c>
      <c r="C1141" s="2" t="s">
        <v>40</v>
      </c>
      <c r="D1141" s="2" t="s">
        <v>6323</v>
      </c>
      <c r="E1141" s="2" t="s">
        <v>6418</v>
      </c>
      <c r="F1141" s="56"/>
      <c r="G1141" s="56"/>
      <c r="H1141" s="56"/>
      <c r="I1141" s="56">
        <v>108.638925503198</v>
      </c>
      <c r="J1141" s="57">
        <v>0.208868680260201</v>
      </c>
      <c r="K1141" s="57">
        <v>0.17026290092355101</v>
      </c>
      <c r="L1141" s="57">
        <v>0.124915098710792</v>
      </c>
      <c r="M1141" s="57">
        <v>0.32339108500723401</v>
      </c>
    </row>
    <row r="1142" spans="1:13" x14ac:dyDescent="0.35">
      <c r="A1142" s="59" t="s">
        <v>5604</v>
      </c>
      <c r="B1142" s="59" t="s">
        <v>5605</v>
      </c>
      <c r="C1142" s="2" t="s">
        <v>31</v>
      </c>
      <c r="D1142" s="2" t="s">
        <v>6323</v>
      </c>
      <c r="E1142" s="2" t="s">
        <v>6418</v>
      </c>
      <c r="F1142" s="56"/>
      <c r="G1142" s="56"/>
      <c r="H1142" s="56"/>
      <c r="I1142" s="56">
        <v>108.638925503198</v>
      </c>
      <c r="J1142" s="57">
        <v>0.208868680260201</v>
      </c>
      <c r="K1142" s="57">
        <v>0.17026290092355101</v>
      </c>
      <c r="L1142" s="57">
        <v>0.124915098710792</v>
      </c>
      <c r="M1142" s="57">
        <v>0.32339108500723401</v>
      </c>
    </row>
    <row r="1143" spans="1:13" x14ac:dyDescent="0.35">
      <c r="A1143" s="59" t="s">
        <v>5590</v>
      </c>
      <c r="B1143" s="59" t="s">
        <v>5591</v>
      </c>
      <c r="C1143" s="2" t="s">
        <v>40</v>
      </c>
      <c r="D1143" s="2" t="s">
        <v>6323</v>
      </c>
      <c r="E1143" s="2" t="s">
        <v>6418</v>
      </c>
      <c r="F1143" s="56">
        <v>113.694211203528</v>
      </c>
      <c r="G1143" s="56">
        <v>104.84949258435999</v>
      </c>
      <c r="H1143" s="56"/>
      <c r="I1143" s="56">
        <v>112.54917408103699</v>
      </c>
      <c r="J1143" s="57">
        <v>0.34139177843801599</v>
      </c>
      <c r="K1143" s="57">
        <v>0.30084238700355997</v>
      </c>
      <c r="L1143" s="57">
        <v>0.251023844730215</v>
      </c>
      <c r="M1143" s="57">
        <v>0.465275197362921</v>
      </c>
    </row>
    <row r="1144" spans="1:13" x14ac:dyDescent="0.35">
      <c r="A1144" s="59" t="s">
        <v>5598</v>
      </c>
      <c r="B1144" s="59" t="s">
        <v>5599</v>
      </c>
      <c r="C1144" s="2" t="s">
        <v>31</v>
      </c>
      <c r="D1144" s="2" t="s">
        <v>6323</v>
      </c>
      <c r="E1144" s="2" t="s">
        <v>6418</v>
      </c>
      <c r="F1144" s="56"/>
      <c r="G1144" s="56"/>
      <c r="H1144" s="56"/>
      <c r="I1144" s="56">
        <v>108.638925503198</v>
      </c>
      <c r="J1144" s="57">
        <v>0.208868680260201</v>
      </c>
      <c r="K1144" s="57">
        <v>0.17026290092355101</v>
      </c>
      <c r="L1144" s="57">
        <v>0.124915098710792</v>
      </c>
      <c r="M1144" s="57">
        <v>0.32339108500723401</v>
      </c>
    </row>
    <row r="1145" spans="1:13" x14ac:dyDescent="0.35">
      <c r="A1145" s="59" t="s">
        <v>5600</v>
      </c>
      <c r="B1145" s="59" t="s">
        <v>5601</v>
      </c>
      <c r="C1145" s="2" t="s">
        <v>31</v>
      </c>
      <c r="D1145" s="2" t="s">
        <v>6323</v>
      </c>
      <c r="E1145" s="2" t="s">
        <v>6418</v>
      </c>
      <c r="F1145" s="56"/>
      <c r="G1145" s="56"/>
      <c r="H1145" s="56"/>
      <c r="I1145" s="56">
        <v>108.638925503198</v>
      </c>
      <c r="J1145" s="57">
        <v>0.208868680260201</v>
      </c>
      <c r="K1145" s="57">
        <v>0.17026290092355101</v>
      </c>
      <c r="L1145" s="57">
        <v>0.124915098710792</v>
      </c>
      <c r="M1145" s="57">
        <v>0.32339108500723401</v>
      </c>
    </row>
    <row r="1146" spans="1:13" x14ac:dyDescent="0.35">
      <c r="A1146" s="59" t="s">
        <v>5596</v>
      </c>
      <c r="B1146" s="59" t="s">
        <v>5597</v>
      </c>
      <c r="C1146" s="2" t="s">
        <v>31</v>
      </c>
      <c r="D1146" s="2" t="s">
        <v>6323</v>
      </c>
      <c r="E1146" s="2" t="s">
        <v>6419</v>
      </c>
      <c r="F1146" s="56">
        <v>109.415418287279</v>
      </c>
      <c r="G1146" s="56">
        <v>100.88643269026799</v>
      </c>
      <c r="H1146" s="56">
        <v>100.183760752436</v>
      </c>
      <c r="I1146" s="56">
        <v>111.32133399404</v>
      </c>
      <c r="J1146" s="57">
        <v>0.42499469358324199</v>
      </c>
      <c r="K1146" s="57">
        <v>0.36700391042807401</v>
      </c>
      <c r="L1146" s="57">
        <v>0.31856795410511102</v>
      </c>
      <c r="M1146" s="57">
        <v>0.61501779498245401</v>
      </c>
    </row>
    <row r="1147" spans="1:13" x14ac:dyDescent="0.35">
      <c r="A1147" s="59" t="s">
        <v>6040</v>
      </c>
      <c r="B1147" s="59" t="s">
        <v>6041</v>
      </c>
      <c r="C1147" s="2" t="s">
        <v>40</v>
      </c>
      <c r="D1147" s="2" t="s">
        <v>6310</v>
      </c>
      <c r="E1147" s="2" t="s">
        <v>6418</v>
      </c>
      <c r="F1147" s="56"/>
      <c r="G1147" s="56"/>
      <c r="H1147" s="56"/>
      <c r="I1147" s="56">
        <v>109.41937323779101</v>
      </c>
      <c r="J1147" s="57">
        <v>0.28761755348344997</v>
      </c>
      <c r="K1147" s="57">
        <v>0.26034354577663699</v>
      </c>
      <c r="L1147" s="57">
        <v>0.231506520818096</v>
      </c>
      <c r="M1147" s="57">
        <v>0.38428124503344901</v>
      </c>
    </row>
    <row r="1148" spans="1:13" x14ac:dyDescent="0.35">
      <c r="A1148" s="59" t="s">
        <v>4608</v>
      </c>
      <c r="B1148" s="59" t="s">
        <v>4609</v>
      </c>
      <c r="C1148" s="2" t="s">
        <v>40</v>
      </c>
      <c r="D1148" s="2" t="s">
        <v>6303</v>
      </c>
      <c r="E1148" s="2" t="s">
        <v>6418</v>
      </c>
      <c r="F1148" s="56"/>
      <c r="G1148" s="56"/>
      <c r="H1148" s="56"/>
      <c r="I1148" s="56">
        <v>110.16578519362599</v>
      </c>
      <c r="J1148" s="57">
        <v>0.29672171280340398</v>
      </c>
      <c r="K1148" s="57">
        <v>0.26789827478373002</v>
      </c>
      <c r="L1148" s="57">
        <v>0.22060682109390201</v>
      </c>
      <c r="M1148" s="57">
        <v>0.40133303207006199</v>
      </c>
    </row>
    <row r="1149" spans="1:13" x14ac:dyDescent="0.35">
      <c r="A1149" s="59" t="s">
        <v>4600</v>
      </c>
      <c r="B1149" s="59" t="s">
        <v>4601</v>
      </c>
      <c r="C1149" s="2" t="s">
        <v>40</v>
      </c>
      <c r="D1149" s="2" t="s">
        <v>6303</v>
      </c>
      <c r="E1149" s="2" t="s">
        <v>6419</v>
      </c>
      <c r="F1149" s="56">
        <v>118.95565205004699</v>
      </c>
      <c r="G1149" s="56">
        <v>104.399655449181</v>
      </c>
      <c r="H1149" s="56">
        <v>112.746750211388</v>
      </c>
      <c r="I1149" s="56">
        <v>116.228373541605</v>
      </c>
      <c r="J1149" s="57">
        <v>0.459130384061331</v>
      </c>
      <c r="K1149" s="57">
        <v>0.41214708281232598</v>
      </c>
      <c r="L1149" s="57">
        <v>0.35441694938498097</v>
      </c>
      <c r="M1149" s="57">
        <v>0.61342709488144798</v>
      </c>
    </row>
    <row r="1150" spans="1:13" x14ac:dyDescent="0.35">
      <c r="A1150" s="59" t="s">
        <v>4596</v>
      </c>
      <c r="B1150" s="59" t="s">
        <v>4597</v>
      </c>
      <c r="C1150" s="2" t="s">
        <v>31</v>
      </c>
      <c r="D1150" s="2" t="s">
        <v>6303</v>
      </c>
      <c r="E1150" s="2" t="s">
        <v>6418</v>
      </c>
      <c r="F1150" s="56"/>
      <c r="G1150" s="56"/>
      <c r="H1150" s="56"/>
      <c r="I1150" s="56">
        <v>110.16578519362599</v>
      </c>
      <c r="J1150" s="57">
        <v>0.29672171280340398</v>
      </c>
      <c r="K1150" s="57">
        <v>0.26789827478373002</v>
      </c>
      <c r="L1150" s="57">
        <v>0.22060682109390201</v>
      </c>
      <c r="M1150" s="57">
        <v>0.40133303207006199</v>
      </c>
    </row>
    <row r="1151" spans="1:13" x14ac:dyDescent="0.35">
      <c r="A1151" s="59" t="s">
        <v>4594</v>
      </c>
      <c r="B1151" s="59" t="s">
        <v>4595</v>
      </c>
      <c r="C1151" s="2" t="s">
        <v>31</v>
      </c>
      <c r="D1151" s="2" t="s">
        <v>6303</v>
      </c>
      <c r="E1151" s="2" t="s">
        <v>6418</v>
      </c>
      <c r="F1151" s="56"/>
      <c r="G1151" s="56"/>
      <c r="H1151" s="56"/>
      <c r="I1151" s="56">
        <v>110.16578519362599</v>
      </c>
      <c r="J1151" s="57">
        <v>0.29672171280340398</v>
      </c>
      <c r="K1151" s="57">
        <v>0.26789827478373002</v>
      </c>
      <c r="L1151" s="57">
        <v>0.22060682109390201</v>
      </c>
      <c r="M1151" s="57">
        <v>0.40133303207006199</v>
      </c>
    </row>
    <row r="1152" spans="1:13" x14ac:dyDescent="0.35">
      <c r="A1152" s="59" t="s">
        <v>4606</v>
      </c>
      <c r="B1152" s="59" t="s">
        <v>4607</v>
      </c>
      <c r="C1152" s="2" t="s">
        <v>40</v>
      </c>
      <c r="D1152" s="2" t="s">
        <v>6303</v>
      </c>
      <c r="E1152" s="2" t="s">
        <v>6418</v>
      </c>
      <c r="F1152" s="56"/>
      <c r="G1152" s="56"/>
      <c r="H1152" s="56"/>
      <c r="I1152" s="56">
        <v>110.16578519362599</v>
      </c>
      <c r="J1152" s="57">
        <v>0.29672171280340398</v>
      </c>
      <c r="K1152" s="57">
        <v>0.26789827478373002</v>
      </c>
      <c r="L1152" s="57">
        <v>0.22060682109390201</v>
      </c>
      <c r="M1152" s="57">
        <v>0.40133303207006199</v>
      </c>
    </row>
    <row r="1153" spans="1:13" x14ac:dyDescent="0.35">
      <c r="A1153" s="59" t="s">
        <v>4598</v>
      </c>
      <c r="B1153" s="59" t="s">
        <v>4599</v>
      </c>
      <c r="C1153" s="2" t="s">
        <v>31</v>
      </c>
      <c r="D1153" s="2" t="s">
        <v>6303</v>
      </c>
      <c r="E1153" s="2" t="s">
        <v>6419</v>
      </c>
      <c r="F1153" s="56">
        <v>117.848537464486</v>
      </c>
      <c r="G1153" s="56">
        <v>111.882648582955</v>
      </c>
      <c r="H1153" s="56">
        <v>115.498759658255</v>
      </c>
      <c r="I1153" s="56">
        <v>108.162576207619</v>
      </c>
      <c r="J1153" s="57">
        <v>0.45952863804991501</v>
      </c>
      <c r="K1153" s="57">
        <v>0.41240944258457501</v>
      </c>
      <c r="L1153" s="57">
        <v>0.34905900806745799</v>
      </c>
      <c r="M1153" s="57">
        <v>0.60361699960965698</v>
      </c>
    </row>
    <row r="1154" spans="1:13" x14ac:dyDescent="0.35">
      <c r="A1154" s="59" t="s">
        <v>4602</v>
      </c>
      <c r="B1154" s="59" t="s">
        <v>4603</v>
      </c>
      <c r="C1154" s="2" t="s">
        <v>40</v>
      </c>
      <c r="D1154" s="2" t="s">
        <v>6303</v>
      </c>
      <c r="E1154" s="2" t="s">
        <v>6419</v>
      </c>
      <c r="F1154" s="56">
        <v>121.173803343881</v>
      </c>
      <c r="G1154" s="56">
        <v>110.817307660887</v>
      </c>
      <c r="H1154" s="56">
        <v>114.17207955875401</v>
      </c>
      <c r="I1154" s="56">
        <v>113.926877719491</v>
      </c>
      <c r="J1154" s="57">
        <v>0.459130384061331</v>
      </c>
      <c r="K1154" s="57">
        <v>0.41214708281232598</v>
      </c>
      <c r="L1154" s="57">
        <v>0.34887417051382702</v>
      </c>
      <c r="M1154" s="57">
        <v>0.61342709488144798</v>
      </c>
    </row>
    <row r="1155" spans="1:13" x14ac:dyDescent="0.35">
      <c r="A1155" s="59" t="s">
        <v>4604</v>
      </c>
      <c r="B1155" s="59" t="s">
        <v>4605</v>
      </c>
      <c r="C1155" s="2" t="s">
        <v>40</v>
      </c>
      <c r="D1155" s="2" t="s">
        <v>6303</v>
      </c>
      <c r="E1155" s="2" t="s">
        <v>6418</v>
      </c>
      <c r="F1155" s="56"/>
      <c r="G1155" s="56"/>
      <c r="H1155" s="56"/>
      <c r="I1155" s="56">
        <v>110.16578519362599</v>
      </c>
      <c r="J1155" s="57">
        <v>0.29672171280340398</v>
      </c>
      <c r="K1155" s="57">
        <v>0.26789827478373002</v>
      </c>
      <c r="L1155" s="57">
        <v>0.22060682109390201</v>
      </c>
      <c r="M1155" s="57">
        <v>0.40133303207006199</v>
      </c>
    </row>
    <row r="1156" spans="1:13" x14ac:dyDescent="0.35">
      <c r="A1156" s="59" t="s">
        <v>2904</v>
      </c>
      <c r="B1156" s="59" t="s">
        <v>2905</v>
      </c>
      <c r="C1156" s="2" t="s">
        <v>31</v>
      </c>
      <c r="D1156" s="2" t="s">
        <v>6351</v>
      </c>
      <c r="E1156" s="2" t="s">
        <v>6418</v>
      </c>
      <c r="F1156" s="56">
        <v>96.881424786969504</v>
      </c>
      <c r="G1156" s="56">
        <v>102.84212671799</v>
      </c>
      <c r="H1156" s="56"/>
      <c r="I1156" s="56">
        <v>109.929328758869</v>
      </c>
      <c r="J1156" s="57">
        <v>0.35740677749848598</v>
      </c>
      <c r="K1156" s="57">
        <v>0.34727120170435299</v>
      </c>
      <c r="L1156" s="57">
        <v>0.27233427341622901</v>
      </c>
      <c r="M1156" s="57">
        <v>0.47367057967920101</v>
      </c>
    </row>
    <row r="1157" spans="1:13" x14ac:dyDescent="0.35">
      <c r="A1157" s="59" t="s">
        <v>3710</v>
      </c>
      <c r="B1157" s="59" t="s">
        <v>3711</v>
      </c>
      <c r="C1157" s="2" t="s">
        <v>31</v>
      </c>
      <c r="D1157" s="2" t="s">
        <v>6320</v>
      </c>
      <c r="E1157" s="2" t="s">
        <v>6419</v>
      </c>
      <c r="F1157" s="56">
        <v>103.534731881442</v>
      </c>
      <c r="G1157" s="56">
        <v>101.000410452419</v>
      </c>
      <c r="H1157" s="56">
        <v>101.487567235124</v>
      </c>
      <c r="I1157" s="56">
        <v>111.016325912832</v>
      </c>
      <c r="J1157" s="57">
        <v>0.42335458856219998</v>
      </c>
      <c r="K1157" s="57">
        <v>0.34994706948484899</v>
      </c>
      <c r="L1157" s="57">
        <v>0.26971864128816803</v>
      </c>
      <c r="M1157" s="57">
        <v>0.59830050821186598</v>
      </c>
    </row>
    <row r="1158" spans="1:13" x14ac:dyDescent="0.35">
      <c r="A1158" s="59" t="s">
        <v>3714</v>
      </c>
      <c r="B1158" s="59" t="s">
        <v>3715</v>
      </c>
      <c r="C1158" s="2" t="s">
        <v>40</v>
      </c>
      <c r="D1158" s="2" t="s">
        <v>6320</v>
      </c>
      <c r="E1158" s="2" t="s">
        <v>6418</v>
      </c>
      <c r="F1158" s="56"/>
      <c r="G1158" s="56"/>
      <c r="H1158" s="56"/>
      <c r="I1158" s="56">
        <v>104.48721745853599</v>
      </c>
      <c r="J1158" s="57">
        <v>0.16788578113662</v>
      </c>
      <c r="K1158" s="57">
        <v>9.0827182378583393E-2</v>
      </c>
      <c r="L1158" s="57">
        <v>0.01</v>
      </c>
      <c r="M1158" s="57">
        <v>0.30460237268603901</v>
      </c>
    </row>
    <row r="1159" spans="1:13" x14ac:dyDescent="0.35">
      <c r="A1159" s="59" t="s">
        <v>3712</v>
      </c>
      <c r="B1159" s="59" t="s">
        <v>3713</v>
      </c>
      <c r="C1159" s="2" t="s">
        <v>31</v>
      </c>
      <c r="D1159" s="2" t="s">
        <v>6320</v>
      </c>
      <c r="E1159" s="2" t="s">
        <v>6418</v>
      </c>
      <c r="F1159" s="56"/>
      <c r="G1159" s="56"/>
      <c r="H1159" s="56"/>
      <c r="I1159" s="56">
        <v>104.48721745853599</v>
      </c>
      <c r="J1159" s="57">
        <v>0.16788578113662</v>
      </c>
      <c r="K1159" s="57">
        <v>9.0827182378583393E-2</v>
      </c>
      <c r="L1159" s="57">
        <v>0.01</v>
      </c>
      <c r="M1159" s="57">
        <v>0.30460237268603901</v>
      </c>
    </row>
    <row r="1160" spans="1:13" x14ac:dyDescent="0.35">
      <c r="A1160" s="59" t="s">
        <v>3708</v>
      </c>
      <c r="B1160" s="59" t="s">
        <v>3709</v>
      </c>
      <c r="C1160" s="2" t="s">
        <v>31</v>
      </c>
      <c r="D1160" s="2" t="s">
        <v>6320</v>
      </c>
      <c r="E1160" s="2" t="s">
        <v>6418</v>
      </c>
      <c r="F1160" s="56"/>
      <c r="G1160" s="56"/>
      <c r="H1160" s="56"/>
      <c r="I1160" s="56">
        <v>104.48721745853599</v>
      </c>
      <c r="J1160" s="57">
        <v>0.16788578113662</v>
      </c>
      <c r="K1160" s="57">
        <v>9.0827182378583393E-2</v>
      </c>
      <c r="L1160" s="57">
        <v>0.01</v>
      </c>
      <c r="M1160" s="57">
        <v>0.30460237268603901</v>
      </c>
    </row>
    <row r="1161" spans="1:13" x14ac:dyDescent="0.35">
      <c r="A1161" s="59" t="s">
        <v>6244</v>
      </c>
      <c r="B1161" s="59" t="s">
        <v>6245</v>
      </c>
      <c r="C1161" s="2" t="s">
        <v>31</v>
      </c>
      <c r="D1161" s="2" t="s">
        <v>6355</v>
      </c>
      <c r="E1161" s="2" t="s">
        <v>6418</v>
      </c>
      <c r="F1161" s="56"/>
      <c r="G1161" s="56"/>
      <c r="H1161" s="56"/>
      <c r="I1161" s="56">
        <v>114.84614696001999</v>
      </c>
      <c r="J1161" s="57">
        <v>0.27205050858039598</v>
      </c>
      <c r="K1161" s="57">
        <v>0.24698346608742</v>
      </c>
      <c r="L1161" s="57">
        <v>0.22431703474116599</v>
      </c>
      <c r="M1161" s="57">
        <v>0.361214803401888</v>
      </c>
    </row>
    <row r="1162" spans="1:13" x14ac:dyDescent="0.35">
      <c r="A1162" s="59" t="s">
        <v>2536</v>
      </c>
      <c r="B1162" s="59" t="s">
        <v>2537</v>
      </c>
      <c r="C1162" s="2" t="s">
        <v>31</v>
      </c>
      <c r="D1162" s="2" t="s">
        <v>6324</v>
      </c>
      <c r="E1162" s="2" t="s">
        <v>6418</v>
      </c>
      <c r="F1162" s="56"/>
      <c r="G1162" s="56"/>
      <c r="H1162" s="56"/>
      <c r="I1162" s="56">
        <v>109.10974114209699</v>
      </c>
      <c r="J1162" s="57">
        <v>0.27213234265931802</v>
      </c>
      <c r="K1162" s="57">
        <v>0.19462852816304399</v>
      </c>
      <c r="L1162" s="57">
        <v>0.01</v>
      </c>
      <c r="M1162" s="57">
        <v>0.42990218830709698</v>
      </c>
    </row>
    <row r="1163" spans="1:13" x14ac:dyDescent="0.35">
      <c r="A1163" s="59" t="s">
        <v>2632</v>
      </c>
      <c r="B1163" s="59" t="s">
        <v>2633</v>
      </c>
      <c r="C1163" s="2" t="s">
        <v>31</v>
      </c>
      <c r="D1163" s="2" t="s">
        <v>6324</v>
      </c>
      <c r="E1163" s="2" t="s">
        <v>6419</v>
      </c>
      <c r="F1163" s="56">
        <v>111.45537331556299</v>
      </c>
      <c r="G1163" s="56">
        <v>94.053079267294507</v>
      </c>
      <c r="H1163" s="56">
        <v>104.88705851669999</v>
      </c>
      <c r="I1163" s="56">
        <v>96.547203425706101</v>
      </c>
      <c r="J1163" s="57">
        <v>0.46798066172217201</v>
      </c>
      <c r="K1163" s="57">
        <v>0.408751784673687</v>
      </c>
      <c r="L1163" s="57">
        <v>0.36288142693094799</v>
      </c>
      <c r="M1163" s="57">
        <v>0.65413136496867896</v>
      </c>
    </row>
    <row r="1164" spans="1:13" x14ac:dyDescent="0.35">
      <c r="A1164" s="59" t="s">
        <v>2532</v>
      </c>
      <c r="B1164" s="59" t="s">
        <v>2533</v>
      </c>
      <c r="C1164" s="2" t="s">
        <v>31</v>
      </c>
      <c r="D1164" s="2" t="s">
        <v>6324</v>
      </c>
      <c r="E1164" s="2" t="s">
        <v>6418</v>
      </c>
      <c r="F1164" s="56"/>
      <c r="G1164" s="56"/>
      <c r="H1164" s="56"/>
      <c r="I1164" s="56">
        <v>109.10974114209699</v>
      </c>
      <c r="J1164" s="57">
        <v>0.27213234265931802</v>
      </c>
      <c r="K1164" s="57">
        <v>0.19462852816304399</v>
      </c>
      <c r="L1164" s="57">
        <v>0.01</v>
      </c>
      <c r="M1164" s="57">
        <v>0.42990218830709698</v>
      </c>
    </row>
    <row r="1165" spans="1:13" x14ac:dyDescent="0.35">
      <c r="A1165" s="59" t="s">
        <v>818</v>
      </c>
      <c r="B1165" s="59" t="s">
        <v>819</v>
      </c>
      <c r="C1165" s="2" t="s">
        <v>40</v>
      </c>
      <c r="D1165" s="2" t="s">
        <v>6373</v>
      </c>
      <c r="E1165" s="2" t="s">
        <v>6418</v>
      </c>
      <c r="F1165" s="56">
        <v>99.246881291360296</v>
      </c>
      <c r="G1165" s="56"/>
      <c r="H1165" s="56"/>
      <c r="I1165" s="56">
        <v>96.337126614574998</v>
      </c>
      <c r="J1165" s="57">
        <v>0.323849657520973</v>
      </c>
      <c r="K1165" s="57">
        <v>0.288094781951579</v>
      </c>
      <c r="L1165" s="57">
        <v>0.24242692985723399</v>
      </c>
      <c r="M1165" s="57">
        <v>0.42488871686096302</v>
      </c>
    </row>
    <row r="1166" spans="1:13" x14ac:dyDescent="0.35">
      <c r="A1166" s="59" t="s">
        <v>822</v>
      </c>
      <c r="B1166" s="59" t="s">
        <v>823</v>
      </c>
      <c r="C1166" s="2" t="s">
        <v>40</v>
      </c>
      <c r="D1166" s="2" t="s">
        <v>6373</v>
      </c>
      <c r="E1166" s="2" t="s">
        <v>6418</v>
      </c>
      <c r="F1166" s="56">
        <v>99.246881291360296</v>
      </c>
      <c r="G1166" s="56"/>
      <c r="H1166" s="56"/>
      <c r="I1166" s="56">
        <v>96.337126614574998</v>
      </c>
      <c r="J1166" s="57">
        <v>0.323849657520973</v>
      </c>
      <c r="K1166" s="57">
        <v>0.288094781951579</v>
      </c>
      <c r="L1166" s="57">
        <v>0.24242692985723399</v>
      </c>
      <c r="M1166" s="57">
        <v>0.42488871686096302</v>
      </c>
    </row>
    <row r="1167" spans="1:13" x14ac:dyDescent="0.35">
      <c r="A1167" s="59" t="s">
        <v>824</v>
      </c>
      <c r="B1167" s="59" t="s">
        <v>825</v>
      </c>
      <c r="C1167" s="2" t="s">
        <v>40</v>
      </c>
      <c r="D1167" s="2" t="s">
        <v>6373</v>
      </c>
      <c r="E1167" s="2" t="s">
        <v>6418</v>
      </c>
      <c r="F1167" s="56">
        <v>99.246881291360296</v>
      </c>
      <c r="G1167" s="56"/>
      <c r="H1167" s="56"/>
      <c r="I1167" s="56">
        <v>96.337126614574998</v>
      </c>
      <c r="J1167" s="57">
        <v>0.323849657520973</v>
      </c>
      <c r="K1167" s="57">
        <v>0.288094781951579</v>
      </c>
      <c r="L1167" s="57">
        <v>0.24242692985723399</v>
      </c>
      <c r="M1167" s="57">
        <v>0.42488871686096302</v>
      </c>
    </row>
    <row r="1168" spans="1:13" x14ac:dyDescent="0.35">
      <c r="A1168" s="59" t="s">
        <v>820</v>
      </c>
      <c r="B1168" s="59" t="s">
        <v>821</v>
      </c>
      <c r="C1168" s="2" t="s">
        <v>40</v>
      </c>
      <c r="D1168" s="2" t="s">
        <v>6373</v>
      </c>
      <c r="E1168" s="2" t="s">
        <v>6418</v>
      </c>
      <c r="F1168" s="56">
        <v>99.246881291360296</v>
      </c>
      <c r="G1168" s="56"/>
      <c r="H1168" s="56"/>
      <c r="I1168" s="56">
        <v>96.337126614574998</v>
      </c>
      <c r="J1168" s="57">
        <v>0.323849657520973</v>
      </c>
      <c r="K1168" s="57">
        <v>0.288094781951579</v>
      </c>
      <c r="L1168" s="57">
        <v>0.24242692985723399</v>
      </c>
      <c r="M1168" s="57">
        <v>0.42488871686096302</v>
      </c>
    </row>
    <row r="1169" spans="1:13" x14ac:dyDescent="0.35">
      <c r="A1169" s="59" t="s">
        <v>826</v>
      </c>
      <c r="B1169" s="59" t="s">
        <v>827</v>
      </c>
      <c r="C1169" s="2" t="s">
        <v>40</v>
      </c>
      <c r="D1169" s="2" t="s">
        <v>6373</v>
      </c>
      <c r="E1169" s="2" t="s">
        <v>6418</v>
      </c>
      <c r="F1169" s="56">
        <v>99.246881291360296</v>
      </c>
      <c r="G1169" s="56"/>
      <c r="H1169" s="56"/>
      <c r="I1169" s="56">
        <v>96.337126614574998</v>
      </c>
      <c r="J1169" s="57">
        <v>0.323849657520973</v>
      </c>
      <c r="K1169" s="57">
        <v>0.288094781951579</v>
      </c>
      <c r="L1169" s="57">
        <v>0.24242692985723399</v>
      </c>
      <c r="M1169" s="57">
        <v>0.42488871686096302</v>
      </c>
    </row>
    <row r="1170" spans="1:13" x14ac:dyDescent="0.35">
      <c r="A1170" s="59" t="s">
        <v>684</v>
      </c>
      <c r="B1170" s="59" t="s">
        <v>685</v>
      </c>
      <c r="C1170" s="2" t="s">
        <v>40</v>
      </c>
      <c r="D1170" s="2" t="s">
        <v>6373</v>
      </c>
      <c r="E1170" s="2" t="s">
        <v>6419</v>
      </c>
      <c r="F1170" s="56">
        <v>108.002516966326</v>
      </c>
      <c r="G1170" s="56">
        <v>115.523586454683</v>
      </c>
      <c r="H1170" s="56">
        <v>105.292098597039</v>
      </c>
      <c r="I1170" s="56">
        <v>99.889535850614706</v>
      </c>
      <c r="J1170" s="57">
        <v>0.49543926299690599</v>
      </c>
      <c r="K1170" s="57">
        <v>0.43542512152625601</v>
      </c>
      <c r="L1170" s="57">
        <v>0.38044284299301201</v>
      </c>
      <c r="M1170" s="57">
        <v>0.64526603913531499</v>
      </c>
    </row>
    <row r="1171" spans="1:13" x14ac:dyDescent="0.35">
      <c r="A1171" s="59" t="s">
        <v>5462</v>
      </c>
      <c r="B1171" s="59" t="s">
        <v>5463</v>
      </c>
      <c r="C1171" s="2" t="s">
        <v>31</v>
      </c>
      <c r="D1171" s="2" t="s">
        <v>6319</v>
      </c>
      <c r="E1171" s="2" t="s">
        <v>6418</v>
      </c>
      <c r="F1171" s="56"/>
      <c r="G1171" s="56"/>
      <c r="H1171" s="56"/>
      <c r="I1171" s="56">
        <v>108.31749332682099</v>
      </c>
      <c r="J1171" s="57">
        <v>0.27093491497261402</v>
      </c>
      <c r="K1171" s="57">
        <v>0.24309561164170301</v>
      </c>
      <c r="L1171" s="57">
        <v>0.21557097215076099</v>
      </c>
      <c r="M1171" s="57">
        <v>0.36540497138544198</v>
      </c>
    </row>
    <row r="1172" spans="1:13" x14ac:dyDescent="0.35">
      <c r="A1172" s="59" t="s">
        <v>6218</v>
      </c>
      <c r="B1172" s="59" t="s">
        <v>6219</v>
      </c>
      <c r="C1172" s="2" t="s">
        <v>31</v>
      </c>
      <c r="D1172" s="2" t="s">
        <v>6311</v>
      </c>
      <c r="E1172" s="2" t="s">
        <v>6418</v>
      </c>
      <c r="F1172" s="56"/>
      <c r="G1172" s="56"/>
      <c r="H1172" s="56"/>
      <c r="I1172" s="56">
        <v>109.70914481225</v>
      </c>
      <c r="J1172" s="57">
        <v>0.24406330034309001</v>
      </c>
      <c r="K1172" s="57">
        <v>0.217241331578679</v>
      </c>
      <c r="L1172" s="57">
        <v>0.19407773103182999</v>
      </c>
      <c r="M1172" s="57">
        <v>0.33232710450497899</v>
      </c>
    </row>
    <row r="1173" spans="1:13" x14ac:dyDescent="0.35">
      <c r="A1173" s="59" t="s">
        <v>2652</v>
      </c>
      <c r="B1173" s="59" t="s">
        <v>2653</v>
      </c>
      <c r="C1173" s="2" t="s">
        <v>31</v>
      </c>
      <c r="D1173" s="2" t="s">
        <v>6324</v>
      </c>
      <c r="E1173" s="2" t="s">
        <v>6418</v>
      </c>
      <c r="F1173" s="56">
        <v>105.66256120137901</v>
      </c>
      <c r="G1173" s="56"/>
      <c r="H1173" s="56"/>
      <c r="I1173" s="56">
        <v>97.145368971761499</v>
      </c>
      <c r="J1173" s="57">
        <v>0.29926412600722602</v>
      </c>
      <c r="K1173" s="57">
        <v>0.24235862021230001</v>
      </c>
      <c r="L1173" s="57">
        <v>0.16547657408611699</v>
      </c>
      <c r="M1173" s="57">
        <v>0.425258183200449</v>
      </c>
    </row>
    <row r="1174" spans="1:13" x14ac:dyDescent="0.35">
      <c r="A1174" s="59" t="s">
        <v>5736</v>
      </c>
      <c r="B1174" s="59" t="s">
        <v>5737</v>
      </c>
      <c r="C1174" s="2" t="s">
        <v>31</v>
      </c>
      <c r="D1174" s="2" t="s">
        <v>6304</v>
      </c>
      <c r="E1174" s="2" t="s">
        <v>6418</v>
      </c>
      <c r="F1174" s="56"/>
      <c r="G1174" s="56"/>
      <c r="H1174" s="56"/>
      <c r="I1174" s="56">
        <v>97.062288318045006</v>
      </c>
      <c r="J1174" s="57">
        <v>0.250106930235169</v>
      </c>
      <c r="K1174" s="57">
        <v>0.221877000769691</v>
      </c>
      <c r="L1174" s="57">
        <v>0.18983739695263399</v>
      </c>
      <c r="M1174" s="57">
        <v>0.32870018076475399</v>
      </c>
    </row>
    <row r="1175" spans="1:13" x14ac:dyDescent="0.35">
      <c r="A1175" s="59" t="s">
        <v>4430</v>
      </c>
      <c r="B1175" s="59" t="s">
        <v>4431</v>
      </c>
      <c r="C1175" s="2" t="s">
        <v>31</v>
      </c>
      <c r="D1175" s="2" t="s">
        <v>6303</v>
      </c>
      <c r="E1175" s="2" t="s">
        <v>6418</v>
      </c>
      <c r="F1175" s="56"/>
      <c r="G1175" s="56"/>
      <c r="H1175" s="56"/>
      <c r="I1175" s="56">
        <v>100.48717203544901</v>
      </c>
      <c r="J1175" s="57">
        <v>0.25278787479828402</v>
      </c>
      <c r="K1175" s="57">
        <v>0.21463711245499301</v>
      </c>
      <c r="L1175" s="57">
        <v>0.178106641607154</v>
      </c>
      <c r="M1175" s="57">
        <v>0.35160578568802398</v>
      </c>
    </row>
    <row r="1176" spans="1:13" x14ac:dyDescent="0.35">
      <c r="A1176" s="59" t="s">
        <v>6188</v>
      </c>
      <c r="B1176" s="59" t="s">
        <v>6189</v>
      </c>
      <c r="C1176" s="2" t="s">
        <v>31</v>
      </c>
      <c r="D1176" s="2" t="s">
        <v>6311</v>
      </c>
      <c r="E1176" s="2" t="s">
        <v>6418</v>
      </c>
      <c r="F1176" s="56"/>
      <c r="G1176" s="56"/>
      <c r="H1176" s="56"/>
      <c r="I1176" s="56">
        <v>103.641048075429</v>
      </c>
      <c r="J1176" s="57">
        <v>0.27281870233508998</v>
      </c>
      <c r="K1176" s="57">
        <v>0.243719689819761</v>
      </c>
      <c r="L1176" s="57">
        <v>0.207687930669186</v>
      </c>
      <c r="M1176" s="57">
        <v>0.35621769981504298</v>
      </c>
    </row>
    <row r="1177" spans="1:13" x14ac:dyDescent="0.35">
      <c r="A1177" s="59" t="s">
        <v>4078</v>
      </c>
      <c r="B1177" s="59" t="s">
        <v>4079</v>
      </c>
      <c r="C1177" s="2" t="s">
        <v>40</v>
      </c>
      <c r="D1177" s="2" t="s">
        <v>6322</v>
      </c>
      <c r="E1177" s="2" t="s">
        <v>6418</v>
      </c>
      <c r="F1177" s="56"/>
      <c r="G1177" s="56"/>
      <c r="H1177" s="56"/>
      <c r="I1177" s="56">
        <v>98.049090911125205</v>
      </c>
      <c r="J1177" s="57">
        <v>0.275489159748317</v>
      </c>
      <c r="K1177" s="57">
        <v>0.25650980628095799</v>
      </c>
      <c r="L1177" s="57">
        <v>0.22540567141986001</v>
      </c>
      <c r="M1177" s="57">
        <v>0.33561234385863198</v>
      </c>
    </row>
    <row r="1178" spans="1:13" x14ac:dyDescent="0.35">
      <c r="A1178" s="59" t="s">
        <v>4076</v>
      </c>
      <c r="B1178" s="59" t="s">
        <v>4077</v>
      </c>
      <c r="C1178" s="2" t="s">
        <v>40</v>
      </c>
      <c r="D1178" s="2" t="s">
        <v>6322</v>
      </c>
      <c r="E1178" s="2" t="s">
        <v>6418</v>
      </c>
      <c r="F1178" s="56">
        <v>105.436723293036</v>
      </c>
      <c r="G1178" s="56">
        <v>103.738220297029</v>
      </c>
      <c r="H1178" s="56"/>
      <c r="I1178" s="56">
        <v>94.366437337003205</v>
      </c>
      <c r="J1178" s="57">
        <v>0.35057813702356799</v>
      </c>
      <c r="K1178" s="57">
        <v>0.32172457119001702</v>
      </c>
      <c r="L1178" s="57">
        <v>0.28261735527769</v>
      </c>
      <c r="M1178" s="57">
        <v>0.44295942088280998</v>
      </c>
    </row>
    <row r="1179" spans="1:13" x14ac:dyDescent="0.35">
      <c r="A1179" s="59" t="s">
        <v>1656</v>
      </c>
      <c r="B1179" s="59" t="s">
        <v>1657</v>
      </c>
      <c r="C1179" s="2" t="s">
        <v>31</v>
      </c>
      <c r="D1179" s="2" t="s">
        <v>6321</v>
      </c>
      <c r="E1179" s="2" t="s">
        <v>6418</v>
      </c>
      <c r="F1179" s="56">
        <v>91.688603733398494</v>
      </c>
      <c r="G1179" s="56">
        <v>93.105844322395598</v>
      </c>
      <c r="H1179" s="56">
        <v>92.269520308286999</v>
      </c>
      <c r="I1179" s="56">
        <v>100.890845973297</v>
      </c>
      <c r="J1179" s="57">
        <v>0.44191338184551898</v>
      </c>
      <c r="K1179" s="57">
        <v>0.41018136495600499</v>
      </c>
      <c r="L1179" s="57">
        <v>0.347595741071065</v>
      </c>
      <c r="M1179" s="57">
        <v>0.535903331990501</v>
      </c>
    </row>
    <row r="1180" spans="1:13" x14ac:dyDescent="0.35">
      <c r="A1180" s="59" t="s">
        <v>2412</v>
      </c>
      <c r="B1180" s="59" t="s">
        <v>2413</v>
      </c>
      <c r="C1180" s="2" t="s">
        <v>40</v>
      </c>
      <c r="D1180" s="2" t="s">
        <v>6324</v>
      </c>
      <c r="E1180" s="2" t="s">
        <v>6419</v>
      </c>
      <c r="F1180" s="56">
        <v>113.897710366933</v>
      </c>
      <c r="G1180" s="56">
        <v>97.233642540817996</v>
      </c>
      <c r="H1180" s="56">
        <v>103.542863142578</v>
      </c>
      <c r="I1180" s="56">
        <v>118.799805684782</v>
      </c>
      <c r="J1180" s="57">
        <v>0.45697040967630798</v>
      </c>
      <c r="K1180" s="57">
        <v>0.39326412940365502</v>
      </c>
      <c r="L1180" s="57">
        <v>0.328946822593991</v>
      </c>
      <c r="M1180" s="57">
        <v>0.63816544751423798</v>
      </c>
    </row>
    <row r="1181" spans="1:13" x14ac:dyDescent="0.35">
      <c r="A1181" s="59" t="s">
        <v>4702</v>
      </c>
      <c r="B1181" s="59" t="s">
        <v>4703</v>
      </c>
      <c r="C1181" s="2" t="s">
        <v>31</v>
      </c>
      <c r="D1181" s="2" t="s">
        <v>6303</v>
      </c>
      <c r="E1181" s="2" t="s">
        <v>6418</v>
      </c>
      <c r="F1181" s="56"/>
      <c r="G1181" s="56"/>
      <c r="H1181" s="56"/>
      <c r="I1181" s="56">
        <v>100.73762937964101</v>
      </c>
      <c r="J1181" s="57">
        <v>0.226693964187794</v>
      </c>
      <c r="K1181" s="57">
        <v>0.18879626845419401</v>
      </c>
      <c r="L1181" s="57">
        <v>0.12828570149327101</v>
      </c>
      <c r="M1181" s="57">
        <v>0.32068224596588302</v>
      </c>
    </row>
    <row r="1182" spans="1:13" x14ac:dyDescent="0.35">
      <c r="A1182" s="59" t="s">
        <v>4696</v>
      </c>
      <c r="B1182" s="59" t="s">
        <v>4697</v>
      </c>
      <c r="C1182" s="2" t="s">
        <v>31</v>
      </c>
      <c r="D1182" s="2" t="s">
        <v>6303</v>
      </c>
      <c r="E1182" s="2" t="s">
        <v>6418</v>
      </c>
      <c r="F1182" s="56"/>
      <c r="G1182" s="56"/>
      <c r="H1182" s="56"/>
      <c r="I1182" s="56">
        <v>100.73762937964101</v>
      </c>
      <c r="J1182" s="57">
        <v>0.226693964187794</v>
      </c>
      <c r="K1182" s="57">
        <v>0.18879626845419401</v>
      </c>
      <c r="L1182" s="57">
        <v>0.12828570149327101</v>
      </c>
      <c r="M1182" s="57">
        <v>0.32068224596588302</v>
      </c>
    </row>
    <row r="1183" spans="1:13" x14ac:dyDescent="0.35">
      <c r="A1183" s="59" t="s">
        <v>4692</v>
      </c>
      <c r="B1183" s="59" t="s">
        <v>4693</v>
      </c>
      <c r="C1183" s="2" t="s">
        <v>40</v>
      </c>
      <c r="D1183" s="2" t="s">
        <v>6303</v>
      </c>
      <c r="E1183" s="2" t="s">
        <v>6418</v>
      </c>
      <c r="F1183" s="56">
        <v>99.498973125543102</v>
      </c>
      <c r="G1183" s="56"/>
      <c r="H1183" s="56"/>
      <c r="I1183" s="56">
        <v>105.59660191760599</v>
      </c>
      <c r="J1183" s="57">
        <v>0.34518397545040802</v>
      </c>
      <c r="K1183" s="57">
        <v>0.29747448782128</v>
      </c>
      <c r="L1183" s="57">
        <v>0.24074047123667899</v>
      </c>
      <c r="M1183" s="57">
        <v>0.46673044326730001</v>
      </c>
    </row>
    <row r="1184" spans="1:13" x14ac:dyDescent="0.35">
      <c r="A1184" s="59" t="s">
        <v>4694</v>
      </c>
      <c r="B1184" s="59" t="s">
        <v>4695</v>
      </c>
      <c r="C1184" s="2" t="s">
        <v>31</v>
      </c>
      <c r="D1184" s="2" t="s">
        <v>6303</v>
      </c>
      <c r="E1184" s="2" t="s">
        <v>6418</v>
      </c>
      <c r="F1184" s="56">
        <v>98.212482166712704</v>
      </c>
      <c r="G1184" s="56"/>
      <c r="H1184" s="56"/>
      <c r="I1184" s="56">
        <v>99.273178724071698</v>
      </c>
      <c r="J1184" s="57">
        <v>0.323755001564837</v>
      </c>
      <c r="K1184" s="57">
        <v>0.29089274820382199</v>
      </c>
      <c r="L1184" s="57">
        <v>0.22110833661378301</v>
      </c>
      <c r="M1184" s="57">
        <v>0.39873957944562799</v>
      </c>
    </row>
    <row r="1185" spans="1:13" x14ac:dyDescent="0.35">
      <c r="A1185" s="59" t="s">
        <v>4698</v>
      </c>
      <c r="B1185" s="59" t="s">
        <v>4699</v>
      </c>
      <c r="C1185" s="2" t="s">
        <v>31</v>
      </c>
      <c r="D1185" s="2" t="s">
        <v>6303</v>
      </c>
      <c r="E1185" s="2" t="s">
        <v>6418</v>
      </c>
      <c r="F1185" s="56"/>
      <c r="G1185" s="56"/>
      <c r="H1185" s="56"/>
      <c r="I1185" s="56">
        <v>100.73762937964101</v>
      </c>
      <c r="J1185" s="57">
        <v>0.226693964187794</v>
      </c>
      <c r="K1185" s="57">
        <v>0.18879626845419401</v>
      </c>
      <c r="L1185" s="57">
        <v>0.12828570149327101</v>
      </c>
      <c r="M1185" s="57">
        <v>0.32068224596588302</v>
      </c>
    </row>
    <row r="1186" spans="1:13" x14ac:dyDescent="0.35">
      <c r="A1186" s="59" t="s">
        <v>4700</v>
      </c>
      <c r="B1186" s="59" t="s">
        <v>4701</v>
      </c>
      <c r="C1186" s="2" t="s">
        <v>31</v>
      </c>
      <c r="D1186" s="2" t="s">
        <v>6303</v>
      </c>
      <c r="E1186" s="2" t="s">
        <v>6418</v>
      </c>
      <c r="F1186" s="56"/>
      <c r="G1186" s="56"/>
      <c r="H1186" s="56"/>
      <c r="I1186" s="56">
        <v>100.73762937964101</v>
      </c>
      <c r="J1186" s="57">
        <v>0.226693964187794</v>
      </c>
      <c r="K1186" s="57">
        <v>0.18879626845419401</v>
      </c>
      <c r="L1186" s="57">
        <v>0.12828570149327101</v>
      </c>
      <c r="M1186" s="57">
        <v>0.32068224596588302</v>
      </c>
    </row>
    <row r="1187" spans="1:13" x14ac:dyDescent="0.35">
      <c r="A1187" s="59" t="s">
        <v>4706</v>
      </c>
      <c r="B1187" s="59" t="s">
        <v>4707</v>
      </c>
      <c r="C1187" s="2" t="s">
        <v>31</v>
      </c>
      <c r="D1187" s="2" t="s">
        <v>6303</v>
      </c>
      <c r="E1187" s="2" t="s">
        <v>6418</v>
      </c>
      <c r="F1187" s="56"/>
      <c r="G1187" s="56"/>
      <c r="H1187" s="56"/>
      <c r="I1187" s="56">
        <v>100.73762937964101</v>
      </c>
      <c r="J1187" s="57">
        <v>0.226693964187794</v>
      </c>
      <c r="K1187" s="57">
        <v>0.18879626845419401</v>
      </c>
      <c r="L1187" s="57">
        <v>0.12828570149327101</v>
      </c>
      <c r="M1187" s="57">
        <v>0.32068224596588302</v>
      </c>
    </row>
    <row r="1188" spans="1:13" x14ac:dyDescent="0.35">
      <c r="A1188" s="59" t="s">
        <v>4710</v>
      </c>
      <c r="B1188" s="59" t="s">
        <v>4711</v>
      </c>
      <c r="C1188" s="2" t="s">
        <v>31</v>
      </c>
      <c r="D1188" s="2" t="s">
        <v>6303</v>
      </c>
      <c r="E1188" s="2" t="s">
        <v>6418</v>
      </c>
      <c r="F1188" s="56"/>
      <c r="G1188" s="56"/>
      <c r="H1188" s="56"/>
      <c r="I1188" s="56">
        <v>100.73762937964101</v>
      </c>
      <c r="J1188" s="57">
        <v>0.226693964187794</v>
      </c>
      <c r="K1188" s="57">
        <v>0.18879626845419401</v>
      </c>
      <c r="L1188" s="57">
        <v>0.12828570149327101</v>
      </c>
      <c r="M1188" s="57">
        <v>0.32068224596588302</v>
      </c>
    </row>
    <row r="1189" spans="1:13" x14ac:dyDescent="0.35">
      <c r="A1189" s="59" t="s">
        <v>4704</v>
      </c>
      <c r="B1189" s="59" t="s">
        <v>4705</v>
      </c>
      <c r="C1189" s="2" t="s">
        <v>31</v>
      </c>
      <c r="D1189" s="2" t="s">
        <v>6303</v>
      </c>
      <c r="E1189" s="2" t="s">
        <v>6418</v>
      </c>
      <c r="F1189" s="56"/>
      <c r="G1189" s="56"/>
      <c r="H1189" s="56"/>
      <c r="I1189" s="56">
        <v>100.73762937964101</v>
      </c>
      <c r="J1189" s="57">
        <v>0.226693964187794</v>
      </c>
      <c r="K1189" s="57">
        <v>0.18879626845419401</v>
      </c>
      <c r="L1189" s="57">
        <v>0.12828570149327101</v>
      </c>
      <c r="M1189" s="57">
        <v>0.32068224596588302</v>
      </c>
    </row>
    <row r="1190" spans="1:13" x14ac:dyDescent="0.35">
      <c r="A1190" s="59" t="s">
        <v>4708</v>
      </c>
      <c r="B1190" s="59" t="s">
        <v>4709</v>
      </c>
      <c r="C1190" s="2" t="s">
        <v>31</v>
      </c>
      <c r="D1190" s="2" t="s">
        <v>6303</v>
      </c>
      <c r="E1190" s="2" t="s">
        <v>6418</v>
      </c>
      <c r="F1190" s="56"/>
      <c r="G1190" s="56"/>
      <c r="H1190" s="56"/>
      <c r="I1190" s="56">
        <v>100.73762937964101</v>
      </c>
      <c r="J1190" s="57">
        <v>0.226693964187794</v>
      </c>
      <c r="K1190" s="57">
        <v>0.18879626845419401</v>
      </c>
      <c r="L1190" s="57">
        <v>0.12828570149327101</v>
      </c>
      <c r="M1190" s="57">
        <v>0.32068224596588302</v>
      </c>
    </row>
    <row r="1191" spans="1:13" x14ac:dyDescent="0.35">
      <c r="A1191" s="59" t="s">
        <v>4182</v>
      </c>
      <c r="B1191" s="59" t="s">
        <v>4183</v>
      </c>
      <c r="C1191" s="2" t="s">
        <v>31</v>
      </c>
      <c r="D1191" s="2" t="s">
        <v>6322</v>
      </c>
      <c r="E1191" s="2" t="s">
        <v>6418</v>
      </c>
      <c r="F1191" s="56">
        <v>95.234098538566698</v>
      </c>
      <c r="G1191" s="56"/>
      <c r="H1191" s="56"/>
      <c r="I1191" s="56">
        <v>100.75776026675</v>
      </c>
      <c r="J1191" s="57">
        <v>0.30390932537697701</v>
      </c>
      <c r="K1191" s="57">
        <v>0.27593508007011602</v>
      </c>
      <c r="L1191" s="57">
        <v>0.20689209671679301</v>
      </c>
      <c r="M1191" s="57">
        <v>0.37246238976711499</v>
      </c>
    </row>
    <row r="1192" spans="1:13" x14ac:dyDescent="0.35">
      <c r="A1192" s="59" t="s">
        <v>4176</v>
      </c>
      <c r="B1192" s="59" t="s">
        <v>4177</v>
      </c>
      <c r="C1192" s="2" t="s">
        <v>40</v>
      </c>
      <c r="D1192" s="2" t="s">
        <v>6322</v>
      </c>
      <c r="E1192" s="2" t="s">
        <v>6419</v>
      </c>
      <c r="F1192" s="56">
        <v>94.170404975250605</v>
      </c>
      <c r="G1192" s="56">
        <v>92.771608575007505</v>
      </c>
      <c r="H1192" s="56">
        <v>83.709697711439205</v>
      </c>
      <c r="I1192" s="56">
        <v>97.828853902044202</v>
      </c>
      <c r="J1192" s="57">
        <v>0.55737433497861599</v>
      </c>
      <c r="K1192" s="57">
        <v>0.52308944651389</v>
      </c>
      <c r="L1192" s="57">
        <v>0.41291362387643099</v>
      </c>
      <c r="M1192" s="57">
        <v>0.60985375919372897</v>
      </c>
    </row>
    <row r="1193" spans="1:13" x14ac:dyDescent="0.35">
      <c r="A1193" s="59" t="s">
        <v>4178</v>
      </c>
      <c r="B1193" s="59" t="s">
        <v>4179</v>
      </c>
      <c r="C1193" s="2" t="s">
        <v>31</v>
      </c>
      <c r="D1193" s="2" t="s">
        <v>6322</v>
      </c>
      <c r="E1193" s="2" t="s">
        <v>6418</v>
      </c>
      <c r="F1193" s="56">
        <v>95.234098538566698</v>
      </c>
      <c r="G1193" s="56"/>
      <c r="H1193" s="56"/>
      <c r="I1193" s="56">
        <v>100.75776026675</v>
      </c>
      <c r="J1193" s="57">
        <v>0.30390932537697701</v>
      </c>
      <c r="K1193" s="57">
        <v>0.27593508007011602</v>
      </c>
      <c r="L1193" s="57">
        <v>0.20689209671679301</v>
      </c>
      <c r="M1193" s="57">
        <v>0.37246238976711499</v>
      </c>
    </row>
    <row r="1194" spans="1:13" x14ac:dyDescent="0.35">
      <c r="A1194" s="59" t="s">
        <v>4180</v>
      </c>
      <c r="B1194" s="59" t="s">
        <v>4181</v>
      </c>
      <c r="C1194" s="2" t="s">
        <v>31</v>
      </c>
      <c r="D1194" s="2" t="s">
        <v>6322</v>
      </c>
      <c r="E1194" s="2" t="s">
        <v>6418</v>
      </c>
      <c r="F1194" s="56">
        <v>95.234098538566698</v>
      </c>
      <c r="G1194" s="56"/>
      <c r="H1194" s="56"/>
      <c r="I1194" s="56">
        <v>100.75776026675</v>
      </c>
      <c r="J1194" s="57">
        <v>0.30390932537697701</v>
      </c>
      <c r="K1194" s="57">
        <v>0.27593508007011602</v>
      </c>
      <c r="L1194" s="57">
        <v>0.20689209671679301</v>
      </c>
      <c r="M1194" s="57">
        <v>0.37246238976711499</v>
      </c>
    </row>
    <row r="1195" spans="1:13" x14ac:dyDescent="0.35">
      <c r="A1195" s="59" t="s">
        <v>4046</v>
      </c>
      <c r="B1195" s="59" t="s">
        <v>4047</v>
      </c>
      <c r="C1195" s="2" t="s">
        <v>40</v>
      </c>
      <c r="D1195" s="2" t="s">
        <v>6320</v>
      </c>
      <c r="E1195" s="2" t="s">
        <v>6418</v>
      </c>
      <c r="F1195" s="56"/>
      <c r="G1195" s="56"/>
      <c r="H1195" s="56"/>
      <c r="I1195" s="56">
        <v>100.73762937964101</v>
      </c>
      <c r="J1195" s="57">
        <v>0.226693964187794</v>
      </c>
      <c r="K1195" s="57">
        <v>0.18879626845419401</v>
      </c>
      <c r="L1195" s="57">
        <v>0.12828570149327101</v>
      </c>
      <c r="M1195" s="57">
        <v>0.32068224596588302</v>
      </c>
    </row>
    <row r="1196" spans="1:13" x14ac:dyDescent="0.35">
      <c r="A1196" s="59" t="s">
        <v>4038</v>
      </c>
      <c r="B1196" s="59" t="s">
        <v>4039</v>
      </c>
      <c r="C1196" s="2" t="s">
        <v>40</v>
      </c>
      <c r="D1196" s="2" t="s">
        <v>6320</v>
      </c>
      <c r="E1196" s="2" t="s">
        <v>6418</v>
      </c>
      <c r="F1196" s="56"/>
      <c r="G1196" s="56"/>
      <c r="H1196" s="56"/>
      <c r="I1196" s="56">
        <v>100.73762937964101</v>
      </c>
      <c r="J1196" s="57">
        <v>0.226693964187794</v>
      </c>
      <c r="K1196" s="57">
        <v>0.18879626845419401</v>
      </c>
      <c r="L1196" s="57">
        <v>0.12828570149327101</v>
      </c>
      <c r="M1196" s="57">
        <v>0.32068224596588302</v>
      </c>
    </row>
    <row r="1197" spans="1:13" x14ac:dyDescent="0.35">
      <c r="A1197" s="59" t="s">
        <v>4032</v>
      </c>
      <c r="B1197" s="59" t="s">
        <v>4033</v>
      </c>
      <c r="C1197" s="2" t="s">
        <v>31</v>
      </c>
      <c r="D1197" s="2" t="s">
        <v>6320</v>
      </c>
      <c r="E1197" s="2" t="s">
        <v>6418</v>
      </c>
      <c r="F1197" s="56"/>
      <c r="G1197" s="56"/>
      <c r="H1197" s="56"/>
      <c r="I1197" s="56">
        <v>100.73762937964101</v>
      </c>
      <c r="J1197" s="57">
        <v>0.226693964187794</v>
      </c>
      <c r="K1197" s="57">
        <v>0.18879626845419401</v>
      </c>
      <c r="L1197" s="57">
        <v>0.12828570149327101</v>
      </c>
      <c r="M1197" s="57">
        <v>0.32068224596588302</v>
      </c>
    </row>
    <row r="1198" spans="1:13" x14ac:dyDescent="0.35">
      <c r="A1198" s="59" t="s">
        <v>4036</v>
      </c>
      <c r="B1198" s="59" t="s">
        <v>4037</v>
      </c>
      <c r="C1198" s="2" t="s">
        <v>31</v>
      </c>
      <c r="D1198" s="2" t="s">
        <v>6320</v>
      </c>
      <c r="E1198" s="2" t="s">
        <v>6418</v>
      </c>
      <c r="F1198" s="56"/>
      <c r="G1198" s="56"/>
      <c r="H1198" s="56"/>
      <c r="I1198" s="56">
        <v>100.73762937964101</v>
      </c>
      <c r="J1198" s="57">
        <v>0.226693964187794</v>
      </c>
      <c r="K1198" s="57">
        <v>0.18879626845419401</v>
      </c>
      <c r="L1198" s="57">
        <v>0.12828570149327101</v>
      </c>
      <c r="M1198" s="57">
        <v>0.32068224596588302</v>
      </c>
    </row>
    <row r="1199" spans="1:13" x14ac:dyDescent="0.35">
      <c r="A1199" s="59" t="s">
        <v>4042</v>
      </c>
      <c r="B1199" s="59" t="s">
        <v>4043</v>
      </c>
      <c r="C1199" s="2" t="s">
        <v>40</v>
      </c>
      <c r="D1199" s="2" t="s">
        <v>6320</v>
      </c>
      <c r="E1199" s="2" t="s">
        <v>6418</v>
      </c>
      <c r="F1199" s="56"/>
      <c r="G1199" s="56"/>
      <c r="H1199" s="56"/>
      <c r="I1199" s="56">
        <v>100.73762937964101</v>
      </c>
      <c r="J1199" s="57">
        <v>0.226693964187794</v>
      </c>
      <c r="K1199" s="57">
        <v>0.18879626845419401</v>
      </c>
      <c r="L1199" s="57">
        <v>0.12828570149327101</v>
      </c>
      <c r="M1199" s="57">
        <v>0.32068224596588302</v>
      </c>
    </row>
    <row r="1200" spans="1:13" x14ac:dyDescent="0.35">
      <c r="A1200" s="59" t="s">
        <v>4034</v>
      </c>
      <c r="B1200" s="59" t="s">
        <v>4035</v>
      </c>
      <c r="C1200" s="2" t="s">
        <v>31</v>
      </c>
      <c r="D1200" s="2" t="s">
        <v>6320</v>
      </c>
      <c r="E1200" s="2" t="s">
        <v>6418</v>
      </c>
      <c r="F1200" s="56"/>
      <c r="G1200" s="56"/>
      <c r="H1200" s="56"/>
      <c r="I1200" s="56">
        <v>100.73762937964101</v>
      </c>
      <c r="J1200" s="57">
        <v>0.226693964187794</v>
      </c>
      <c r="K1200" s="57">
        <v>0.18879626845419401</v>
      </c>
      <c r="L1200" s="57">
        <v>0.12828570149327101</v>
      </c>
      <c r="M1200" s="57">
        <v>0.32068224596588302</v>
      </c>
    </row>
    <row r="1201" spans="1:13" x14ac:dyDescent="0.35">
      <c r="A1201" s="59" t="s">
        <v>4044</v>
      </c>
      <c r="B1201" s="59" t="s">
        <v>4045</v>
      </c>
      <c r="C1201" s="2" t="s">
        <v>40</v>
      </c>
      <c r="D1201" s="2" t="s">
        <v>6320</v>
      </c>
      <c r="E1201" s="2" t="s">
        <v>6418</v>
      </c>
      <c r="F1201" s="56"/>
      <c r="G1201" s="56"/>
      <c r="H1201" s="56"/>
      <c r="I1201" s="56">
        <v>100.73762937964101</v>
      </c>
      <c r="J1201" s="57">
        <v>0.226693964187794</v>
      </c>
      <c r="K1201" s="57">
        <v>0.18879626845419401</v>
      </c>
      <c r="L1201" s="57">
        <v>0.12828570149327101</v>
      </c>
      <c r="M1201" s="57">
        <v>0.32068224596588302</v>
      </c>
    </row>
    <row r="1202" spans="1:13" x14ac:dyDescent="0.35">
      <c r="A1202" s="59" t="s">
        <v>4040</v>
      </c>
      <c r="B1202" s="59" t="s">
        <v>4041</v>
      </c>
      <c r="C1202" s="2" t="s">
        <v>40</v>
      </c>
      <c r="D1202" s="2" t="s">
        <v>6320</v>
      </c>
      <c r="E1202" s="2" t="s">
        <v>6418</v>
      </c>
      <c r="F1202" s="56"/>
      <c r="G1202" s="56"/>
      <c r="H1202" s="56"/>
      <c r="I1202" s="56">
        <v>100.73762937964101</v>
      </c>
      <c r="J1202" s="57">
        <v>0.226693964187794</v>
      </c>
      <c r="K1202" s="57">
        <v>0.18879626845419401</v>
      </c>
      <c r="L1202" s="57">
        <v>0.12828570149327101</v>
      </c>
      <c r="M1202" s="57">
        <v>0.32068224596588302</v>
      </c>
    </row>
    <row r="1203" spans="1:13" x14ac:dyDescent="0.35">
      <c r="A1203" s="59" t="s">
        <v>3228</v>
      </c>
      <c r="B1203" s="59" t="s">
        <v>3229</v>
      </c>
      <c r="C1203" s="2" t="s">
        <v>31</v>
      </c>
      <c r="D1203" s="2" t="s">
        <v>6315</v>
      </c>
      <c r="E1203" s="2" t="s">
        <v>6418</v>
      </c>
      <c r="F1203" s="56">
        <v>94.542520706253399</v>
      </c>
      <c r="G1203" s="56"/>
      <c r="H1203" s="56"/>
      <c r="I1203" s="56">
        <v>100.121162337999</v>
      </c>
      <c r="J1203" s="57">
        <v>0.30935385577096097</v>
      </c>
      <c r="K1203" s="57">
        <v>0.26789827478373002</v>
      </c>
      <c r="L1203" s="57">
        <v>0.19465089249839701</v>
      </c>
      <c r="M1203" s="57">
        <v>0.41774913290971899</v>
      </c>
    </row>
    <row r="1204" spans="1:13" x14ac:dyDescent="0.35">
      <c r="A1204" s="59" t="s">
        <v>3226</v>
      </c>
      <c r="B1204" s="59" t="s">
        <v>3227</v>
      </c>
      <c r="C1204" s="2" t="s">
        <v>31</v>
      </c>
      <c r="D1204" s="2" t="s">
        <v>6315</v>
      </c>
      <c r="E1204" s="2" t="s">
        <v>6419</v>
      </c>
      <c r="F1204" s="56">
        <v>98.875806831874101</v>
      </c>
      <c r="G1204" s="56">
        <v>93.804704329744496</v>
      </c>
      <c r="H1204" s="56">
        <v>96.841507715776103</v>
      </c>
      <c r="I1204" s="56">
        <v>95.064638256557402</v>
      </c>
      <c r="J1204" s="57">
        <v>0.48359326884019299</v>
      </c>
      <c r="K1204" s="57">
        <v>0.41976270072271599</v>
      </c>
      <c r="L1204" s="57">
        <v>0.343201012727746</v>
      </c>
      <c r="M1204" s="57">
        <v>0.65833830483476996</v>
      </c>
    </row>
    <row r="1205" spans="1:13" x14ac:dyDescent="0.35">
      <c r="A1205" s="59" t="s">
        <v>3232</v>
      </c>
      <c r="B1205" s="59" t="s">
        <v>3233</v>
      </c>
      <c r="C1205" s="2" t="s">
        <v>40</v>
      </c>
      <c r="D1205" s="2" t="s">
        <v>6315</v>
      </c>
      <c r="E1205" s="2" t="s">
        <v>6418</v>
      </c>
      <c r="F1205" s="56">
        <v>94.542520706253399</v>
      </c>
      <c r="G1205" s="56"/>
      <c r="H1205" s="56"/>
      <c r="I1205" s="56">
        <v>100.121162337999</v>
      </c>
      <c r="J1205" s="57">
        <v>0.30935385577096097</v>
      </c>
      <c r="K1205" s="57">
        <v>0.26789827478373002</v>
      </c>
      <c r="L1205" s="57">
        <v>0.19465089249839701</v>
      </c>
      <c r="M1205" s="57">
        <v>0.41774913290971899</v>
      </c>
    </row>
    <row r="1206" spans="1:13" x14ac:dyDescent="0.35">
      <c r="A1206" s="59" t="s">
        <v>3230</v>
      </c>
      <c r="B1206" s="59" t="s">
        <v>3231</v>
      </c>
      <c r="C1206" s="2" t="s">
        <v>31</v>
      </c>
      <c r="D1206" s="2" t="s">
        <v>6315</v>
      </c>
      <c r="E1206" s="2" t="s">
        <v>6418</v>
      </c>
      <c r="F1206" s="56">
        <v>94.542520706253399</v>
      </c>
      <c r="G1206" s="56"/>
      <c r="H1206" s="56"/>
      <c r="I1206" s="56">
        <v>100.121162337999</v>
      </c>
      <c r="J1206" s="57">
        <v>0.30935385577096097</v>
      </c>
      <c r="K1206" s="57">
        <v>0.26789827478373002</v>
      </c>
      <c r="L1206" s="57">
        <v>0.19465089249839701</v>
      </c>
      <c r="M1206" s="57">
        <v>0.41774913290971899</v>
      </c>
    </row>
    <row r="1207" spans="1:13" x14ac:dyDescent="0.35">
      <c r="A1207" s="59" t="s">
        <v>3463</v>
      </c>
      <c r="B1207" s="59" t="s">
        <v>3464</v>
      </c>
      <c r="C1207" s="2" t="s">
        <v>40</v>
      </c>
      <c r="D1207" s="2" t="s">
        <v>6315</v>
      </c>
      <c r="E1207" s="2" t="s">
        <v>6418</v>
      </c>
      <c r="F1207" s="56">
        <v>94.542520706253399</v>
      </c>
      <c r="G1207" s="56"/>
      <c r="H1207" s="56"/>
      <c r="I1207" s="56">
        <v>100.121162337999</v>
      </c>
      <c r="J1207" s="57">
        <v>0.30935385577096097</v>
      </c>
      <c r="K1207" s="57">
        <v>0.26789827478373002</v>
      </c>
      <c r="L1207" s="57">
        <v>0.19465089249839701</v>
      </c>
      <c r="M1207" s="57">
        <v>0.41774913290971899</v>
      </c>
    </row>
    <row r="1208" spans="1:13" x14ac:dyDescent="0.35">
      <c r="A1208" s="59" t="s">
        <v>3459</v>
      </c>
      <c r="B1208" s="59" t="s">
        <v>3460</v>
      </c>
      <c r="C1208" s="2" t="s">
        <v>31</v>
      </c>
      <c r="D1208" s="2" t="s">
        <v>6315</v>
      </c>
      <c r="E1208" s="2" t="s">
        <v>6418</v>
      </c>
      <c r="F1208" s="56">
        <v>94.542520706253399</v>
      </c>
      <c r="G1208" s="56"/>
      <c r="H1208" s="56"/>
      <c r="I1208" s="56">
        <v>100.121162337999</v>
      </c>
      <c r="J1208" s="57">
        <v>0.30935385577096097</v>
      </c>
      <c r="K1208" s="57">
        <v>0.26789827478373002</v>
      </c>
      <c r="L1208" s="57">
        <v>0.19465089249839701</v>
      </c>
      <c r="M1208" s="57">
        <v>0.41774913290971899</v>
      </c>
    </row>
    <row r="1209" spans="1:13" x14ac:dyDescent="0.35">
      <c r="A1209" s="59" t="s">
        <v>3461</v>
      </c>
      <c r="B1209" s="59" t="s">
        <v>3462</v>
      </c>
      <c r="C1209" s="2" t="s">
        <v>31</v>
      </c>
      <c r="D1209" s="2" t="s">
        <v>6315</v>
      </c>
      <c r="E1209" s="2" t="s">
        <v>6418</v>
      </c>
      <c r="F1209" s="56">
        <v>94.542520706253399</v>
      </c>
      <c r="G1209" s="56"/>
      <c r="H1209" s="56"/>
      <c r="I1209" s="56">
        <v>100.121162337999</v>
      </c>
      <c r="J1209" s="57">
        <v>0.30935385577096097</v>
      </c>
      <c r="K1209" s="57">
        <v>0.26789827478373002</v>
      </c>
      <c r="L1209" s="57">
        <v>0.19465089249839701</v>
      </c>
      <c r="M1209" s="57">
        <v>0.41774913290971899</v>
      </c>
    </row>
    <row r="1210" spans="1:13" x14ac:dyDescent="0.35">
      <c r="A1210" s="59" t="s">
        <v>2768</v>
      </c>
      <c r="B1210" s="59" t="s">
        <v>2769</v>
      </c>
      <c r="C1210" s="2" t="s">
        <v>31</v>
      </c>
      <c r="D1210" s="2" t="s">
        <v>6351</v>
      </c>
      <c r="E1210" s="2" t="s">
        <v>6418</v>
      </c>
      <c r="F1210" s="56">
        <v>96.3222272734738</v>
      </c>
      <c r="G1210" s="56">
        <v>92.469466431296794</v>
      </c>
      <c r="H1210" s="56"/>
      <c r="I1210" s="56">
        <v>100.219181337968</v>
      </c>
      <c r="J1210" s="57">
        <v>0.35567262802713101</v>
      </c>
      <c r="K1210" s="57">
        <v>0.33056180780914801</v>
      </c>
      <c r="L1210" s="57">
        <v>0.22815473033337799</v>
      </c>
      <c r="M1210" s="57">
        <v>0.39962947485084199</v>
      </c>
    </row>
    <row r="1211" spans="1:13" x14ac:dyDescent="0.35">
      <c r="A1211" s="59" t="s">
        <v>2762</v>
      </c>
      <c r="B1211" s="59" t="s">
        <v>2763</v>
      </c>
      <c r="C1211" s="2" t="s">
        <v>31</v>
      </c>
      <c r="D1211" s="2" t="s">
        <v>6351</v>
      </c>
      <c r="E1211" s="2" t="s">
        <v>6418</v>
      </c>
      <c r="F1211" s="56">
        <v>96.3222272734738</v>
      </c>
      <c r="G1211" s="56">
        <v>92.469466431296794</v>
      </c>
      <c r="H1211" s="56"/>
      <c r="I1211" s="56">
        <v>100.219181337968</v>
      </c>
      <c r="J1211" s="57">
        <v>0.35567262802713101</v>
      </c>
      <c r="K1211" s="57">
        <v>0.33056180780914801</v>
      </c>
      <c r="L1211" s="57">
        <v>0.22815473033337799</v>
      </c>
      <c r="M1211" s="57">
        <v>0.39962947485084199</v>
      </c>
    </row>
    <row r="1212" spans="1:13" x14ac:dyDescent="0.35">
      <c r="A1212" s="59" t="s">
        <v>2764</v>
      </c>
      <c r="B1212" s="59" t="s">
        <v>2765</v>
      </c>
      <c r="C1212" s="2" t="s">
        <v>31</v>
      </c>
      <c r="D1212" s="2" t="s">
        <v>6351</v>
      </c>
      <c r="E1212" s="2" t="s">
        <v>6418</v>
      </c>
      <c r="F1212" s="56">
        <v>96.3222272734738</v>
      </c>
      <c r="G1212" s="56">
        <v>92.469466431296794</v>
      </c>
      <c r="H1212" s="56"/>
      <c r="I1212" s="56">
        <v>100.219181337968</v>
      </c>
      <c r="J1212" s="57">
        <v>0.35567262802713101</v>
      </c>
      <c r="K1212" s="57">
        <v>0.33056180780914801</v>
      </c>
      <c r="L1212" s="57">
        <v>0.22815473033337799</v>
      </c>
      <c r="M1212" s="57">
        <v>0.39962947485084199</v>
      </c>
    </row>
    <row r="1213" spans="1:13" x14ac:dyDescent="0.35">
      <c r="A1213" s="59" t="s">
        <v>2766</v>
      </c>
      <c r="B1213" s="59" t="s">
        <v>2767</v>
      </c>
      <c r="C1213" s="2" t="s">
        <v>31</v>
      </c>
      <c r="D1213" s="2" t="s">
        <v>6351</v>
      </c>
      <c r="E1213" s="2" t="s">
        <v>6418</v>
      </c>
      <c r="F1213" s="56">
        <v>96.3222272734738</v>
      </c>
      <c r="G1213" s="56">
        <v>92.469466431296794</v>
      </c>
      <c r="H1213" s="56"/>
      <c r="I1213" s="56">
        <v>100.219181337968</v>
      </c>
      <c r="J1213" s="57">
        <v>0.35567262802713101</v>
      </c>
      <c r="K1213" s="57">
        <v>0.33056180780914801</v>
      </c>
      <c r="L1213" s="57">
        <v>0.22815473033337799</v>
      </c>
      <c r="M1213" s="57">
        <v>0.39962947485084199</v>
      </c>
    </row>
    <row r="1214" spans="1:13" x14ac:dyDescent="0.35">
      <c r="A1214" s="59" t="s">
        <v>2760</v>
      </c>
      <c r="B1214" s="59" t="s">
        <v>2761</v>
      </c>
      <c r="C1214" s="2" t="s">
        <v>40</v>
      </c>
      <c r="D1214" s="2" t="s">
        <v>6351</v>
      </c>
      <c r="E1214" s="2" t="s">
        <v>6418</v>
      </c>
      <c r="F1214" s="56">
        <v>96.3222272734738</v>
      </c>
      <c r="G1214" s="56">
        <v>92.469466431296794</v>
      </c>
      <c r="H1214" s="56"/>
      <c r="I1214" s="56">
        <v>100.219181337968</v>
      </c>
      <c r="J1214" s="57">
        <v>0.35567262802713101</v>
      </c>
      <c r="K1214" s="57">
        <v>0.33056180780914801</v>
      </c>
      <c r="L1214" s="57">
        <v>0.22815473033337799</v>
      </c>
      <c r="M1214" s="57">
        <v>0.39962947485084199</v>
      </c>
    </row>
    <row r="1215" spans="1:13" x14ac:dyDescent="0.35">
      <c r="A1215" s="59" t="s">
        <v>2750</v>
      </c>
      <c r="B1215" s="59" t="s">
        <v>2751</v>
      </c>
      <c r="C1215" s="2" t="s">
        <v>40</v>
      </c>
      <c r="D1215" s="2" t="s">
        <v>6351</v>
      </c>
      <c r="E1215" s="2" t="s">
        <v>6418</v>
      </c>
      <c r="F1215" s="56">
        <v>96.3222272734738</v>
      </c>
      <c r="G1215" s="56">
        <v>92.469466431296794</v>
      </c>
      <c r="H1215" s="56"/>
      <c r="I1215" s="56">
        <v>100.219181337968</v>
      </c>
      <c r="J1215" s="57">
        <v>0.35567262802713101</v>
      </c>
      <c r="K1215" s="57">
        <v>0.33056180780914801</v>
      </c>
      <c r="L1215" s="57">
        <v>0.22815473033337799</v>
      </c>
      <c r="M1215" s="57">
        <v>0.39962947485084199</v>
      </c>
    </row>
    <row r="1216" spans="1:13" x14ac:dyDescent="0.35">
      <c r="A1216" s="59" t="s">
        <v>2752</v>
      </c>
      <c r="B1216" s="59" t="s">
        <v>2753</v>
      </c>
      <c r="C1216" s="2" t="s">
        <v>40</v>
      </c>
      <c r="D1216" s="2" t="s">
        <v>6351</v>
      </c>
      <c r="E1216" s="2" t="s">
        <v>6418</v>
      </c>
      <c r="F1216" s="56">
        <v>96.3222272734738</v>
      </c>
      <c r="G1216" s="56">
        <v>92.469466431296794</v>
      </c>
      <c r="H1216" s="56"/>
      <c r="I1216" s="56">
        <v>100.219181337968</v>
      </c>
      <c r="J1216" s="57">
        <v>0.35567262802713101</v>
      </c>
      <c r="K1216" s="57">
        <v>0.33056180780914801</v>
      </c>
      <c r="L1216" s="57">
        <v>0.22815473033337799</v>
      </c>
      <c r="M1216" s="57">
        <v>0.39962947485084199</v>
      </c>
    </row>
    <row r="1217" spans="1:13" x14ac:dyDescent="0.35">
      <c r="A1217" s="59" t="s">
        <v>2754</v>
      </c>
      <c r="B1217" s="59" t="s">
        <v>2755</v>
      </c>
      <c r="C1217" s="2" t="s">
        <v>40</v>
      </c>
      <c r="D1217" s="2" t="s">
        <v>6351</v>
      </c>
      <c r="E1217" s="2" t="s">
        <v>6418</v>
      </c>
      <c r="F1217" s="56">
        <v>96.3222272734738</v>
      </c>
      <c r="G1217" s="56">
        <v>92.469466431296794</v>
      </c>
      <c r="H1217" s="56"/>
      <c r="I1217" s="56">
        <v>100.219181337968</v>
      </c>
      <c r="J1217" s="57">
        <v>0.35567262802713101</v>
      </c>
      <c r="K1217" s="57">
        <v>0.33056180780914801</v>
      </c>
      <c r="L1217" s="57">
        <v>0.22815473033337799</v>
      </c>
      <c r="M1217" s="57">
        <v>0.39962947485084199</v>
      </c>
    </row>
    <row r="1218" spans="1:13" x14ac:dyDescent="0.35">
      <c r="A1218" s="59" t="s">
        <v>2758</v>
      </c>
      <c r="B1218" s="59" t="s">
        <v>2759</v>
      </c>
      <c r="C1218" s="2" t="s">
        <v>40</v>
      </c>
      <c r="D1218" s="2" t="s">
        <v>6351</v>
      </c>
      <c r="E1218" s="2" t="s">
        <v>6418</v>
      </c>
      <c r="F1218" s="56">
        <v>96.3222272734738</v>
      </c>
      <c r="G1218" s="56">
        <v>92.469466431296794</v>
      </c>
      <c r="H1218" s="56"/>
      <c r="I1218" s="56">
        <v>100.219181337968</v>
      </c>
      <c r="J1218" s="57">
        <v>0.35567262802713101</v>
      </c>
      <c r="K1218" s="57">
        <v>0.33056180780914801</v>
      </c>
      <c r="L1218" s="57">
        <v>0.22815473033337799</v>
      </c>
      <c r="M1218" s="57">
        <v>0.39962947485084199</v>
      </c>
    </row>
    <row r="1219" spans="1:13" x14ac:dyDescent="0.35">
      <c r="A1219" s="59" t="s">
        <v>2756</v>
      </c>
      <c r="B1219" s="59" t="s">
        <v>2757</v>
      </c>
      <c r="C1219" s="2" t="s">
        <v>40</v>
      </c>
      <c r="D1219" s="2" t="s">
        <v>6351</v>
      </c>
      <c r="E1219" s="2" t="s">
        <v>6418</v>
      </c>
      <c r="F1219" s="56">
        <v>96.3222272734738</v>
      </c>
      <c r="G1219" s="56">
        <v>92.469466431296794</v>
      </c>
      <c r="H1219" s="56"/>
      <c r="I1219" s="56">
        <v>100.219181337968</v>
      </c>
      <c r="J1219" s="57">
        <v>0.35567262802713101</v>
      </c>
      <c r="K1219" s="57">
        <v>0.33056180780914801</v>
      </c>
      <c r="L1219" s="57">
        <v>0.22815473033337799</v>
      </c>
      <c r="M1219" s="57">
        <v>0.39962947485084199</v>
      </c>
    </row>
    <row r="1220" spans="1:13" x14ac:dyDescent="0.35">
      <c r="A1220" s="59" t="s">
        <v>2468</v>
      </c>
      <c r="B1220" s="59" t="s">
        <v>2469</v>
      </c>
      <c r="C1220" s="2" t="s">
        <v>31</v>
      </c>
      <c r="D1220" s="2" t="s">
        <v>6324</v>
      </c>
      <c r="E1220" s="2" t="s">
        <v>6418</v>
      </c>
      <c r="F1220" s="56">
        <v>95.364882241058893</v>
      </c>
      <c r="G1220" s="56"/>
      <c r="H1220" s="56"/>
      <c r="I1220" s="56">
        <v>102.425917711309</v>
      </c>
      <c r="J1220" s="57">
        <v>0.313035467594865</v>
      </c>
      <c r="K1220" s="57">
        <v>0.29028555042156801</v>
      </c>
      <c r="L1220" s="57">
        <v>0.204039867670499</v>
      </c>
      <c r="M1220" s="57">
        <v>0.35988129460004598</v>
      </c>
    </row>
    <row r="1221" spans="1:13" x14ac:dyDescent="0.35">
      <c r="A1221" s="59" t="s">
        <v>2466</v>
      </c>
      <c r="B1221" s="59" t="s">
        <v>2467</v>
      </c>
      <c r="C1221" s="2" t="s">
        <v>31</v>
      </c>
      <c r="D1221" s="2" t="s">
        <v>6324</v>
      </c>
      <c r="E1221" s="2" t="s">
        <v>6418</v>
      </c>
      <c r="F1221" s="56">
        <v>95.364882241058893</v>
      </c>
      <c r="G1221" s="56"/>
      <c r="H1221" s="56"/>
      <c r="I1221" s="56">
        <v>102.425917711309</v>
      </c>
      <c r="J1221" s="57">
        <v>0.313035467594865</v>
      </c>
      <c r="K1221" s="57">
        <v>0.29028555042156801</v>
      </c>
      <c r="L1221" s="57">
        <v>0.204039867670499</v>
      </c>
      <c r="M1221" s="57">
        <v>0.35988129460004598</v>
      </c>
    </row>
    <row r="1222" spans="1:13" x14ac:dyDescent="0.35">
      <c r="A1222" s="59" t="s">
        <v>2464</v>
      </c>
      <c r="B1222" s="59" t="s">
        <v>2465</v>
      </c>
      <c r="C1222" s="2" t="s">
        <v>40</v>
      </c>
      <c r="D1222" s="2" t="s">
        <v>6324</v>
      </c>
      <c r="E1222" s="2" t="s">
        <v>6418</v>
      </c>
      <c r="F1222" s="56">
        <v>95.364882241058893</v>
      </c>
      <c r="G1222" s="56"/>
      <c r="H1222" s="56"/>
      <c r="I1222" s="56">
        <v>102.425917711309</v>
      </c>
      <c r="J1222" s="57">
        <v>0.313035467594865</v>
      </c>
      <c r="K1222" s="57">
        <v>0.29028555042156801</v>
      </c>
      <c r="L1222" s="57">
        <v>0.204039867670499</v>
      </c>
      <c r="M1222" s="57">
        <v>0.35988129460004598</v>
      </c>
    </row>
    <row r="1223" spans="1:13" x14ac:dyDescent="0.35">
      <c r="A1223" s="59" t="s">
        <v>2458</v>
      </c>
      <c r="B1223" s="59" t="s">
        <v>2459</v>
      </c>
      <c r="C1223" s="2" t="s">
        <v>40</v>
      </c>
      <c r="D1223" s="2" t="s">
        <v>6324</v>
      </c>
      <c r="E1223" s="2" t="s">
        <v>6418</v>
      </c>
      <c r="F1223" s="56">
        <v>95.364882241058893</v>
      </c>
      <c r="G1223" s="56"/>
      <c r="H1223" s="56"/>
      <c r="I1223" s="56">
        <v>102.425917711309</v>
      </c>
      <c r="J1223" s="57">
        <v>0.313035467594865</v>
      </c>
      <c r="K1223" s="57">
        <v>0.29028555042156801</v>
      </c>
      <c r="L1223" s="57">
        <v>0.204039867670499</v>
      </c>
      <c r="M1223" s="57">
        <v>0.35988129460004598</v>
      </c>
    </row>
    <row r="1224" spans="1:13" x14ac:dyDescent="0.35">
      <c r="A1224" s="59" t="s">
        <v>2462</v>
      </c>
      <c r="B1224" s="59" t="s">
        <v>2463</v>
      </c>
      <c r="C1224" s="2" t="s">
        <v>40</v>
      </c>
      <c r="D1224" s="2" t="s">
        <v>6324</v>
      </c>
      <c r="E1224" s="2" t="s">
        <v>6418</v>
      </c>
      <c r="F1224" s="56">
        <v>95.364882241058893</v>
      </c>
      <c r="G1224" s="56"/>
      <c r="H1224" s="56"/>
      <c r="I1224" s="56">
        <v>102.425917711309</v>
      </c>
      <c r="J1224" s="57">
        <v>0.313035467594865</v>
      </c>
      <c r="K1224" s="57">
        <v>0.29028555042156801</v>
      </c>
      <c r="L1224" s="57">
        <v>0.204039867670499</v>
      </c>
      <c r="M1224" s="57">
        <v>0.35988129460004598</v>
      </c>
    </row>
    <row r="1225" spans="1:13" x14ac:dyDescent="0.35">
      <c r="A1225" s="59" t="s">
        <v>2460</v>
      </c>
      <c r="B1225" s="59" t="s">
        <v>2461</v>
      </c>
      <c r="C1225" s="2" t="s">
        <v>40</v>
      </c>
      <c r="D1225" s="2" t="s">
        <v>6324</v>
      </c>
      <c r="E1225" s="2" t="s">
        <v>6418</v>
      </c>
      <c r="F1225" s="56">
        <v>95.364882241058893</v>
      </c>
      <c r="G1225" s="56"/>
      <c r="H1225" s="56"/>
      <c r="I1225" s="56">
        <v>102.425917711309</v>
      </c>
      <c r="J1225" s="57">
        <v>0.313035467594865</v>
      </c>
      <c r="K1225" s="57">
        <v>0.29028555042156801</v>
      </c>
      <c r="L1225" s="57">
        <v>0.204039867670499</v>
      </c>
      <c r="M1225" s="57">
        <v>0.35988129460004598</v>
      </c>
    </row>
    <row r="1226" spans="1:13" x14ac:dyDescent="0.35">
      <c r="A1226" s="59" t="s">
        <v>1951</v>
      </c>
      <c r="B1226" s="59" t="s">
        <v>1952</v>
      </c>
      <c r="C1226" s="2" t="s">
        <v>40</v>
      </c>
      <c r="D1226" s="2" t="s">
        <v>6374</v>
      </c>
      <c r="E1226" s="2" t="s">
        <v>6418</v>
      </c>
      <c r="F1226" s="56">
        <v>96.3222272734738</v>
      </c>
      <c r="G1226" s="56">
        <v>92.469466431296794</v>
      </c>
      <c r="H1226" s="56"/>
      <c r="I1226" s="56">
        <v>100.219181337968</v>
      </c>
      <c r="J1226" s="57">
        <v>0.35567262802713101</v>
      </c>
      <c r="K1226" s="57">
        <v>0.33056180780914801</v>
      </c>
      <c r="L1226" s="57">
        <v>0.22815473033337799</v>
      </c>
      <c r="M1226" s="57">
        <v>0.39962947485084199</v>
      </c>
    </row>
    <row r="1227" spans="1:13" x14ac:dyDescent="0.35">
      <c r="A1227" s="59" t="s">
        <v>1953</v>
      </c>
      <c r="B1227" s="59" t="s">
        <v>1954</v>
      </c>
      <c r="C1227" s="2" t="s">
        <v>40</v>
      </c>
      <c r="D1227" s="2" t="s">
        <v>6374</v>
      </c>
      <c r="E1227" s="2" t="s">
        <v>6419</v>
      </c>
      <c r="F1227" s="56">
        <v>94.627800843467597</v>
      </c>
      <c r="G1227" s="56">
        <v>91.067729979775095</v>
      </c>
      <c r="H1227" s="56">
        <v>81.825192508623303</v>
      </c>
      <c r="I1227" s="56">
        <v>100.28109259640399</v>
      </c>
      <c r="J1227" s="57">
        <v>0.56363760851794997</v>
      </c>
      <c r="K1227" s="57">
        <v>0.51756312120681003</v>
      </c>
      <c r="L1227" s="57">
        <v>0.43109987460374999</v>
      </c>
      <c r="M1227" s="57">
        <v>0.68702657349089602</v>
      </c>
    </row>
    <row r="1228" spans="1:13" x14ac:dyDescent="0.35">
      <c r="A1228" s="59" t="s">
        <v>1945</v>
      </c>
      <c r="B1228" s="59" t="s">
        <v>1946</v>
      </c>
      <c r="C1228" s="2" t="s">
        <v>31</v>
      </c>
      <c r="D1228" s="2" t="s">
        <v>6374</v>
      </c>
      <c r="E1228" s="2" t="s">
        <v>6418</v>
      </c>
      <c r="F1228" s="56">
        <v>96.3222272734738</v>
      </c>
      <c r="G1228" s="56">
        <v>92.469466431296794</v>
      </c>
      <c r="H1228" s="56"/>
      <c r="I1228" s="56">
        <v>100.219181337968</v>
      </c>
      <c r="J1228" s="57">
        <v>0.35567262802713101</v>
      </c>
      <c r="K1228" s="57">
        <v>0.33056180780914801</v>
      </c>
      <c r="L1228" s="57">
        <v>0.22815473033337799</v>
      </c>
      <c r="M1228" s="57">
        <v>0.39962947485084199</v>
      </c>
    </row>
    <row r="1229" spans="1:13" x14ac:dyDescent="0.35">
      <c r="A1229" s="59" t="s">
        <v>1955</v>
      </c>
      <c r="B1229" s="59" t="s">
        <v>1956</v>
      </c>
      <c r="C1229" s="2" t="s">
        <v>40</v>
      </c>
      <c r="D1229" s="2" t="s">
        <v>6374</v>
      </c>
      <c r="E1229" s="2" t="s">
        <v>6418</v>
      </c>
      <c r="F1229" s="56">
        <v>96.3222272734738</v>
      </c>
      <c r="G1229" s="56">
        <v>92.469466431296794</v>
      </c>
      <c r="H1229" s="56"/>
      <c r="I1229" s="56">
        <v>100.219181337968</v>
      </c>
      <c r="J1229" s="57">
        <v>0.35567262802713101</v>
      </c>
      <c r="K1229" s="57">
        <v>0.33056180780914801</v>
      </c>
      <c r="L1229" s="57">
        <v>0.22815473033337799</v>
      </c>
      <c r="M1229" s="57">
        <v>0.39962947485084199</v>
      </c>
    </row>
    <row r="1230" spans="1:13" x14ac:dyDescent="0.35">
      <c r="A1230" s="59" t="s">
        <v>1941</v>
      </c>
      <c r="B1230" s="59" t="s">
        <v>1942</v>
      </c>
      <c r="C1230" s="2" t="s">
        <v>31</v>
      </c>
      <c r="D1230" s="2" t="s">
        <v>6374</v>
      </c>
      <c r="E1230" s="2" t="s">
        <v>6418</v>
      </c>
      <c r="F1230" s="56">
        <v>96.3222272734738</v>
      </c>
      <c r="G1230" s="56">
        <v>92.469466431296794</v>
      </c>
      <c r="H1230" s="56"/>
      <c r="I1230" s="56">
        <v>100.219181337968</v>
      </c>
      <c r="J1230" s="57">
        <v>0.35567262802713101</v>
      </c>
      <c r="K1230" s="57">
        <v>0.33056180780914801</v>
      </c>
      <c r="L1230" s="57">
        <v>0.22815473033337799</v>
      </c>
      <c r="M1230" s="57">
        <v>0.39962947485084199</v>
      </c>
    </row>
    <row r="1231" spans="1:13" x14ac:dyDescent="0.35">
      <c r="A1231" s="59" t="s">
        <v>1943</v>
      </c>
      <c r="B1231" s="59" t="s">
        <v>1944</v>
      </c>
      <c r="C1231" s="2" t="s">
        <v>31</v>
      </c>
      <c r="D1231" s="2" t="s">
        <v>6374</v>
      </c>
      <c r="E1231" s="2" t="s">
        <v>6418</v>
      </c>
      <c r="F1231" s="56">
        <v>96.3222272734738</v>
      </c>
      <c r="G1231" s="56">
        <v>92.469466431296794</v>
      </c>
      <c r="H1231" s="56"/>
      <c r="I1231" s="56">
        <v>100.219181337968</v>
      </c>
      <c r="J1231" s="57">
        <v>0.35567262802713101</v>
      </c>
      <c r="K1231" s="57">
        <v>0.33056180780914801</v>
      </c>
      <c r="L1231" s="57">
        <v>0.22815473033337799</v>
      </c>
      <c r="M1231" s="57">
        <v>0.39962947485084199</v>
      </c>
    </row>
    <row r="1232" spans="1:13" x14ac:dyDescent="0.35">
      <c r="A1232" s="59" t="s">
        <v>1949</v>
      </c>
      <c r="B1232" s="59" t="s">
        <v>1950</v>
      </c>
      <c r="C1232" s="2" t="s">
        <v>40</v>
      </c>
      <c r="D1232" s="2" t="s">
        <v>6374</v>
      </c>
      <c r="E1232" s="2" t="s">
        <v>6418</v>
      </c>
      <c r="F1232" s="56">
        <v>96.3222272734738</v>
      </c>
      <c r="G1232" s="56">
        <v>92.469466431296794</v>
      </c>
      <c r="H1232" s="56"/>
      <c r="I1232" s="56">
        <v>100.219181337968</v>
      </c>
      <c r="J1232" s="57">
        <v>0.35567262802713101</v>
      </c>
      <c r="K1232" s="57">
        <v>0.33056180780914801</v>
      </c>
      <c r="L1232" s="57">
        <v>0.22815473033337799</v>
      </c>
      <c r="M1232" s="57">
        <v>0.39962947485084199</v>
      </c>
    </row>
    <row r="1233" spans="1:13" x14ac:dyDescent="0.35">
      <c r="A1233" s="59" t="s">
        <v>1939</v>
      </c>
      <c r="B1233" s="59" t="s">
        <v>1940</v>
      </c>
      <c r="C1233" s="2" t="s">
        <v>31</v>
      </c>
      <c r="D1233" s="2" t="s">
        <v>6374</v>
      </c>
      <c r="E1233" s="2" t="s">
        <v>6418</v>
      </c>
      <c r="F1233" s="56">
        <v>96.3222272734738</v>
      </c>
      <c r="G1233" s="56">
        <v>92.469466431296794</v>
      </c>
      <c r="H1233" s="56"/>
      <c r="I1233" s="56">
        <v>100.219181337968</v>
      </c>
      <c r="J1233" s="57">
        <v>0.35567262802713101</v>
      </c>
      <c r="K1233" s="57">
        <v>0.33056180780914801</v>
      </c>
      <c r="L1233" s="57">
        <v>0.22815473033337799</v>
      </c>
      <c r="M1233" s="57">
        <v>0.39962947485084199</v>
      </c>
    </row>
    <row r="1234" spans="1:13" x14ac:dyDescent="0.35">
      <c r="A1234" s="59" t="s">
        <v>1957</v>
      </c>
      <c r="B1234" s="59" t="s">
        <v>1958</v>
      </c>
      <c r="C1234" s="2" t="s">
        <v>40</v>
      </c>
      <c r="D1234" s="2" t="s">
        <v>6374</v>
      </c>
      <c r="E1234" s="2" t="s">
        <v>6418</v>
      </c>
      <c r="F1234" s="56">
        <v>96.3222272734738</v>
      </c>
      <c r="G1234" s="56">
        <v>92.469466431296794</v>
      </c>
      <c r="H1234" s="56"/>
      <c r="I1234" s="56">
        <v>100.219181337968</v>
      </c>
      <c r="J1234" s="57">
        <v>0.35567262802713101</v>
      </c>
      <c r="K1234" s="57">
        <v>0.33056180780914801</v>
      </c>
      <c r="L1234" s="57">
        <v>0.22815473033337799</v>
      </c>
      <c r="M1234" s="57">
        <v>0.39962947485084199</v>
      </c>
    </row>
    <row r="1235" spans="1:13" x14ac:dyDescent="0.35">
      <c r="A1235" s="59" t="s">
        <v>1947</v>
      </c>
      <c r="B1235" s="59" t="s">
        <v>1948</v>
      </c>
      <c r="C1235" s="2" t="s">
        <v>31</v>
      </c>
      <c r="D1235" s="2" t="s">
        <v>6374</v>
      </c>
      <c r="E1235" s="2" t="s">
        <v>6418</v>
      </c>
      <c r="F1235" s="56">
        <v>96.3222272734738</v>
      </c>
      <c r="G1235" s="56">
        <v>92.469466431296794</v>
      </c>
      <c r="H1235" s="56"/>
      <c r="I1235" s="56">
        <v>100.219181337968</v>
      </c>
      <c r="J1235" s="57">
        <v>0.35567262802713101</v>
      </c>
      <c r="K1235" s="57">
        <v>0.33056180780914801</v>
      </c>
      <c r="L1235" s="57">
        <v>0.22815473033337799</v>
      </c>
      <c r="M1235" s="57">
        <v>0.39962947485084199</v>
      </c>
    </row>
    <row r="1236" spans="1:13" x14ac:dyDescent="0.35">
      <c r="A1236" s="59" t="s">
        <v>1959</v>
      </c>
      <c r="B1236" s="59" t="s">
        <v>1960</v>
      </c>
      <c r="C1236" s="2" t="s">
        <v>40</v>
      </c>
      <c r="D1236" s="2" t="s">
        <v>6374</v>
      </c>
      <c r="E1236" s="2" t="s">
        <v>6418</v>
      </c>
      <c r="F1236" s="56">
        <v>96.3222272734738</v>
      </c>
      <c r="G1236" s="56">
        <v>92.469466431296794</v>
      </c>
      <c r="H1236" s="56"/>
      <c r="I1236" s="56">
        <v>100.219181337968</v>
      </c>
      <c r="J1236" s="57">
        <v>0.35567262802713101</v>
      </c>
      <c r="K1236" s="57">
        <v>0.33056180780914801</v>
      </c>
      <c r="L1236" s="57">
        <v>0.22815473033337799</v>
      </c>
      <c r="M1236" s="57">
        <v>0.39962947485084199</v>
      </c>
    </row>
    <row r="1237" spans="1:13" x14ac:dyDescent="0.35">
      <c r="A1237" s="59" t="s">
        <v>1706</v>
      </c>
      <c r="B1237" s="59" t="s">
        <v>1707</v>
      </c>
      <c r="C1237" s="2" t="s">
        <v>31</v>
      </c>
      <c r="D1237" s="2" t="s">
        <v>6321</v>
      </c>
      <c r="E1237" s="2" t="s">
        <v>6418</v>
      </c>
      <c r="F1237" s="56">
        <v>100.06446338990401</v>
      </c>
      <c r="G1237" s="56"/>
      <c r="H1237" s="56"/>
      <c r="I1237" s="56">
        <v>99.614175535292404</v>
      </c>
      <c r="J1237" s="57">
        <v>0.33595320079874402</v>
      </c>
      <c r="K1237" s="57">
        <v>0.29769329577856601</v>
      </c>
      <c r="L1237" s="57">
        <v>0.21072815997543101</v>
      </c>
      <c r="M1237" s="57">
        <v>0.43101483250499301</v>
      </c>
    </row>
    <row r="1238" spans="1:13" x14ac:dyDescent="0.35">
      <c r="A1238" s="59" t="s">
        <v>1704</v>
      </c>
      <c r="B1238" s="59" t="s">
        <v>1705</v>
      </c>
      <c r="C1238" s="2" t="s">
        <v>31</v>
      </c>
      <c r="D1238" s="2" t="s">
        <v>6321</v>
      </c>
      <c r="E1238" s="2" t="s">
        <v>6418</v>
      </c>
      <c r="F1238" s="56">
        <v>100.06446338990401</v>
      </c>
      <c r="G1238" s="56"/>
      <c r="H1238" s="56"/>
      <c r="I1238" s="56">
        <v>99.614175535292404</v>
      </c>
      <c r="J1238" s="57">
        <v>0.33595320079874402</v>
      </c>
      <c r="K1238" s="57">
        <v>0.29769329577856601</v>
      </c>
      <c r="L1238" s="57">
        <v>0.21072815997543101</v>
      </c>
      <c r="M1238" s="57">
        <v>0.43101483250499301</v>
      </c>
    </row>
    <row r="1239" spans="1:13" x14ac:dyDescent="0.35">
      <c r="A1239" s="59" t="s">
        <v>1718</v>
      </c>
      <c r="B1239" s="59" t="s">
        <v>1719</v>
      </c>
      <c r="C1239" s="2" t="s">
        <v>31</v>
      </c>
      <c r="D1239" s="2" t="s">
        <v>6321</v>
      </c>
      <c r="E1239" s="2" t="s">
        <v>6418</v>
      </c>
      <c r="F1239" s="56">
        <v>100.06446338990401</v>
      </c>
      <c r="G1239" s="56"/>
      <c r="H1239" s="56"/>
      <c r="I1239" s="56">
        <v>99.614175535292404</v>
      </c>
      <c r="J1239" s="57">
        <v>0.33595320079874402</v>
      </c>
      <c r="K1239" s="57">
        <v>0.29769329577856601</v>
      </c>
      <c r="L1239" s="57">
        <v>0.21072815997543101</v>
      </c>
      <c r="M1239" s="57">
        <v>0.43101483250499301</v>
      </c>
    </row>
    <row r="1240" spans="1:13" x14ac:dyDescent="0.35">
      <c r="A1240" s="59" t="s">
        <v>1714</v>
      </c>
      <c r="B1240" s="59" t="s">
        <v>1715</v>
      </c>
      <c r="C1240" s="2" t="s">
        <v>31</v>
      </c>
      <c r="D1240" s="2" t="s">
        <v>6321</v>
      </c>
      <c r="E1240" s="2" t="s">
        <v>6419</v>
      </c>
      <c r="F1240" s="56">
        <v>98.862964483168696</v>
      </c>
      <c r="G1240" s="56">
        <v>106.059231988428</v>
      </c>
      <c r="H1240" s="56">
        <v>95.344217587915594</v>
      </c>
      <c r="I1240" s="56">
        <v>102.124376377574</v>
      </c>
      <c r="J1240" s="57">
        <v>0.49618095301623999</v>
      </c>
      <c r="K1240" s="57">
        <v>0.43938762023494998</v>
      </c>
      <c r="L1240" s="57">
        <v>0.354317054722533</v>
      </c>
      <c r="M1240" s="57">
        <v>0.65973398526309601</v>
      </c>
    </row>
    <row r="1241" spans="1:13" x14ac:dyDescent="0.35">
      <c r="A1241" s="59" t="s">
        <v>1720</v>
      </c>
      <c r="B1241" s="59" t="s">
        <v>1721</v>
      </c>
      <c r="C1241" s="2" t="s">
        <v>31</v>
      </c>
      <c r="D1241" s="2" t="s">
        <v>6321</v>
      </c>
      <c r="E1241" s="2" t="s">
        <v>6418</v>
      </c>
      <c r="F1241" s="56">
        <v>100.06446338990401</v>
      </c>
      <c r="G1241" s="56"/>
      <c r="H1241" s="56"/>
      <c r="I1241" s="56">
        <v>99.614175535292404</v>
      </c>
      <c r="J1241" s="57">
        <v>0.33595320079874402</v>
      </c>
      <c r="K1241" s="57">
        <v>0.29769329577856601</v>
      </c>
      <c r="L1241" s="57">
        <v>0.21072815997543101</v>
      </c>
      <c r="M1241" s="57">
        <v>0.43101483250499301</v>
      </c>
    </row>
    <row r="1242" spans="1:13" x14ac:dyDescent="0.35">
      <c r="A1242" s="59" t="s">
        <v>1710</v>
      </c>
      <c r="B1242" s="59" t="s">
        <v>1711</v>
      </c>
      <c r="C1242" s="2" t="s">
        <v>31</v>
      </c>
      <c r="D1242" s="2" t="s">
        <v>6321</v>
      </c>
      <c r="E1242" s="2" t="s">
        <v>6418</v>
      </c>
      <c r="F1242" s="56">
        <v>100.06446338990401</v>
      </c>
      <c r="G1242" s="56"/>
      <c r="H1242" s="56"/>
      <c r="I1242" s="56">
        <v>99.614175535292404</v>
      </c>
      <c r="J1242" s="57">
        <v>0.33595320079874402</v>
      </c>
      <c r="K1242" s="57">
        <v>0.29769329577856601</v>
      </c>
      <c r="L1242" s="57">
        <v>0.21072815997543101</v>
      </c>
      <c r="M1242" s="57">
        <v>0.43101483250499301</v>
      </c>
    </row>
    <row r="1243" spans="1:13" x14ac:dyDescent="0.35">
      <c r="A1243" s="59" t="s">
        <v>1724</v>
      </c>
      <c r="B1243" s="59" t="s">
        <v>1725</v>
      </c>
      <c r="C1243" s="2" t="s">
        <v>40</v>
      </c>
      <c r="D1243" s="2" t="s">
        <v>6321</v>
      </c>
      <c r="E1243" s="2" t="s">
        <v>6418</v>
      </c>
      <c r="F1243" s="56">
        <v>100.06446338990401</v>
      </c>
      <c r="G1243" s="56"/>
      <c r="H1243" s="56"/>
      <c r="I1243" s="56">
        <v>99.614175535292404</v>
      </c>
      <c r="J1243" s="57">
        <v>0.33595320079874402</v>
      </c>
      <c r="K1243" s="57">
        <v>0.29769329577856601</v>
      </c>
      <c r="L1243" s="57">
        <v>0.21072815997543101</v>
      </c>
      <c r="M1243" s="57">
        <v>0.43101483250499301</v>
      </c>
    </row>
    <row r="1244" spans="1:13" x14ac:dyDescent="0.35">
      <c r="A1244" s="59" t="s">
        <v>1726</v>
      </c>
      <c r="B1244" s="59" t="s">
        <v>1727</v>
      </c>
      <c r="C1244" s="2" t="s">
        <v>40</v>
      </c>
      <c r="D1244" s="2" t="s">
        <v>6321</v>
      </c>
      <c r="E1244" s="2" t="s">
        <v>6418</v>
      </c>
      <c r="F1244" s="56">
        <v>100.06446338990401</v>
      </c>
      <c r="G1244" s="56"/>
      <c r="H1244" s="56"/>
      <c r="I1244" s="56">
        <v>99.614175535292404</v>
      </c>
      <c r="J1244" s="57">
        <v>0.33595320079874402</v>
      </c>
      <c r="K1244" s="57">
        <v>0.29769329577856601</v>
      </c>
      <c r="L1244" s="57">
        <v>0.21072815997543101</v>
      </c>
      <c r="M1244" s="57">
        <v>0.43101483250499301</v>
      </c>
    </row>
    <row r="1245" spans="1:13" x14ac:dyDescent="0.35">
      <c r="A1245" s="59" t="s">
        <v>1722</v>
      </c>
      <c r="B1245" s="59" t="s">
        <v>1723</v>
      </c>
      <c r="C1245" s="2" t="s">
        <v>31</v>
      </c>
      <c r="D1245" s="2" t="s">
        <v>6321</v>
      </c>
      <c r="E1245" s="2" t="s">
        <v>6418</v>
      </c>
      <c r="F1245" s="56">
        <v>100.06446338990401</v>
      </c>
      <c r="G1245" s="56"/>
      <c r="H1245" s="56"/>
      <c r="I1245" s="56">
        <v>99.614175535292404</v>
      </c>
      <c r="J1245" s="57">
        <v>0.33595320079874402</v>
      </c>
      <c r="K1245" s="57">
        <v>0.29769329577856601</v>
      </c>
      <c r="L1245" s="57">
        <v>0.21072815997543101</v>
      </c>
      <c r="M1245" s="57">
        <v>0.43101483250499301</v>
      </c>
    </row>
    <row r="1246" spans="1:13" x14ac:dyDescent="0.35">
      <c r="A1246" s="59" t="s">
        <v>1712</v>
      </c>
      <c r="B1246" s="59" t="s">
        <v>1713</v>
      </c>
      <c r="C1246" s="2" t="s">
        <v>31</v>
      </c>
      <c r="D1246" s="2" t="s">
        <v>6321</v>
      </c>
      <c r="E1246" s="2" t="s">
        <v>6419</v>
      </c>
      <c r="F1246" s="56">
        <v>104.296381733378</v>
      </c>
      <c r="G1246" s="56">
        <v>108.90222511418099</v>
      </c>
      <c r="H1246" s="56">
        <v>98.162240984636099</v>
      </c>
      <c r="I1246" s="56">
        <v>98.214623049373998</v>
      </c>
      <c r="J1246" s="57">
        <v>0.49627001896727801</v>
      </c>
      <c r="K1246" s="57">
        <v>0.43741970930721702</v>
      </c>
      <c r="L1246" s="57">
        <v>0.34638651188181702</v>
      </c>
      <c r="M1246" s="57">
        <v>0.64273265927442202</v>
      </c>
    </row>
    <row r="1247" spans="1:13" x14ac:dyDescent="0.35">
      <c r="A1247" s="59" t="s">
        <v>1708</v>
      </c>
      <c r="B1247" s="59" t="s">
        <v>1709</v>
      </c>
      <c r="C1247" s="2" t="s">
        <v>31</v>
      </c>
      <c r="D1247" s="2" t="s">
        <v>6321</v>
      </c>
      <c r="E1247" s="2" t="s">
        <v>6418</v>
      </c>
      <c r="F1247" s="56">
        <v>100.06446338990401</v>
      </c>
      <c r="G1247" s="56"/>
      <c r="H1247" s="56"/>
      <c r="I1247" s="56">
        <v>99.614175535292404</v>
      </c>
      <c r="J1247" s="57">
        <v>0.33595320079874402</v>
      </c>
      <c r="K1247" s="57">
        <v>0.29769329577856601</v>
      </c>
      <c r="L1247" s="57">
        <v>0.21072815997543101</v>
      </c>
      <c r="M1247" s="57">
        <v>0.43101483250499301</v>
      </c>
    </row>
    <row r="1248" spans="1:13" x14ac:dyDescent="0.35">
      <c r="A1248" s="59" t="s">
        <v>1716</v>
      </c>
      <c r="B1248" s="59" t="s">
        <v>1717</v>
      </c>
      <c r="C1248" s="2" t="s">
        <v>31</v>
      </c>
      <c r="D1248" s="2" t="s">
        <v>6321</v>
      </c>
      <c r="E1248" s="2" t="s">
        <v>6418</v>
      </c>
      <c r="F1248" s="56">
        <v>100.06446338990401</v>
      </c>
      <c r="G1248" s="56"/>
      <c r="H1248" s="56"/>
      <c r="I1248" s="56">
        <v>99.614175535292404</v>
      </c>
      <c r="J1248" s="57">
        <v>0.33595320079874402</v>
      </c>
      <c r="K1248" s="57">
        <v>0.29769329577856601</v>
      </c>
      <c r="L1248" s="57">
        <v>0.21072815997543101</v>
      </c>
      <c r="M1248" s="57">
        <v>0.43101483250499301</v>
      </c>
    </row>
    <row r="1249" spans="1:13" x14ac:dyDescent="0.35">
      <c r="A1249" s="59" t="s">
        <v>1042</v>
      </c>
      <c r="B1249" s="59" t="s">
        <v>1043</v>
      </c>
      <c r="C1249" s="2" t="s">
        <v>40</v>
      </c>
      <c r="D1249" s="2" t="s">
        <v>6316</v>
      </c>
      <c r="E1249" s="2" t="s">
        <v>6418</v>
      </c>
      <c r="F1249" s="56"/>
      <c r="G1249" s="56"/>
      <c r="H1249" s="56"/>
      <c r="I1249" s="56">
        <v>105.30758837830901</v>
      </c>
      <c r="J1249" s="57">
        <v>0.255307375826894</v>
      </c>
      <c r="K1249" s="57">
        <v>0.19903243672774201</v>
      </c>
      <c r="L1249" s="57">
        <v>0.01</v>
      </c>
      <c r="M1249" s="57">
        <v>0.40577477703054698</v>
      </c>
    </row>
    <row r="1250" spans="1:13" x14ac:dyDescent="0.35">
      <c r="A1250" s="59" t="s">
        <v>1032</v>
      </c>
      <c r="B1250" s="59" t="s">
        <v>1033</v>
      </c>
      <c r="C1250" s="2" t="s">
        <v>31</v>
      </c>
      <c r="D1250" s="2" t="s">
        <v>6316</v>
      </c>
      <c r="E1250" s="2" t="s">
        <v>6418</v>
      </c>
      <c r="F1250" s="56"/>
      <c r="G1250" s="56"/>
      <c r="H1250" s="56"/>
      <c r="I1250" s="56">
        <v>105.30758837830901</v>
      </c>
      <c r="J1250" s="57">
        <v>0.255307375826894</v>
      </c>
      <c r="K1250" s="57">
        <v>0.19903243672774201</v>
      </c>
      <c r="L1250" s="57">
        <v>0.01</v>
      </c>
      <c r="M1250" s="57">
        <v>0.40577477703054698</v>
      </c>
    </row>
    <row r="1251" spans="1:13" x14ac:dyDescent="0.35">
      <c r="A1251" s="59" t="s">
        <v>1034</v>
      </c>
      <c r="B1251" s="59" t="s">
        <v>1035</v>
      </c>
      <c r="C1251" s="2" t="s">
        <v>31</v>
      </c>
      <c r="D1251" s="2" t="s">
        <v>6316</v>
      </c>
      <c r="E1251" s="2" t="s">
        <v>6418</v>
      </c>
      <c r="F1251" s="56"/>
      <c r="G1251" s="56"/>
      <c r="H1251" s="56"/>
      <c r="I1251" s="56">
        <v>105.30758837830901</v>
      </c>
      <c r="J1251" s="57">
        <v>0.255307375826894</v>
      </c>
      <c r="K1251" s="57">
        <v>0.19903243672774201</v>
      </c>
      <c r="L1251" s="57">
        <v>0.01</v>
      </c>
      <c r="M1251" s="57">
        <v>0.40577477703054698</v>
      </c>
    </row>
    <row r="1252" spans="1:13" x14ac:dyDescent="0.35">
      <c r="A1252" s="59" t="s">
        <v>1038</v>
      </c>
      <c r="B1252" s="59" t="s">
        <v>1039</v>
      </c>
      <c r="C1252" s="2" t="s">
        <v>40</v>
      </c>
      <c r="D1252" s="2" t="s">
        <v>6316</v>
      </c>
      <c r="E1252" s="2" t="s">
        <v>6418</v>
      </c>
      <c r="F1252" s="56"/>
      <c r="G1252" s="56"/>
      <c r="H1252" s="56"/>
      <c r="I1252" s="56">
        <v>105.30758837830901</v>
      </c>
      <c r="J1252" s="57">
        <v>0.255307375826894</v>
      </c>
      <c r="K1252" s="57">
        <v>0.19903243672774201</v>
      </c>
      <c r="L1252" s="57">
        <v>0.01</v>
      </c>
      <c r="M1252" s="57">
        <v>0.40577477703054698</v>
      </c>
    </row>
    <row r="1253" spans="1:13" x14ac:dyDescent="0.35">
      <c r="A1253" s="59" t="s">
        <v>1030</v>
      </c>
      <c r="B1253" s="59" t="s">
        <v>1031</v>
      </c>
      <c r="C1253" s="2" t="s">
        <v>31</v>
      </c>
      <c r="D1253" s="2" t="s">
        <v>6316</v>
      </c>
      <c r="E1253" s="2" t="s">
        <v>6418</v>
      </c>
      <c r="F1253" s="56"/>
      <c r="G1253" s="56"/>
      <c r="H1253" s="56"/>
      <c r="I1253" s="56">
        <v>105.30758837830901</v>
      </c>
      <c r="J1253" s="57">
        <v>0.255307375826894</v>
      </c>
      <c r="K1253" s="57">
        <v>0.19903243672774201</v>
      </c>
      <c r="L1253" s="57">
        <v>0.01</v>
      </c>
      <c r="M1253" s="57">
        <v>0.40577477703054698</v>
      </c>
    </row>
    <row r="1254" spans="1:13" x14ac:dyDescent="0.35">
      <c r="A1254" s="59" t="s">
        <v>1036</v>
      </c>
      <c r="B1254" s="59" t="s">
        <v>1037</v>
      </c>
      <c r="C1254" s="2" t="s">
        <v>40</v>
      </c>
      <c r="D1254" s="2" t="s">
        <v>6316</v>
      </c>
      <c r="E1254" s="2" t="s">
        <v>6418</v>
      </c>
      <c r="F1254" s="56"/>
      <c r="G1254" s="56"/>
      <c r="H1254" s="56"/>
      <c r="I1254" s="56">
        <v>105.30758837830901</v>
      </c>
      <c r="J1254" s="57">
        <v>0.255307375826894</v>
      </c>
      <c r="K1254" s="57">
        <v>0.19903243672774201</v>
      </c>
      <c r="L1254" s="57">
        <v>0.01</v>
      </c>
      <c r="M1254" s="57">
        <v>0.40577477703054698</v>
      </c>
    </row>
    <row r="1255" spans="1:13" x14ac:dyDescent="0.35">
      <c r="A1255" s="59" t="s">
        <v>1040</v>
      </c>
      <c r="B1255" s="59" t="s">
        <v>1041</v>
      </c>
      <c r="C1255" s="2" t="s">
        <v>40</v>
      </c>
      <c r="D1255" s="2" t="s">
        <v>6316</v>
      </c>
      <c r="E1255" s="2" t="s">
        <v>6419</v>
      </c>
      <c r="F1255" s="56">
        <v>94.643940551975803</v>
      </c>
      <c r="G1255" s="56">
        <v>118.07451641969899</v>
      </c>
      <c r="H1255" s="56">
        <v>98.167145055042795</v>
      </c>
      <c r="I1255" s="56">
        <v>102.772693529924</v>
      </c>
      <c r="J1255" s="57">
        <v>0.450154891321211</v>
      </c>
      <c r="K1255" s="57">
        <v>0.38861336106833799</v>
      </c>
      <c r="L1255" s="57">
        <v>0.28988603026523102</v>
      </c>
      <c r="M1255" s="57">
        <v>0.62676970129637599</v>
      </c>
    </row>
    <row r="1256" spans="1:13" x14ac:dyDescent="0.35">
      <c r="A1256" s="59" t="s">
        <v>638</v>
      </c>
      <c r="B1256" s="59" t="s">
        <v>639</v>
      </c>
      <c r="C1256" s="2" t="s">
        <v>40</v>
      </c>
      <c r="D1256" s="2" t="s">
        <v>6373</v>
      </c>
      <c r="E1256" s="2" t="s">
        <v>6418</v>
      </c>
      <c r="F1256" s="56">
        <v>92.929521708849805</v>
      </c>
      <c r="G1256" s="56">
        <v>92.938745394158303</v>
      </c>
      <c r="H1256" s="56"/>
      <c r="I1256" s="56">
        <v>99.359849937670504</v>
      </c>
      <c r="J1256" s="57">
        <v>0.38038730567594398</v>
      </c>
      <c r="K1256" s="57">
        <v>0.35526321063708299</v>
      </c>
      <c r="L1256" s="57">
        <v>0.28635168039835401</v>
      </c>
      <c r="M1256" s="57">
        <v>0.439399245389195</v>
      </c>
    </row>
    <row r="1257" spans="1:13" x14ac:dyDescent="0.35">
      <c r="A1257" s="59" t="s">
        <v>642</v>
      </c>
      <c r="B1257" s="59" t="s">
        <v>643</v>
      </c>
      <c r="C1257" s="2" t="s">
        <v>40</v>
      </c>
      <c r="D1257" s="2" t="s">
        <v>6373</v>
      </c>
      <c r="E1257" s="2" t="s">
        <v>6418</v>
      </c>
      <c r="F1257" s="56">
        <v>92.929521708849805</v>
      </c>
      <c r="G1257" s="56">
        <v>92.938745394158303</v>
      </c>
      <c r="H1257" s="56"/>
      <c r="I1257" s="56">
        <v>99.359849937670504</v>
      </c>
      <c r="J1257" s="57">
        <v>0.38038730567594398</v>
      </c>
      <c r="K1257" s="57">
        <v>0.35526321063708299</v>
      </c>
      <c r="L1257" s="57">
        <v>0.28635168039835401</v>
      </c>
      <c r="M1257" s="57">
        <v>0.439399245389195</v>
      </c>
    </row>
    <row r="1258" spans="1:13" x14ac:dyDescent="0.35">
      <c r="A1258" s="59" t="s">
        <v>650</v>
      </c>
      <c r="B1258" s="59" t="s">
        <v>651</v>
      </c>
      <c r="C1258" s="2" t="s">
        <v>31</v>
      </c>
      <c r="D1258" s="2" t="s">
        <v>6373</v>
      </c>
      <c r="E1258" s="2" t="s">
        <v>6418</v>
      </c>
      <c r="F1258" s="56">
        <v>92.929521708849805</v>
      </c>
      <c r="G1258" s="56">
        <v>92.938745394158303</v>
      </c>
      <c r="H1258" s="56"/>
      <c r="I1258" s="56">
        <v>99.359849937670504</v>
      </c>
      <c r="J1258" s="57">
        <v>0.38038730567594398</v>
      </c>
      <c r="K1258" s="57">
        <v>0.35526321063708299</v>
      </c>
      <c r="L1258" s="57">
        <v>0.28635168039835401</v>
      </c>
      <c r="M1258" s="57">
        <v>0.439399245389195</v>
      </c>
    </row>
    <row r="1259" spans="1:13" x14ac:dyDescent="0.35">
      <c r="A1259" s="59" t="s">
        <v>644</v>
      </c>
      <c r="B1259" s="59" t="s">
        <v>645</v>
      </c>
      <c r="C1259" s="2" t="s">
        <v>40</v>
      </c>
      <c r="D1259" s="2" t="s">
        <v>6373</v>
      </c>
      <c r="E1259" s="2" t="s">
        <v>6418</v>
      </c>
      <c r="F1259" s="56">
        <v>92.929521708849805</v>
      </c>
      <c r="G1259" s="56">
        <v>92.938745394158303</v>
      </c>
      <c r="H1259" s="56"/>
      <c r="I1259" s="56">
        <v>99.359849937670504</v>
      </c>
      <c r="J1259" s="57">
        <v>0.38038730567594398</v>
      </c>
      <c r="K1259" s="57">
        <v>0.35526321063708299</v>
      </c>
      <c r="L1259" s="57">
        <v>0.28635168039835401</v>
      </c>
      <c r="M1259" s="57">
        <v>0.439399245389195</v>
      </c>
    </row>
    <row r="1260" spans="1:13" x14ac:dyDescent="0.35">
      <c r="A1260" s="59" t="s">
        <v>648</v>
      </c>
      <c r="B1260" s="59" t="s">
        <v>649</v>
      </c>
      <c r="C1260" s="2" t="s">
        <v>31</v>
      </c>
      <c r="D1260" s="2" t="s">
        <v>6373</v>
      </c>
      <c r="E1260" s="2" t="s">
        <v>6419</v>
      </c>
      <c r="F1260" s="56">
        <v>87.5349022353507</v>
      </c>
      <c r="G1260" s="56">
        <v>89.918195448060104</v>
      </c>
      <c r="H1260" s="56">
        <v>80.109180840623395</v>
      </c>
      <c r="I1260" s="56">
        <v>98.209609910171594</v>
      </c>
      <c r="J1260" s="57">
        <v>0.48895292510455601</v>
      </c>
      <c r="K1260" s="57">
        <v>0.46905018486943201</v>
      </c>
      <c r="L1260" s="57">
        <v>0.39050119366226999</v>
      </c>
      <c r="M1260" s="57">
        <v>0.493478927024734</v>
      </c>
    </row>
    <row r="1261" spans="1:13" x14ac:dyDescent="0.35">
      <c r="A1261" s="59" t="s">
        <v>652</v>
      </c>
      <c r="B1261" s="59" t="s">
        <v>653</v>
      </c>
      <c r="C1261" s="2" t="s">
        <v>31</v>
      </c>
      <c r="D1261" s="2" t="s">
        <v>6373</v>
      </c>
      <c r="E1261" s="2" t="s">
        <v>6418</v>
      </c>
      <c r="F1261" s="56">
        <v>92.929521708849805</v>
      </c>
      <c r="G1261" s="56">
        <v>92.938745394158303</v>
      </c>
      <c r="H1261" s="56"/>
      <c r="I1261" s="56">
        <v>99.359849937670504</v>
      </c>
      <c r="J1261" s="57">
        <v>0.38038730567594398</v>
      </c>
      <c r="K1261" s="57">
        <v>0.35526321063708299</v>
      </c>
      <c r="L1261" s="57">
        <v>0.28635168039835401</v>
      </c>
      <c r="M1261" s="57">
        <v>0.439399245389195</v>
      </c>
    </row>
    <row r="1262" spans="1:13" x14ac:dyDescent="0.35">
      <c r="A1262" s="59" t="s">
        <v>640</v>
      </c>
      <c r="B1262" s="59" t="s">
        <v>641</v>
      </c>
      <c r="C1262" s="2" t="s">
        <v>40</v>
      </c>
      <c r="D1262" s="2" t="s">
        <v>6373</v>
      </c>
      <c r="E1262" s="2" t="s">
        <v>6418</v>
      </c>
      <c r="F1262" s="56">
        <v>92.929521708849805</v>
      </c>
      <c r="G1262" s="56">
        <v>92.938745394158303</v>
      </c>
      <c r="H1262" s="56"/>
      <c r="I1262" s="56">
        <v>99.359849937670504</v>
      </c>
      <c r="J1262" s="57">
        <v>0.38038730567594398</v>
      </c>
      <c r="K1262" s="57">
        <v>0.35526321063708299</v>
      </c>
      <c r="L1262" s="57">
        <v>0.28635168039835401</v>
      </c>
      <c r="M1262" s="57">
        <v>0.439399245389195</v>
      </c>
    </row>
    <row r="1263" spans="1:13" x14ac:dyDescent="0.35">
      <c r="A1263" s="59" t="s">
        <v>646</v>
      </c>
      <c r="B1263" s="59" t="s">
        <v>647</v>
      </c>
      <c r="C1263" s="2" t="s">
        <v>40</v>
      </c>
      <c r="D1263" s="2" t="s">
        <v>6373</v>
      </c>
      <c r="E1263" s="2" t="s">
        <v>6419</v>
      </c>
      <c r="F1263" s="56">
        <v>93.199072195461895</v>
      </c>
      <c r="G1263" s="56">
        <v>91.154765407929602</v>
      </c>
      <c r="H1263" s="56">
        <v>87.214301289458504</v>
      </c>
      <c r="I1263" s="56">
        <v>94.469302708438704</v>
      </c>
      <c r="J1263" s="57">
        <v>0.526186128277493</v>
      </c>
      <c r="K1263" s="57">
        <v>0.47302855337996902</v>
      </c>
      <c r="L1263" s="57">
        <v>0.40798209854275103</v>
      </c>
      <c r="M1263" s="57">
        <v>0.66400563559074299</v>
      </c>
    </row>
    <row r="1264" spans="1:13" x14ac:dyDescent="0.35">
      <c r="A1264" s="59" t="s">
        <v>992</v>
      </c>
      <c r="B1264" s="59" t="s">
        <v>993</v>
      </c>
      <c r="C1264" s="2" t="s">
        <v>31</v>
      </c>
      <c r="D1264" s="2" t="s">
        <v>6316</v>
      </c>
      <c r="E1264" s="2" t="s">
        <v>6418</v>
      </c>
      <c r="F1264" s="56">
        <v>100.644180894088</v>
      </c>
      <c r="G1264" s="56">
        <v>98.804630124460004</v>
      </c>
      <c r="H1264" s="56">
        <v>106.403510654402</v>
      </c>
      <c r="I1264" s="56">
        <v>102.94105313932501</v>
      </c>
      <c r="J1264" s="57">
        <v>0.40954914381513702</v>
      </c>
      <c r="K1264" s="57">
        <v>0.36771380884799598</v>
      </c>
      <c r="L1264" s="57">
        <v>0.32702384199263002</v>
      </c>
      <c r="M1264" s="57">
        <v>0.50741120366450998</v>
      </c>
    </row>
    <row r="1265" spans="1:13" x14ac:dyDescent="0.35">
      <c r="A1265" s="59" t="s">
        <v>988</v>
      </c>
      <c r="B1265" s="59" t="s">
        <v>989</v>
      </c>
      <c r="C1265" s="2" t="s">
        <v>40</v>
      </c>
      <c r="D1265" s="2" t="s">
        <v>6316</v>
      </c>
      <c r="E1265" s="2" t="s">
        <v>6418</v>
      </c>
      <c r="F1265" s="56">
        <v>100.644180894088</v>
      </c>
      <c r="G1265" s="56">
        <v>98.804630124460004</v>
      </c>
      <c r="H1265" s="56">
        <v>106.403510654402</v>
      </c>
      <c r="I1265" s="56">
        <v>102.94105313932501</v>
      </c>
      <c r="J1265" s="57">
        <v>0.40954914381513702</v>
      </c>
      <c r="K1265" s="57">
        <v>0.36771380884799598</v>
      </c>
      <c r="L1265" s="57">
        <v>0.32702384199263002</v>
      </c>
      <c r="M1265" s="57">
        <v>0.50741120366450998</v>
      </c>
    </row>
    <row r="1266" spans="1:13" x14ac:dyDescent="0.35">
      <c r="A1266" s="59" t="s">
        <v>986</v>
      </c>
      <c r="B1266" s="59" t="s">
        <v>987</v>
      </c>
      <c r="C1266" s="2" t="s">
        <v>40</v>
      </c>
      <c r="D1266" s="2" t="s">
        <v>6316</v>
      </c>
      <c r="E1266" s="2" t="s">
        <v>6418</v>
      </c>
      <c r="F1266" s="56">
        <v>100.644180894088</v>
      </c>
      <c r="G1266" s="56">
        <v>98.804630124460004</v>
      </c>
      <c r="H1266" s="56">
        <v>106.403510654402</v>
      </c>
      <c r="I1266" s="56">
        <v>102.94105313932501</v>
      </c>
      <c r="J1266" s="57">
        <v>0.40954914381513702</v>
      </c>
      <c r="K1266" s="57">
        <v>0.36771380884799598</v>
      </c>
      <c r="L1266" s="57">
        <v>0.32702384199263002</v>
      </c>
      <c r="M1266" s="57">
        <v>0.50741120366450998</v>
      </c>
    </row>
    <row r="1267" spans="1:13" x14ac:dyDescent="0.35">
      <c r="A1267" s="59" t="s">
        <v>982</v>
      </c>
      <c r="B1267" s="59" t="s">
        <v>983</v>
      </c>
      <c r="C1267" s="2" t="s">
        <v>40</v>
      </c>
      <c r="D1267" s="2" t="s">
        <v>6316</v>
      </c>
      <c r="E1267" s="2" t="s">
        <v>6418</v>
      </c>
      <c r="F1267" s="56">
        <v>100.644180894088</v>
      </c>
      <c r="G1267" s="56">
        <v>98.804630124460004</v>
      </c>
      <c r="H1267" s="56">
        <v>106.403510654402</v>
      </c>
      <c r="I1267" s="56">
        <v>102.94105313932501</v>
      </c>
      <c r="J1267" s="57">
        <v>0.40954914381513702</v>
      </c>
      <c r="K1267" s="57">
        <v>0.36771380884799598</v>
      </c>
      <c r="L1267" s="57">
        <v>0.32702384199263002</v>
      </c>
      <c r="M1267" s="57">
        <v>0.50741120366450998</v>
      </c>
    </row>
    <row r="1268" spans="1:13" x14ac:dyDescent="0.35">
      <c r="A1268" s="59" t="s">
        <v>998</v>
      </c>
      <c r="B1268" s="59" t="s">
        <v>999</v>
      </c>
      <c r="C1268" s="2" t="s">
        <v>31</v>
      </c>
      <c r="D1268" s="2" t="s">
        <v>6316</v>
      </c>
      <c r="E1268" s="2" t="s">
        <v>6418</v>
      </c>
      <c r="F1268" s="56">
        <v>100.644180894088</v>
      </c>
      <c r="G1268" s="56">
        <v>98.804630124460004</v>
      </c>
      <c r="H1268" s="56">
        <v>106.403510654402</v>
      </c>
      <c r="I1268" s="56">
        <v>102.94105313932501</v>
      </c>
      <c r="J1268" s="57">
        <v>0.40954914381513702</v>
      </c>
      <c r="K1268" s="57">
        <v>0.36771380884799598</v>
      </c>
      <c r="L1268" s="57">
        <v>0.32702384199263002</v>
      </c>
      <c r="M1268" s="57">
        <v>0.50741120366450998</v>
      </c>
    </row>
    <row r="1269" spans="1:13" x14ac:dyDescent="0.35">
      <c r="A1269" s="59" t="s">
        <v>980</v>
      </c>
      <c r="B1269" s="59" t="s">
        <v>981</v>
      </c>
      <c r="C1269" s="2" t="s">
        <v>40</v>
      </c>
      <c r="D1269" s="2" t="s">
        <v>6316</v>
      </c>
      <c r="E1269" s="2" t="s">
        <v>6419</v>
      </c>
      <c r="F1269" s="56">
        <v>104.13365182075501</v>
      </c>
      <c r="G1269" s="56">
        <v>96.825178494015702</v>
      </c>
      <c r="H1269" s="56">
        <v>108.55826110970401</v>
      </c>
      <c r="I1269" s="56">
        <v>105.703434339721</v>
      </c>
      <c r="J1269" s="57">
        <v>0.53832022045129402</v>
      </c>
      <c r="K1269" s="57">
        <v>0.48048051841609002</v>
      </c>
      <c r="L1269" s="57">
        <v>0.42858420677034698</v>
      </c>
      <c r="M1269" s="57">
        <v>0.69850476137593098</v>
      </c>
    </row>
    <row r="1270" spans="1:13" x14ac:dyDescent="0.35">
      <c r="A1270" s="59" t="s">
        <v>996</v>
      </c>
      <c r="B1270" s="59" t="s">
        <v>997</v>
      </c>
      <c r="C1270" s="2" t="s">
        <v>31</v>
      </c>
      <c r="D1270" s="2" t="s">
        <v>6316</v>
      </c>
      <c r="E1270" s="2" t="s">
        <v>6419</v>
      </c>
      <c r="F1270" s="56">
        <v>99.023042624329506</v>
      </c>
      <c r="G1270" s="56">
        <v>96.304443670712999</v>
      </c>
      <c r="H1270" s="56">
        <v>107.99770005132</v>
      </c>
      <c r="I1270" s="56">
        <v>105.302989631662</v>
      </c>
      <c r="J1270" s="57">
        <v>0.54183591906635697</v>
      </c>
      <c r="K1270" s="57">
        <v>0.48102878921035702</v>
      </c>
      <c r="L1270" s="57">
        <v>0.42942477132168599</v>
      </c>
      <c r="M1270" s="57">
        <v>0.68862473275944502</v>
      </c>
    </row>
    <row r="1271" spans="1:13" x14ac:dyDescent="0.35">
      <c r="A1271" s="59" t="s">
        <v>984</v>
      </c>
      <c r="B1271" s="59" t="s">
        <v>985</v>
      </c>
      <c r="C1271" s="2" t="s">
        <v>40</v>
      </c>
      <c r="D1271" s="2" t="s">
        <v>6316</v>
      </c>
      <c r="E1271" s="2" t="s">
        <v>6418</v>
      </c>
      <c r="F1271" s="56">
        <v>100.644180894088</v>
      </c>
      <c r="G1271" s="56">
        <v>98.804630124460004</v>
      </c>
      <c r="H1271" s="56">
        <v>106.403510654402</v>
      </c>
      <c r="I1271" s="56">
        <v>102.94105313932501</v>
      </c>
      <c r="J1271" s="57">
        <v>0.40954914381513702</v>
      </c>
      <c r="K1271" s="57">
        <v>0.36771380884799598</v>
      </c>
      <c r="L1271" s="57">
        <v>0.32702384199263002</v>
      </c>
      <c r="M1271" s="57">
        <v>0.50741120366450998</v>
      </c>
    </row>
    <row r="1272" spans="1:13" x14ac:dyDescent="0.35">
      <c r="A1272" s="59" t="s">
        <v>978</v>
      </c>
      <c r="B1272" s="59" t="s">
        <v>979</v>
      </c>
      <c r="C1272" s="2" t="s">
        <v>40</v>
      </c>
      <c r="D1272" s="2" t="s">
        <v>6316</v>
      </c>
      <c r="E1272" s="2" t="s">
        <v>6419</v>
      </c>
      <c r="F1272" s="56">
        <v>100.880782079008</v>
      </c>
      <c r="G1272" s="56">
        <v>98.890354527009606</v>
      </c>
      <c r="H1272" s="56">
        <v>107.646516988405</v>
      </c>
      <c r="I1272" s="56">
        <v>98.711383705072095</v>
      </c>
      <c r="J1272" s="57">
        <v>0.53893192799092804</v>
      </c>
      <c r="K1272" s="57">
        <v>0.47994990291524797</v>
      </c>
      <c r="L1272" s="57">
        <v>0.42809052161618999</v>
      </c>
      <c r="M1272" s="57">
        <v>0.67684607406393105</v>
      </c>
    </row>
    <row r="1273" spans="1:13" x14ac:dyDescent="0.35">
      <c r="A1273" s="59" t="s">
        <v>990</v>
      </c>
      <c r="B1273" s="59" t="s">
        <v>991</v>
      </c>
      <c r="C1273" s="2" t="s">
        <v>31</v>
      </c>
      <c r="D1273" s="2" t="s">
        <v>6316</v>
      </c>
      <c r="E1273" s="2" t="s">
        <v>6418</v>
      </c>
      <c r="F1273" s="56">
        <v>100.644180894088</v>
      </c>
      <c r="G1273" s="56">
        <v>98.804630124460004</v>
      </c>
      <c r="H1273" s="56">
        <v>106.403510654402</v>
      </c>
      <c r="I1273" s="56">
        <v>102.94105313932501</v>
      </c>
      <c r="J1273" s="57">
        <v>0.40954914381513702</v>
      </c>
      <c r="K1273" s="57">
        <v>0.36771380884799598</v>
      </c>
      <c r="L1273" s="57">
        <v>0.32702384199263002</v>
      </c>
      <c r="M1273" s="57">
        <v>0.50741120366450998</v>
      </c>
    </row>
    <row r="1274" spans="1:13" x14ac:dyDescent="0.35">
      <c r="A1274" s="59" t="s">
        <v>976</v>
      </c>
      <c r="B1274" s="59" t="s">
        <v>977</v>
      </c>
      <c r="C1274" s="2" t="s">
        <v>40</v>
      </c>
      <c r="D1274" s="2" t="s">
        <v>6316</v>
      </c>
      <c r="E1274" s="2" t="s">
        <v>6418</v>
      </c>
      <c r="F1274" s="56">
        <v>100.644180894088</v>
      </c>
      <c r="G1274" s="56">
        <v>98.804630124460004</v>
      </c>
      <c r="H1274" s="56">
        <v>106.403510654402</v>
      </c>
      <c r="I1274" s="56">
        <v>102.94105313932501</v>
      </c>
      <c r="J1274" s="57">
        <v>0.40954914381513702</v>
      </c>
      <c r="K1274" s="57">
        <v>0.36771380884799598</v>
      </c>
      <c r="L1274" s="57">
        <v>0.32702384199263002</v>
      </c>
      <c r="M1274" s="57">
        <v>0.50741120366450998</v>
      </c>
    </row>
    <row r="1275" spans="1:13" x14ac:dyDescent="0.35">
      <c r="A1275" s="59" t="s">
        <v>994</v>
      </c>
      <c r="B1275" s="59" t="s">
        <v>995</v>
      </c>
      <c r="C1275" s="2" t="s">
        <v>31</v>
      </c>
      <c r="D1275" s="2" t="s">
        <v>6316</v>
      </c>
      <c r="E1275" s="2" t="s">
        <v>6419</v>
      </c>
      <c r="F1275" s="56">
        <v>97.236255410795806</v>
      </c>
      <c r="G1275" s="56">
        <v>95.318522103199498</v>
      </c>
      <c r="H1275" s="56">
        <v>107.816610798827</v>
      </c>
      <c r="I1275" s="56">
        <v>101.618542040991</v>
      </c>
      <c r="J1275" s="57">
        <v>0.54134027085512304</v>
      </c>
      <c r="K1275" s="57">
        <v>0.48199434719244399</v>
      </c>
      <c r="L1275" s="57">
        <v>0.43005387337365197</v>
      </c>
      <c r="M1275" s="57">
        <v>0.69487615129036695</v>
      </c>
    </row>
    <row r="1276" spans="1:13" x14ac:dyDescent="0.35">
      <c r="A1276" s="59" t="s">
        <v>3666</v>
      </c>
      <c r="B1276" s="59" t="s">
        <v>3667</v>
      </c>
      <c r="C1276" s="2" t="s">
        <v>31</v>
      </c>
      <c r="D1276" s="2" t="s">
        <v>6320</v>
      </c>
      <c r="E1276" s="2" t="s">
        <v>6418</v>
      </c>
      <c r="F1276" s="56">
        <v>98.754672245436296</v>
      </c>
      <c r="G1276" s="56"/>
      <c r="H1276" s="56"/>
      <c r="I1276" s="56">
        <v>99.101423117145799</v>
      </c>
      <c r="J1276" s="57">
        <v>0.30945341992522002</v>
      </c>
      <c r="K1276" s="57">
        <v>0.25625267363279097</v>
      </c>
      <c r="L1276" s="57">
        <v>0.17526931739454099</v>
      </c>
      <c r="M1276" s="57">
        <v>0.43958171860448703</v>
      </c>
    </row>
    <row r="1277" spans="1:13" x14ac:dyDescent="0.35">
      <c r="A1277" s="59" t="s">
        <v>3656</v>
      </c>
      <c r="B1277" s="59" t="s">
        <v>3657</v>
      </c>
      <c r="C1277" s="2" t="s">
        <v>40</v>
      </c>
      <c r="D1277" s="2" t="s">
        <v>6320</v>
      </c>
      <c r="E1277" s="2" t="s">
        <v>6418</v>
      </c>
      <c r="F1277" s="56">
        <v>98.754672245436296</v>
      </c>
      <c r="G1277" s="56"/>
      <c r="H1277" s="56"/>
      <c r="I1277" s="56">
        <v>99.101423117145799</v>
      </c>
      <c r="J1277" s="57">
        <v>0.30945341992522002</v>
      </c>
      <c r="K1277" s="57">
        <v>0.25625267363279097</v>
      </c>
      <c r="L1277" s="57">
        <v>0.17526931739454099</v>
      </c>
      <c r="M1277" s="57">
        <v>0.43958171860448703</v>
      </c>
    </row>
    <row r="1278" spans="1:13" x14ac:dyDescent="0.35">
      <c r="A1278" s="59" t="s">
        <v>3660</v>
      </c>
      <c r="B1278" s="59" t="s">
        <v>3661</v>
      </c>
      <c r="C1278" s="2" t="s">
        <v>40</v>
      </c>
      <c r="D1278" s="2" t="s">
        <v>6320</v>
      </c>
      <c r="E1278" s="2" t="s">
        <v>6418</v>
      </c>
      <c r="F1278" s="56">
        <v>98.754672245436296</v>
      </c>
      <c r="G1278" s="56"/>
      <c r="H1278" s="56"/>
      <c r="I1278" s="56">
        <v>99.101423117145799</v>
      </c>
      <c r="J1278" s="57">
        <v>0.30945341992522002</v>
      </c>
      <c r="K1278" s="57">
        <v>0.25625267363279097</v>
      </c>
      <c r="L1278" s="57">
        <v>0.17526931739454099</v>
      </c>
      <c r="M1278" s="57">
        <v>0.43958171860448703</v>
      </c>
    </row>
    <row r="1279" spans="1:13" x14ac:dyDescent="0.35">
      <c r="A1279" s="59" t="s">
        <v>3654</v>
      </c>
      <c r="B1279" s="59" t="s">
        <v>3655</v>
      </c>
      <c r="C1279" s="2" t="s">
        <v>40</v>
      </c>
      <c r="D1279" s="2" t="s">
        <v>6320</v>
      </c>
      <c r="E1279" s="2" t="s">
        <v>6418</v>
      </c>
      <c r="F1279" s="56">
        <v>98.754672245436296</v>
      </c>
      <c r="G1279" s="56"/>
      <c r="H1279" s="56"/>
      <c r="I1279" s="56">
        <v>99.101423117145799</v>
      </c>
      <c r="J1279" s="57">
        <v>0.30945341992522002</v>
      </c>
      <c r="K1279" s="57">
        <v>0.25625267363279097</v>
      </c>
      <c r="L1279" s="57">
        <v>0.17526931739454099</v>
      </c>
      <c r="M1279" s="57">
        <v>0.43958171860448703</v>
      </c>
    </row>
    <row r="1280" spans="1:13" x14ac:dyDescent="0.35">
      <c r="A1280" s="59" t="s">
        <v>3658</v>
      </c>
      <c r="B1280" s="59" t="s">
        <v>3659</v>
      </c>
      <c r="C1280" s="2" t="s">
        <v>40</v>
      </c>
      <c r="D1280" s="2" t="s">
        <v>6320</v>
      </c>
      <c r="E1280" s="2" t="s">
        <v>6418</v>
      </c>
      <c r="F1280" s="56">
        <v>98.754672245436296</v>
      </c>
      <c r="G1280" s="56"/>
      <c r="H1280" s="56"/>
      <c r="I1280" s="56">
        <v>99.101423117145799</v>
      </c>
      <c r="J1280" s="57">
        <v>0.30945341992522002</v>
      </c>
      <c r="K1280" s="57">
        <v>0.25625267363279097</v>
      </c>
      <c r="L1280" s="57">
        <v>0.17526931739454099</v>
      </c>
      <c r="M1280" s="57">
        <v>0.43958171860448703</v>
      </c>
    </row>
    <row r="1281" spans="1:13" x14ac:dyDescent="0.35">
      <c r="A1281" s="59" t="s">
        <v>3662</v>
      </c>
      <c r="B1281" s="59" t="s">
        <v>3663</v>
      </c>
      <c r="C1281" s="2" t="s">
        <v>31</v>
      </c>
      <c r="D1281" s="2" t="s">
        <v>6320</v>
      </c>
      <c r="E1281" s="2" t="s">
        <v>6419</v>
      </c>
      <c r="F1281" s="56">
        <v>95.570949874205397</v>
      </c>
      <c r="G1281" s="56">
        <v>90.692041573091998</v>
      </c>
      <c r="H1281" s="56">
        <v>95.778821469538002</v>
      </c>
      <c r="I1281" s="56">
        <v>104.45997872839401</v>
      </c>
      <c r="J1281" s="57">
        <v>0.56673812655368405</v>
      </c>
      <c r="K1281" s="57">
        <v>0.49964242715132001</v>
      </c>
      <c r="L1281" s="57">
        <v>0.43198473482365701</v>
      </c>
      <c r="M1281" s="57">
        <v>0.72542522733833303</v>
      </c>
    </row>
    <row r="1282" spans="1:13" x14ac:dyDescent="0.35">
      <c r="A1282" s="59" t="s">
        <v>3664</v>
      </c>
      <c r="B1282" s="59" t="s">
        <v>3665</v>
      </c>
      <c r="C1282" s="2" t="s">
        <v>31</v>
      </c>
      <c r="D1282" s="2" t="s">
        <v>6320</v>
      </c>
      <c r="E1282" s="2" t="s">
        <v>6418</v>
      </c>
      <c r="F1282" s="56">
        <v>98.754672245436296</v>
      </c>
      <c r="G1282" s="56"/>
      <c r="H1282" s="56"/>
      <c r="I1282" s="56">
        <v>99.101423117145799</v>
      </c>
      <c r="J1282" s="57">
        <v>0.30945341992522002</v>
      </c>
      <c r="K1282" s="57">
        <v>0.25625267363279097</v>
      </c>
      <c r="L1282" s="57">
        <v>0.17526931739454099</v>
      </c>
      <c r="M1282" s="57">
        <v>0.43958171860448703</v>
      </c>
    </row>
    <row r="1283" spans="1:13" x14ac:dyDescent="0.35">
      <c r="A1283" s="59" t="s">
        <v>3670</v>
      </c>
      <c r="B1283" s="59" t="s">
        <v>3671</v>
      </c>
      <c r="C1283" s="2" t="s">
        <v>31</v>
      </c>
      <c r="D1283" s="2" t="s">
        <v>6320</v>
      </c>
      <c r="E1283" s="2" t="s">
        <v>6418</v>
      </c>
      <c r="F1283" s="56">
        <v>98.754672245436296</v>
      </c>
      <c r="G1283" s="56"/>
      <c r="H1283" s="56"/>
      <c r="I1283" s="56">
        <v>99.101423117145799</v>
      </c>
      <c r="J1283" s="57">
        <v>0.30945341992522002</v>
      </c>
      <c r="K1283" s="57">
        <v>0.25625267363279097</v>
      </c>
      <c r="L1283" s="57">
        <v>0.17526931739454099</v>
      </c>
      <c r="M1283" s="57">
        <v>0.43958171860448703</v>
      </c>
    </row>
    <row r="1284" spans="1:13" x14ac:dyDescent="0.35">
      <c r="A1284" s="59" t="s">
        <v>3668</v>
      </c>
      <c r="B1284" s="59" t="s">
        <v>3669</v>
      </c>
      <c r="C1284" s="2" t="s">
        <v>31</v>
      </c>
      <c r="D1284" s="2" t="s">
        <v>6320</v>
      </c>
      <c r="E1284" s="2" t="s">
        <v>6418</v>
      </c>
      <c r="F1284" s="56">
        <v>98.754672245436296</v>
      </c>
      <c r="G1284" s="56"/>
      <c r="H1284" s="56"/>
      <c r="I1284" s="56">
        <v>99.101423117145799</v>
      </c>
      <c r="J1284" s="57">
        <v>0.30945341992522002</v>
      </c>
      <c r="K1284" s="57">
        <v>0.25625267363279097</v>
      </c>
      <c r="L1284" s="57">
        <v>0.17526931739454099</v>
      </c>
      <c r="M1284" s="57">
        <v>0.43958171860448703</v>
      </c>
    </row>
    <row r="1285" spans="1:13" x14ac:dyDescent="0.35">
      <c r="A1285" s="59" t="s">
        <v>3652</v>
      </c>
      <c r="B1285" s="59" t="s">
        <v>3653</v>
      </c>
      <c r="C1285" s="2" t="s">
        <v>40</v>
      </c>
      <c r="D1285" s="2" t="s">
        <v>6320</v>
      </c>
      <c r="E1285" s="2" t="s">
        <v>6418</v>
      </c>
      <c r="F1285" s="56">
        <v>98.754672245436296</v>
      </c>
      <c r="G1285" s="56"/>
      <c r="H1285" s="56"/>
      <c r="I1285" s="56">
        <v>99.101423117145799</v>
      </c>
      <c r="J1285" s="57">
        <v>0.30945341992522002</v>
      </c>
      <c r="K1285" s="57">
        <v>0.25625267363279097</v>
      </c>
      <c r="L1285" s="57">
        <v>0.17526931739454099</v>
      </c>
      <c r="M1285" s="57">
        <v>0.43958171860448703</v>
      </c>
    </row>
    <row r="1286" spans="1:13" x14ac:dyDescent="0.35">
      <c r="A1286" s="59" t="s">
        <v>2934</v>
      </c>
      <c r="B1286" s="59" t="s">
        <v>2935</v>
      </c>
      <c r="C1286" s="2" t="s">
        <v>40</v>
      </c>
      <c r="D1286" s="2" t="s">
        <v>6351</v>
      </c>
      <c r="E1286" s="2" t="s">
        <v>6418</v>
      </c>
      <c r="F1286" s="56"/>
      <c r="G1286" s="56"/>
      <c r="H1286" s="56"/>
      <c r="I1286" s="56">
        <v>101.404988375252</v>
      </c>
      <c r="J1286" s="57">
        <v>0.248452872123887</v>
      </c>
      <c r="K1286" s="57">
        <v>0.190704587718666</v>
      </c>
      <c r="L1286" s="57">
        <v>0.10702438107677301</v>
      </c>
      <c r="M1286" s="57">
        <v>0.37707136866121199</v>
      </c>
    </row>
    <row r="1287" spans="1:13" x14ac:dyDescent="0.35">
      <c r="A1287" s="59" t="s">
        <v>2930</v>
      </c>
      <c r="B1287" s="59" t="s">
        <v>2931</v>
      </c>
      <c r="C1287" s="2" t="s">
        <v>40</v>
      </c>
      <c r="D1287" s="2" t="s">
        <v>6351</v>
      </c>
      <c r="E1287" s="2" t="s">
        <v>6418</v>
      </c>
      <c r="F1287" s="56"/>
      <c r="G1287" s="56"/>
      <c r="H1287" s="56"/>
      <c r="I1287" s="56">
        <v>101.404988375252</v>
      </c>
      <c r="J1287" s="57">
        <v>0.248452872123887</v>
      </c>
      <c r="K1287" s="57">
        <v>0.190704587718666</v>
      </c>
      <c r="L1287" s="57">
        <v>0.10702438107677301</v>
      </c>
      <c r="M1287" s="57">
        <v>0.37707136866121199</v>
      </c>
    </row>
    <row r="1288" spans="1:13" x14ac:dyDescent="0.35">
      <c r="A1288" s="59" t="s">
        <v>2932</v>
      </c>
      <c r="B1288" s="59" t="s">
        <v>2933</v>
      </c>
      <c r="C1288" s="2" t="s">
        <v>40</v>
      </c>
      <c r="D1288" s="2" t="s">
        <v>6351</v>
      </c>
      <c r="E1288" s="2" t="s">
        <v>6418</v>
      </c>
      <c r="F1288" s="56"/>
      <c r="G1288" s="56"/>
      <c r="H1288" s="56"/>
      <c r="I1288" s="56">
        <v>101.404988375252</v>
      </c>
      <c r="J1288" s="57">
        <v>0.248452872123887</v>
      </c>
      <c r="K1288" s="57">
        <v>0.190704587718666</v>
      </c>
      <c r="L1288" s="57">
        <v>0.10702438107677301</v>
      </c>
      <c r="M1288" s="57">
        <v>0.37707136866121199</v>
      </c>
    </row>
    <row r="1289" spans="1:13" x14ac:dyDescent="0.35">
      <c r="A1289" s="59" t="s">
        <v>2936</v>
      </c>
      <c r="B1289" s="59" t="s">
        <v>2937</v>
      </c>
      <c r="C1289" s="2" t="s">
        <v>31</v>
      </c>
      <c r="D1289" s="2" t="s">
        <v>6351</v>
      </c>
      <c r="E1289" s="2" t="s">
        <v>6418</v>
      </c>
      <c r="F1289" s="56"/>
      <c r="G1289" s="56"/>
      <c r="H1289" s="56"/>
      <c r="I1289" s="56">
        <v>101.404988375252</v>
      </c>
      <c r="J1289" s="57">
        <v>0.248452872123887</v>
      </c>
      <c r="K1289" s="57">
        <v>0.190704587718666</v>
      </c>
      <c r="L1289" s="57">
        <v>0.10702438107677301</v>
      </c>
      <c r="M1289" s="57">
        <v>0.37707136866121199</v>
      </c>
    </row>
    <row r="1290" spans="1:13" x14ac:dyDescent="0.35">
      <c r="A1290" s="59" t="s">
        <v>6078</v>
      </c>
      <c r="B1290" s="59" t="s">
        <v>6079</v>
      </c>
      <c r="C1290" s="2" t="s">
        <v>40</v>
      </c>
      <c r="D1290" s="2" t="s">
        <v>6310</v>
      </c>
      <c r="E1290" s="2" t="s">
        <v>6418</v>
      </c>
      <c r="F1290" s="56"/>
      <c r="G1290" s="56"/>
      <c r="H1290" s="56"/>
      <c r="I1290" s="56">
        <v>96.042579418597796</v>
      </c>
      <c r="J1290" s="57">
        <v>0.275948982609311</v>
      </c>
      <c r="K1290" s="57">
        <v>0.215176652164597</v>
      </c>
      <c r="L1290" s="57">
        <v>0.13567792085694599</v>
      </c>
      <c r="M1290" s="57">
        <v>0.41193362706682601</v>
      </c>
    </row>
    <row r="1291" spans="1:13" x14ac:dyDescent="0.35">
      <c r="A1291" s="59" t="s">
        <v>5852</v>
      </c>
      <c r="B1291" s="59" t="s">
        <v>5853</v>
      </c>
      <c r="C1291" s="2" t="s">
        <v>31</v>
      </c>
      <c r="D1291" s="2" t="s">
        <v>6308</v>
      </c>
      <c r="E1291" s="2" t="s">
        <v>6418</v>
      </c>
      <c r="F1291" s="56"/>
      <c r="G1291" s="56"/>
      <c r="H1291" s="56"/>
      <c r="I1291" s="56">
        <v>95.1940853943279</v>
      </c>
      <c r="J1291" s="57">
        <v>0.289605714496741</v>
      </c>
      <c r="K1291" s="57">
        <v>0.26360978779423599</v>
      </c>
      <c r="L1291" s="57">
        <v>0.23439426332416399</v>
      </c>
      <c r="M1291" s="57">
        <v>0.37176068229989301</v>
      </c>
    </row>
    <row r="1292" spans="1:13" x14ac:dyDescent="0.35">
      <c r="A1292" s="59" t="s">
        <v>1062</v>
      </c>
      <c r="B1292" s="59" t="s">
        <v>1063</v>
      </c>
      <c r="C1292" s="2" t="s">
        <v>40</v>
      </c>
      <c r="D1292" s="2" t="s">
        <v>6316</v>
      </c>
      <c r="E1292" s="2" t="s">
        <v>6419</v>
      </c>
      <c r="F1292" s="56">
        <v>107.997484153996</v>
      </c>
      <c r="G1292" s="56">
        <v>101.351346619902</v>
      </c>
      <c r="H1292" s="56">
        <v>105.87690124977</v>
      </c>
      <c r="I1292" s="56">
        <v>90.816457603656602</v>
      </c>
      <c r="J1292" s="57">
        <v>0.46041753657818202</v>
      </c>
      <c r="K1292" s="57">
        <v>0.39712763126394701</v>
      </c>
      <c r="L1292" s="57">
        <v>0.341330382728667</v>
      </c>
      <c r="M1292" s="57">
        <v>0.61754493859784199</v>
      </c>
    </row>
    <row r="1293" spans="1:13" x14ac:dyDescent="0.35">
      <c r="A1293" s="59" t="s">
        <v>1354</v>
      </c>
      <c r="B1293" s="59" t="s">
        <v>1355</v>
      </c>
      <c r="C1293" s="2" t="s">
        <v>31</v>
      </c>
      <c r="D1293" s="2" t="s">
        <v>6321</v>
      </c>
      <c r="E1293" s="2" t="s">
        <v>6418</v>
      </c>
      <c r="F1293" s="56">
        <v>98.629858499639596</v>
      </c>
      <c r="G1293" s="56"/>
      <c r="H1293" s="56"/>
      <c r="I1293" s="56">
        <v>99.422621818692903</v>
      </c>
      <c r="J1293" s="57">
        <v>0.30688184814594899</v>
      </c>
      <c r="K1293" s="57">
        <v>0.285377173376826</v>
      </c>
      <c r="L1293" s="57">
        <v>0.24502883543433501</v>
      </c>
      <c r="M1293" s="57">
        <v>0.40457747696188401</v>
      </c>
    </row>
    <row r="1294" spans="1:13" x14ac:dyDescent="0.35">
      <c r="A1294" s="59" t="s">
        <v>1358</v>
      </c>
      <c r="B1294" s="59" t="s">
        <v>1359</v>
      </c>
      <c r="C1294" s="2" t="s">
        <v>31</v>
      </c>
      <c r="D1294" s="2" t="s">
        <v>6321</v>
      </c>
      <c r="E1294" s="2" t="s">
        <v>6419</v>
      </c>
      <c r="F1294" s="56">
        <v>88.071400029783206</v>
      </c>
      <c r="G1294" s="56">
        <v>85.230634765499403</v>
      </c>
      <c r="H1294" s="56">
        <v>98.537830831637905</v>
      </c>
      <c r="I1294" s="56">
        <v>103.78595913049701</v>
      </c>
      <c r="J1294" s="57">
        <v>0.498678888337176</v>
      </c>
      <c r="K1294" s="57">
        <v>0.480761666376741</v>
      </c>
      <c r="L1294" s="57">
        <v>0.41315644556206899</v>
      </c>
      <c r="M1294" s="57">
        <v>0.67157053837711</v>
      </c>
    </row>
    <row r="1295" spans="1:13" x14ac:dyDescent="0.35">
      <c r="A1295" s="59" t="s">
        <v>6148</v>
      </c>
      <c r="B1295" s="59" t="s">
        <v>6149</v>
      </c>
      <c r="C1295" s="2" t="s">
        <v>31</v>
      </c>
      <c r="D1295" s="2" t="s">
        <v>6310</v>
      </c>
      <c r="E1295" s="2" t="s">
        <v>6418</v>
      </c>
      <c r="F1295" s="56">
        <v>104.970563389554</v>
      </c>
      <c r="G1295" s="56">
        <v>103.59924021565</v>
      </c>
      <c r="H1295" s="56"/>
      <c r="I1295" s="56">
        <v>119.81233851803201</v>
      </c>
      <c r="J1295" s="57">
        <v>0.35474093121019501</v>
      </c>
      <c r="K1295" s="57">
        <v>0.319095770952802</v>
      </c>
      <c r="L1295" s="57">
        <v>0.28500095619233401</v>
      </c>
      <c r="M1295" s="57">
        <v>0.44954667471098098</v>
      </c>
    </row>
    <row r="1296" spans="1:13" x14ac:dyDescent="0.35">
      <c r="A1296" s="59" t="s">
        <v>5390</v>
      </c>
      <c r="B1296" s="59" t="s">
        <v>5391</v>
      </c>
      <c r="C1296" s="2" t="s">
        <v>40</v>
      </c>
      <c r="D1296" s="2" t="s">
        <v>6319</v>
      </c>
      <c r="E1296" s="2" t="s">
        <v>6419</v>
      </c>
      <c r="F1296" s="56">
        <v>114.9457848575</v>
      </c>
      <c r="G1296" s="56">
        <v>112.39679038732</v>
      </c>
      <c r="H1296" s="56">
        <v>89.2332812650058</v>
      </c>
      <c r="I1296" s="56">
        <v>107.232745010505</v>
      </c>
      <c r="J1296" s="57">
        <v>0.58420790586250404</v>
      </c>
      <c r="K1296" s="57">
        <v>0.54570826354588897</v>
      </c>
      <c r="L1296" s="57">
        <v>0.49322295228581597</v>
      </c>
      <c r="M1296" s="57">
        <v>0.73242100245409902</v>
      </c>
    </row>
    <row r="1297" spans="1:13" x14ac:dyDescent="0.35">
      <c r="A1297" s="59" t="s">
        <v>5134</v>
      </c>
      <c r="B1297" s="59" t="s">
        <v>5135</v>
      </c>
      <c r="C1297" s="2" t="s">
        <v>40</v>
      </c>
      <c r="D1297" s="2" t="s">
        <v>6319</v>
      </c>
      <c r="E1297" s="2" t="s">
        <v>6418</v>
      </c>
      <c r="F1297" s="56"/>
      <c r="G1297" s="56"/>
      <c r="H1297" s="56"/>
      <c r="I1297" s="56">
        <v>105.812793545708</v>
      </c>
      <c r="J1297" s="57">
        <v>0.27806795628706699</v>
      </c>
      <c r="K1297" s="57">
        <v>0.26042784500253602</v>
      </c>
      <c r="L1297" s="57">
        <v>0.23091278989629399</v>
      </c>
      <c r="M1297" s="57">
        <v>0.35907670571836298</v>
      </c>
    </row>
    <row r="1298" spans="1:13" x14ac:dyDescent="0.35">
      <c r="A1298" s="59" t="s">
        <v>6152</v>
      </c>
      <c r="B1298" s="59" t="s">
        <v>6153</v>
      </c>
      <c r="C1298" s="2" t="s">
        <v>40</v>
      </c>
      <c r="D1298" s="2" t="s">
        <v>6305</v>
      </c>
      <c r="E1298" s="2" t="s">
        <v>6418</v>
      </c>
      <c r="F1298" s="56">
        <v>112.92561398803301</v>
      </c>
      <c r="G1298" s="56">
        <v>109.59312802971</v>
      </c>
      <c r="H1298" s="56"/>
      <c r="I1298" s="56">
        <v>105.572900684885</v>
      </c>
      <c r="J1298" s="57">
        <v>0.32430897601008202</v>
      </c>
      <c r="K1298" s="57">
        <v>0.30903921265591</v>
      </c>
      <c r="L1298" s="57">
        <v>0.27759293350383002</v>
      </c>
      <c r="M1298" s="57">
        <v>0.41051097602724701</v>
      </c>
    </row>
    <row r="1299" spans="1:13" x14ac:dyDescent="0.35">
      <c r="A1299" s="59" t="s">
        <v>5382</v>
      </c>
      <c r="B1299" s="59" t="s">
        <v>5383</v>
      </c>
      <c r="C1299" s="2" t="s">
        <v>31</v>
      </c>
      <c r="D1299" s="2" t="s">
        <v>6319</v>
      </c>
      <c r="E1299" s="2" t="s">
        <v>6418</v>
      </c>
      <c r="F1299" s="56"/>
      <c r="G1299" s="56"/>
      <c r="H1299" s="56"/>
      <c r="I1299" s="56">
        <v>105.812793545708</v>
      </c>
      <c r="J1299" s="57">
        <v>0.27806795628706699</v>
      </c>
      <c r="K1299" s="57">
        <v>0.26042784500253602</v>
      </c>
      <c r="L1299" s="57">
        <v>0.23091278989629399</v>
      </c>
      <c r="M1299" s="57">
        <v>0.35907670571836298</v>
      </c>
    </row>
    <row r="1300" spans="1:13" x14ac:dyDescent="0.35">
      <c r="A1300" s="59" t="s">
        <v>5468</v>
      </c>
      <c r="B1300" s="59" t="s">
        <v>5469</v>
      </c>
      <c r="C1300" s="2" t="s">
        <v>31</v>
      </c>
      <c r="D1300" s="2" t="s">
        <v>6323</v>
      </c>
      <c r="E1300" s="2" t="s">
        <v>6418</v>
      </c>
      <c r="F1300" s="56">
        <v>89.734831277643494</v>
      </c>
      <c r="G1300" s="56">
        <v>98.429983717896206</v>
      </c>
      <c r="H1300" s="56">
        <v>84.150805939074701</v>
      </c>
      <c r="I1300" s="56">
        <v>108.398072464504</v>
      </c>
      <c r="J1300" s="57">
        <v>0.40572898969226601</v>
      </c>
      <c r="K1300" s="57">
        <v>0.37570080528905198</v>
      </c>
      <c r="L1300" s="57">
        <v>0.34420711596019998</v>
      </c>
      <c r="M1300" s="57">
        <v>0.50784578196840902</v>
      </c>
    </row>
    <row r="1301" spans="1:13" x14ac:dyDescent="0.35">
      <c r="A1301" s="59" t="s">
        <v>6246</v>
      </c>
      <c r="B1301" s="59" t="s">
        <v>6247</v>
      </c>
      <c r="C1301" s="2" t="s">
        <v>31</v>
      </c>
      <c r="D1301" s="2" t="s">
        <v>6314</v>
      </c>
      <c r="E1301" s="2" t="s">
        <v>6418</v>
      </c>
      <c r="F1301" s="56">
        <v>99.6659930768149</v>
      </c>
      <c r="G1301" s="56">
        <v>99.927254529455197</v>
      </c>
      <c r="H1301" s="56"/>
      <c r="I1301" s="56">
        <v>111.167301249193</v>
      </c>
      <c r="J1301" s="57">
        <v>0.32716339241571202</v>
      </c>
      <c r="K1301" s="57">
        <v>0.30342466737826401</v>
      </c>
      <c r="L1301" s="57">
        <v>0.27439293321793601</v>
      </c>
      <c r="M1301" s="57">
        <v>0.40117152604964101</v>
      </c>
    </row>
    <row r="1302" spans="1:13" x14ac:dyDescent="0.35">
      <c r="A1302" s="59" t="s">
        <v>5466</v>
      </c>
      <c r="B1302" s="59" t="s">
        <v>5467</v>
      </c>
      <c r="C1302" s="2" t="s">
        <v>31</v>
      </c>
      <c r="D1302" s="2" t="s">
        <v>6323</v>
      </c>
      <c r="E1302" s="2" t="s">
        <v>6418</v>
      </c>
      <c r="F1302" s="56">
        <v>117.342305962138</v>
      </c>
      <c r="G1302" s="56">
        <v>108.67294719700099</v>
      </c>
      <c r="H1302" s="56"/>
      <c r="I1302" s="56">
        <v>107.782421574053</v>
      </c>
      <c r="J1302" s="57">
        <v>0.34399255662011802</v>
      </c>
      <c r="K1302" s="57">
        <v>0.32128562056702498</v>
      </c>
      <c r="L1302" s="57">
        <v>0.28011736906146101</v>
      </c>
      <c r="M1302" s="57">
        <v>0.44368149021233499</v>
      </c>
    </row>
    <row r="1303" spans="1:13" x14ac:dyDescent="0.35">
      <c r="A1303" s="59" t="s">
        <v>2736</v>
      </c>
      <c r="B1303" s="59" t="s">
        <v>2737</v>
      </c>
      <c r="C1303" s="2" t="s">
        <v>31</v>
      </c>
      <c r="D1303" s="2" t="s">
        <v>6351</v>
      </c>
      <c r="E1303" s="2" t="s">
        <v>6419</v>
      </c>
      <c r="F1303" s="56">
        <v>86.782791818869001</v>
      </c>
      <c r="G1303" s="56">
        <v>90.888505959239396</v>
      </c>
      <c r="H1303" s="56">
        <v>107.38892423756801</v>
      </c>
      <c r="I1303" s="56">
        <v>99.126453438183404</v>
      </c>
      <c r="J1303" s="57">
        <v>0.70277662258818696</v>
      </c>
      <c r="K1303" s="57">
        <v>0.65161387639081203</v>
      </c>
      <c r="L1303" s="57">
        <v>0.59396451318898902</v>
      </c>
      <c r="M1303" s="57">
        <v>0.81578958048012895</v>
      </c>
    </row>
    <row r="1304" spans="1:13" x14ac:dyDescent="0.35">
      <c r="A1304" s="59" t="s">
        <v>1917</v>
      </c>
      <c r="B1304" s="59" t="s">
        <v>1918</v>
      </c>
      <c r="C1304" s="2" t="s">
        <v>40</v>
      </c>
      <c r="D1304" s="2" t="s">
        <v>6374</v>
      </c>
      <c r="E1304" s="2" t="s">
        <v>6419</v>
      </c>
      <c r="F1304" s="56">
        <v>103.91144795000601</v>
      </c>
      <c r="G1304" s="56">
        <v>114.727687818033</v>
      </c>
      <c r="H1304" s="56">
        <v>111.535289955548</v>
      </c>
      <c r="I1304" s="56">
        <v>94.591194762431499</v>
      </c>
      <c r="J1304" s="57">
        <v>0.52948132996273201</v>
      </c>
      <c r="K1304" s="57">
        <v>0.46979141699994198</v>
      </c>
      <c r="L1304" s="57">
        <v>0.40516717398670699</v>
      </c>
      <c r="M1304" s="57">
        <v>0.67455620707203601</v>
      </c>
    </row>
    <row r="1305" spans="1:13" x14ac:dyDescent="0.35">
      <c r="A1305" s="59" t="s">
        <v>1919</v>
      </c>
      <c r="B1305" s="59" t="s">
        <v>1920</v>
      </c>
      <c r="C1305" s="2" t="s">
        <v>40</v>
      </c>
      <c r="D1305" s="2" t="s">
        <v>6374</v>
      </c>
      <c r="E1305" s="2" t="s">
        <v>6418</v>
      </c>
      <c r="F1305" s="56">
        <v>101.008310072558</v>
      </c>
      <c r="G1305" s="56">
        <v>108.37940629064001</v>
      </c>
      <c r="H1305" s="56">
        <v>109.229550915692</v>
      </c>
      <c r="I1305" s="56">
        <v>97.254624579609697</v>
      </c>
      <c r="J1305" s="57">
        <v>0.39841520012813703</v>
      </c>
      <c r="K1305" s="57">
        <v>0.35554224054535999</v>
      </c>
      <c r="L1305" s="57">
        <v>0.30287203723579897</v>
      </c>
      <c r="M1305" s="57">
        <v>0.50835976692225704</v>
      </c>
    </row>
    <row r="1306" spans="1:13" x14ac:dyDescent="0.35">
      <c r="A1306" s="59" t="s">
        <v>1921</v>
      </c>
      <c r="B1306" s="59" t="s">
        <v>1922</v>
      </c>
      <c r="C1306" s="2" t="s">
        <v>40</v>
      </c>
      <c r="D1306" s="2" t="s">
        <v>6374</v>
      </c>
      <c r="E1306" s="2" t="s">
        <v>6419</v>
      </c>
      <c r="F1306" s="56">
        <v>100.029702275773</v>
      </c>
      <c r="G1306" s="56">
        <v>109.065080260114</v>
      </c>
      <c r="H1306" s="56">
        <v>109.66560020754</v>
      </c>
      <c r="I1306" s="56">
        <v>99.193835183702106</v>
      </c>
      <c r="J1306" s="57">
        <v>0.52948132996273201</v>
      </c>
      <c r="K1306" s="57">
        <v>0.46979141699994198</v>
      </c>
      <c r="L1306" s="57">
        <v>0.40994029887780797</v>
      </c>
      <c r="M1306" s="57">
        <v>0.67455620707203601</v>
      </c>
    </row>
    <row r="1307" spans="1:13" x14ac:dyDescent="0.35">
      <c r="A1307" s="59" t="s">
        <v>1913</v>
      </c>
      <c r="B1307" s="59" t="s">
        <v>1914</v>
      </c>
      <c r="C1307" s="2" t="s">
        <v>31</v>
      </c>
      <c r="D1307" s="2" t="s">
        <v>6374</v>
      </c>
      <c r="E1307" s="2" t="s">
        <v>6418</v>
      </c>
      <c r="F1307" s="56">
        <v>101.008310072558</v>
      </c>
      <c r="G1307" s="56">
        <v>108.37940629064001</v>
      </c>
      <c r="H1307" s="56">
        <v>109.229550915692</v>
      </c>
      <c r="I1307" s="56">
        <v>97.254624579609697</v>
      </c>
      <c r="J1307" s="57">
        <v>0.39841520012813703</v>
      </c>
      <c r="K1307" s="57">
        <v>0.35554224054535999</v>
      </c>
      <c r="L1307" s="57">
        <v>0.30287203723579897</v>
      </c>
      <c r="M1307" s="57">
        <v>0.50835976692225704</v>
      </c>
    </row>
    <row r="1308" spans="1:13" x14ac:dyDescent="0.35">
      <c r="A1308" s="59" t="s">
        <v>1915</v>
      </c>
      <c r="B1308" s="59" t="s">
        <v>1916</v>
      </c>
      <c r="C1308" s="2" t="s">
        <v>31</v>
      </c>
      <c r="D1308" s="2" t="s">
        <v>6374</v>
      </c>
      <c r="E1308" s="2" t="s">
        <v>6418</v>
      </c>
      <c r="F1308" s="56">
        <v>101.008310072558</v>
      </c>
      <c r="G1308" s="56">
        <v>108.37940629064001</v>
      </c>
      <c r="H1308" s="56">
        <v>109.229550915692</v>
      </c>
      <c r="I1308" s="56">
        <v>97.254624579609697</v>
      </c>
      <c r="J1308" s="57">
        <v>0.39841520012813703</v>
      </c>
      <c r="K1308" s="57">
        <v>0.35554224054535999</v>
      </c>
      <c r="L1308" s="57">
        <v>0.30287203723579897</v>
      </c>
      <c r="M1308" s="57">
        <v>0.50835976692225704</v>
      </c>
    </row>
    <row r="1309" spans="1:13" x14ac:dyDescent="0.35">
      <c r="A1309" s="59" t="s">
        <v>1923</v>
      </c>
      <c r="B1309" s="59" t="s">
        <v>1924</v>
      </c>
      <c r="C1309" s="2" t="s">
        <v>40</v>
      </c>
      <c r="D1309" s="2" t="s">
        <v>6374</v>
      </c>
      <c r="E1309" s="2" t="s">
        <v>6418</v>
      </c>
      <c r="F1309" s="56">
        <v>101.008310072558</v>
      </c>
      <c r="G1309" s="56">
        <v>108.37940629064001</v>
      </c>
      <c r="H1309" s="56">
        <v>109.229550915692</v>
      </c>
      <c r="I1309" s="56">
        <v>97.254624579609697</v>
      </c>
      <c r="J1309" s="57">
        <v>0.39841520012813703</v>
      </c>
      <c r="K1309" s="57">
        <v>0.35554224054535999</v>
      </c>
      <c r="L1309" s="57">
        <v>0.30287203723579897</v>
      </c>
      <c r="M1309" s="57">
        <v>0.50835976692225704</v>
      </c>
    </row>
    <row r="1310" spans="1:13" x14ac:dyDescent="0.35">
      <c r="A1310" s="59" t="s">
        <v>2684</v>
      </c>
      <c r="B1310" s="59" t="s">
        <v>2685</v>
      </c>
      <c r="C1310" s="2" t="s">
        <v>31</v>
      </c>
      <c r="D1310" s="2" t="s">
        <v>6324</v>
      </c>
      <c r="E1310" s="2" t="s">
        <v>6418</v>
      </c>
      <c r="F1310" s="56">
        <v>98.826936488692297</v>
      </c>
      <c r="G1310" s="56">
        <v>102.12255174826799</v>
      </c>
      <c r="H1310" s="56"/>
      <c r="I1310" s="56">
        <v>96.365830879362704</v>
      </c>
      <c r="J1310" s="57">
        <v>0.35284454842604102</v>
      </c>
      <c r="K1310" s="57">
        <v>0.29936499410619399</v>
      </c>
      <c r="L1310" s="57">
        <v>0.221214565029384</v>
      </c>
      <c r="M1310" s="57">
        <v>0.48385187374812699</v>
      </c>
    </row>
    <row r="1311" spans="1:13" x14ac:dyDescent="0.35">
      <c r="A1311" s="59" t="s">
        <v>2686</v>
      </c>
      <c r="B1311" s="59" t="s">
        <v>2687</v>
      </c>
      <c r="C1311" s="2" t="s">
        <v>40</v>
      </c>
      <c r="D1311" s="2" t="s">
        <v>6324</v>
      </c>
      <c r="E1311" s="2" t="s">
        <v>6418</v>
      </c>
      <c r="F1311" s="56">
        <v>98.826936488692297</v>
      </c>
      <c r="G1311" s="56">
        <v>102.12255174826799</v>
      </c>
      <c r="H1311" s="56"/>
      <c r="I1311" s="56">
        <v>96.365830879362704</v>
      </c>
      <c r="J1311" s="57">
        <v>0.35284454842604102</v>
      </c>
      <c r="K1311" s="57">
        <v>0.29936499410619399</v>
      </c>
      <c r="L1311" s="57">
        <v>0.221214565029384</v>
      </c>
      <c r="M1311" s="57">
        <v>0.48385187374812699</v>
      </c>
    </row>
    <row r="1312" spans="1:13" x14ac:dyDescent="0.35">
      <c r="A1312" s="59" t="s">
        <v>2688</v>
      </c>
      <c r="B1312" s="59" t="s">
        <v>2689</v>
      </c>
      <c r="C1312" s="2" t="s">
        <v>40</v>
      </c>
      <c r="D1312" s="2" t="s">
        <v>6324</v>
      </c>
      <c r="E1312" s="2" t="s">
        <v>6419</v>
      </c>
      <c r="F1312" s="56">
        <v>99.434483709611399</v>
      </c>
      <c r="G1312" s="56">
        <v>99.110856908638695</v>
      </c>
      <c r="H1312" s="56">
        <v>107.1487848152</v>
      </c>
      <c r="I1312" s="56">
        <v>87.796875072914204</v>
      </c>
      <c r="J1312" s="57">
        <v>0.55143456918429701</v>
      </c>
      <c r="K1312" s="57">
        <v>0.48084458722430201</v>
      </c>
      <c r="L1312" s="57">
        <v>0.40285292396988598</v>
      </c>
      <c r="M1312" s="57">
        <v>0.71858744098930305</v>
      </c>
    </row>
    <row r="1313" spans="1:13" x14ac:dyDescent="0.35">
      <c r="A1313" s="59" t="s">
        <v>2690</v>
      </c>
      <c r="B1313" s="59" t="s">
        <v>2691</v>
      </c>
      <c r="C1313" s="2" t="s">
        <v>40</v>
      </c>
      <c r="D1313" s="2" t="s">
        <v>6324</v>
      </c>
      <c r="E1313" s="2" t="s">
        <v>6418</v>
      </c>
      <c r="F1313" s="56">
        <v>98.826936488692297</v>
      </c>
      <c r="G1313" s="56">
        <v>102.12255174826799</v>
      </c>
      <c r="H1313" s="56"/>
      <c r="I1313" s="56">
        <v>96.365830879362704</v>
      </c>
      <c r="J1313" s="57">
        <v>0.35284454842604102</v>
      </c>
      <c r="K1313" s="57">
        <v>0.29936499410619399</v>
      </c>
      <c r="L1313" s="57">
        <v>0.221214565029384</v>
      </c>
      <c r="M1313" s="57">
        <v>0.48385187374812699</v>
      </c>
    </row>
    <row r="1314" spans="1:13" x14ac:dyDescent="0.35">
      <c r="A1314" s="59" t="s">
        <v>2692</v>
      </c>
      <c r="B1314" s="59" t="s">
        <v>2693</v>
      </c>
      <c r="C1314" s="2" t="s">
        <v>40</v>
      </c>
      <c r="D1314" s="2" t="s">
        <v>6324</v>
      </c>
      <c r="E1314" s="2" t="s">
        <v>6418</v>
      </c>
      <c r="F1314" s="56">
        <v>98.826936488692297</v>
      </c>
      <c r="G1314" s="56">
        <v>102.12255174826799</v>
      </c>
      <c r="H1314" s="56"/>
      <c r="I1314" s="56">
        <v>96.365830879362704</v>
      </c>
      <c r="J1314" s="57">
        <v>0.35284454842604102</v>
      </c>
      <c r="K1314" s="57">
        <v>0.29936499410619399</v>
      </c>
      <c r="L1314" s="57">
        <v>0.221214565029384</v>
      </c>
      <c r="M1314" s="57">
        <v>0.48385187374812699</v>
      </c>
    </row>
    <row r="1315" spans="1:13" x14ac:dyDescent="0.35">
      <c r="A1315" s="59" t="s">
        <v>2694</v>
      </c>
      <c r="B1315" s="59" t="s">
        <v>2695</v>
      </c>
      <c r="C1315" s="2" t="s">
        <v>40</v>
      </c>
      <c r="D1315" s="2" t="s">
        <v>6324</v>
      </c>
      <c r="E1315" s="2" t="s">
        <v>6418</v>
      </c>
      <c r="F1315" s="56">
        <v>98.826936488692297</v>
      </c>
      <c r="G1315" s="56">
        <v>102.12255174826799</v>
      </c>
      <c r="H1315" s="56"/>
      <c r="I1315" s="56">
        <v>96.365830879362704</v>
      </c>
      <c r="J1315" s="57">
        <v>0.35284454842604102</v>
      </c>
      <c r="K1315" s="57">
        <v>0.29936499410619399</v>
      </c>
      <c r="L1315" s="57">
        <v>0.221214565029384</v>
      </c>
      <c r="M1315" s="57">
        <v>0.48385187374812699</v>
      </c>
    </row>
    <row r="1316" spans="1:13" x14ac:dyDescent="0.35">
      <c r="A1316" s="59" t="s">
        <v>864</v>
      </c>
      <c r="B1316" s="59" t="s">
        <v>865</v>
      </c>
      <c r="C1316" s="2" t="s">
        <v>40</v>
      </c>
      <c r="D1316" s="2" t="s">
        <v>6373</v>
      </c>
      <c r="E1316" s="2" t="s">
        <v>6418</v>
      </c>
      <c r="F1316" s="56">
        <v>106.385637497071</v>
      </c>
      <c r="G1316" s="56">
        <v>101.29701631687701</v>
      </c>
      <c r="H1316" s="56">
        <v>111.554648128206</v>
      </c>
      <c r="I1316" s="56">
        <v>91.782548149336705</v>
      </c>
      <c r="J1316" s="57">
        <v>0.41431449303162998</v>
      </c>
      <c r="K1316" s="57">
        <v>0.36716393589750701</v>
      </c>
      <c r="L1316" s="57">
        <v>0.311686027909927</v>
      </c>
      <c r="M1316" s="57">
        <v>0.52443246800102705</v>
      </c>
    </row>
    <row r="1317" spans="1:13" x14ac:dyDescent="0.35">
      <c r="A1317" s="59" t="s">
        <v>6325</v>
      </c>
      <c r="B1317" s="59" t="s">
        <v>6326</v>
      </c>
      <c r="C1317" s="2" t="s">
        <v>31</v>
      </c>
      <c r="D1317" s="2" t="s">
        <v>6324</v>
      </c>
      <c r="E1317" s="2" t="s">
        <v>6418</v>
      </c>
      <c r="F1317" s="56"/>
      <c r="G1317" s="56"/>
      <c r="H1317" s="56"/>
      <c r="I1317" s="56">
        <v>99.976084515195794</v>
      </c>
      <c r="J1317" s="57">
        <v>0.16948126467640301</v>
      </c>
      <c r="K1317" s="57">
        <v>0.111540094305809</v>
      </c>
      <c r="L1317" s="57">
        <v>0.01</v>
      </c>
      <c r="M1317" s="57">
        <v>0.30241829707905699</v>
      </c>
    </row>
    <row r="1318" spans="1:13" x14ac:dyDescent="0.35">
      <c r="A1318" s="59" t="s">
        <v>6327</v>
      </c>
      <c r="B1318" s="59" t="s">
        <v>6328</v>
      </c>
      <c r="C1318" s="2" t="s">
        <v>31</v>
      </c>
      <c r="D1318" s="2" t="s">
        <v>6324</v>
      </c>
      <c r="E1318" s="2" t="s">
        <v>6418</v>
      </c>
      <c r="F1318" s="56"/>
      <c r="G1318" s="56"/>
      <c r="H1318" s="56"/>
      <c r="I1318" s="56">
        <v>99.976084515195794</v>
      </c>
      <c r="J1318" s="57">
        <v>0.16948126467640301</v>
      </c>
      <c r="K1318" s="57">
        <v>0.111540094305809</v>
      </c>
      <c r="L1318" s="57">
        <v>0.01</v>
      </c>
      <c r="M1318" s="57">
        <v>0.30241829707905699</v>
      </c>
    </row>
    <row r="1319" spans="1:13" x14ac:dyDescent="0.35">
      <c r="A1319" s="59" t="s">
        <v>854</v>
      </c>
      <c r="B1319" s="59" t="s">
        <v>855</v>
      </c>
      <c r="C1319" s="2" t="s">
        <v>40</v>
      </c>
      <c r="D1319" s="2" t="s">
        <v>6373</v>
      </c>
      <c r="E1319" s="2" t="s">
        <v>6418</v>
      </c>
      <c r="F1319" s="56"/>
      <c r="G1319" s="56"/>
      <c r="H1319" s="56"/>
      <c r="I1319" s="56">
        <v>100.220106140865</v>
      </c>
      <c r="J1319" s="57">
        <v>0.24353863256319599</v>
      </c>
      <c r="K1319" s="57">
        <v>0.211812941792418</v>
      </c>
      <c r="L1319" s="57">
        <v>0.15648850549639101</v>
      </c>
      <c r="M1319" s="57">
        <v>0.33990290209603402</v>
      </c>
    </row>
    <row r="1320" spans="1:13" x14ac:dyDescent="0.35">
      <c r="A1320" s="59" t="s">
        <v>850</v>
      </c>
      <c r="B1320" s="59" t="s">
        <v>851</v>
      </c>
      <c r="C1320" s="2" t="s">
        <v>31</v>
      </c>
      <c r="D1320" s="2" t="s">
        <v>6373</v>
      </c>
      <c r="E1320" s="2" t="s">
        <v>6418</v>
      </c>
      <c r="F1320" s="56"/>
      <c r="G1320" s="56"/>
      <c r="H1320" s="56"/>
      <c r="I1320" s="56">
        <v>100.220106140865</v>
      </c>
      <c r="J1320" s="57">
        <v>0.24353863256319599</v>
      </c>
      <c r="K1320" s="57">
        <v>0.211812941792418</v>
      </c>
      <c r="L1320" s="57">
        <v>0.15648850549639101</v>
      </c>
      <c r="M1320" s="57">
        <v>0.33990290209603402</v>
      </c>
    </row>
    <row r="1321" spans="1:13" x14ac:dyDescent="0.35">
      <c r="A1321" s="59" t="s">
        <v>858</v>
      </c>
      <c r="B1321" s="59" t="s">
        <v>859</v>
      </c>
      <c r="C1321" s="2" t="s">
        <v>31</v>
      </c>
      <c r="D1321" s="2" t="s">
        <v>6373</v>
      </c>
      <c r="E1321" s="2" t="s">
        <v>6419</v>
      </c>
      <c r="F1321" s="56">
        <v>108.107997770964</v>
      </c>
      <c r="G1321" s="56">
        <v>105.613559064635</v>
      </c>
      <c r="H1321" s="56">
        <v>112.20947058198701</v>
      </c>
      <c r="I1321" s="56">
        <v>88.092053964859502</v>
      </c>
      <c r="J1321" s="57">
        <v>0.54120007994410801</v>
      </c>
      <c r="K1321" s="57">
        <v>0.47934915742746098</v>
      </c>
      <c r="L1321" s="57">
        <v>0.41710840554128198</v>
      </c>
      <c r="M1321" s="57">
        <v>0.69147108291294801</v>
      </c>
    </row>
    <row r="1322" spans="1:13" x14ac:dyDescent="0.35">
      <c r="A1322" s="59" t="s">
        <v>5970</v>
      </c>
      <c r="B1322" s="59" t="s">
        <v>5971</v>
      </c>
      <c r="C1322" s="2" t="s">
        <v>40</v>
      </c>
      <c r="D1322" s="2" t="s">
        <v>6308</v>
      </c>
      <c r="E1322" s="2" t="s">
        <v>6418</v>
      </c>
      <c r="F1322" s="56"/>
      <c r="G1322" s="56"/>
      <c r="H1322" s="56"/>
      <c r="I1322" s="56">
        <v>103.678242334027</v>
      </c>
      <c r="J1322" s="57">
        <v>0.13569004758446099</v>
      </c>
      <c r="K1322" s="57">
        <v>0.01</v>
      </c>
      <c r="L1322" s="57">
        <v>0.01</v>
      </c>
      <c r="M1322" s="57">
        <v>0.313068760575196</v>
      </c>
    </row>
    <row r="1323" spans="1:13" x14ac:dyDescent="0.35">
      <c r="A1323" s="59" t="s">
        <v>5972</v>
      </c>
      <c r="B1323" s="59" t="s">
        <v>5973</v>
      </c>
      <c r="C1323" s="2" t="s">
        <v>40</v>
      </c>
      <c r="D1323" s="2" t="s">
        <v>6308</v>
      </c>
      <c r="E1323" s="2" t="s">
        <v>6418</v>
      </c>
      <c r="F1323" s="56"/>
      <c r="G1323" s="56"/>
      <c r="H1323" s="56"/>
      <c r="I1323" s="56">
        <v>97.194830766058999</v>
      </c>
      <c r="J1323" s="57">
        <v>0.114011169202562</v>
      </c>
      <c r="K1323" s="57">
        <v>0.01</v>
      </c>
      <c r="L1323" s="57">
        <v>0.01</v>
      </c>
      <c r="M1323" s="57">
        <v>0.31169589266992198</v>
      </c>
    </row>
    <row r="1324" spans="1:13" x14ac:dyDescent="0.35">
      <c r="A1324" s="59" t="s">
        <v>866</v>
      </c>
      <c r="B1324" s="59" t="s">
        <v>867</v>
      </c>
      <c r="C1324" s="2" t="s">
        <v>40</v>
      </c>
      <c r="D1324" s="2" t="s">
        <v>6373</v>
      </c>
      <c r="E1324" s="2" t="s">
        <v>6418</v>
      </c>
      <c r="F1324" s="56">
        <v>106.385637497071</v>
      </c>
      <c r="G1324" s="56">
        <v>101.29701631687701</v>
      </c>
      <c r="H1324" s="56">
        <v>111.554648128206</v>
      </c>
      <c r="I1324" s="56">
        <v>91.782548149336705</v>
      </c>
      <c r="J1324" s="57">
        <v>0.41431449303162998</v>
      </c>
      <c r="K1324" s="57">
        <v>0.36716393589750701</v>
      </c>
      <c r="L1324" s="57">
        <v>0.311686027909927</v>
      </c>
      <c r="M1324" s="57">
        <v>0.52443246800102705</v>
      </c>
    </row>
    <row r="1325" spans="1:13" x14ac:dyDescent="0.35">
      <c r="A1325" s="59" t="s">
        <v>1536</v>
      </c>
      <c r="B1325" s="59" t="s">
        <v>1537</v>
      </c>
      <c r="C1325" s="2" t="s">
        <v>40</v>
      </c>
      <c r="D1325" s="2" t="s">
        <v>6321</v>
      </c>
      <c r="E1325" s="2" t="s">
        <v>6418</v>
      </c>
      <c r="F1325" s="56">
        <v>102.141966669079</v>
      </c>
      <c r="G1325" s="56">
        <v>93.827476768717403</v>
      </c>
      <c r="H1325" s="56"/>
      <c r="I1325" s="56">
        <v>97.433220190477499</v>
      </c>
      <c r="J1325" s="57">
        <v>0.34229507023377798</v>
      </c>
      <c r="K1325" s="57">
        <v>0.32262270821966998</v>
      </c>
      <c r="L1325" s="57">
        <v>0.29079343819723003</v>
      </c>
      <c r="M1325" s="57">
        <v>0.40281373509433999</v>
      </c>
    </row>
    <row r="1326" spans="1:13" x14ac:dyDescent="0.35">
      <c r="A1326" s="59" t="s">
        <v>1146</v>
      </c>
      <c r="B1326" s="59" t="s">
        <v>1147</v>
      </c>
      <c r="C1326" s="2" t="s">
        <v>31</v>
      </c>
      <c r="D1326" s="2" t="s">
        <v>6316</v>
      </c>
      <c r="E1326" s="2" t="s">
        <v>6418</v>
      </c>
      <c r="F1326" s="56"/>
      <c r="G1326" s="56"/>
      <c r="H1326" s="56"/>
      <c r="I1326" s="56">
        <v>97.391409497745002</v>
      </c>
      <c r="J1326" s="57">
        <v>0.27795602578844503</v>
      </c>
      <c r="K1326" s="57">
        <v>0.23498945464146001</v>
      </c>
      <c r="L1326" s="57">
        <v>0.176310018535415</v>
      </c>
      <c r="M1326" s="57">
        <v>0.38853127537982102</v>
      </c>
    </row>
    <row r="1327" spans="1:13" x14ac:dyDescent="0.35">
      <c r="A1327" s="59" t="s">
        <v>1538</v>
      </c>
      <c r="B1327" s="59" t="s">
        <v>1539</v>
      </c>
      <c r="C1327" s="2" t="s">
        <v>40</v>
      </c>
      <c r="D1327" s="2" t="s">
        <v>6321</v>
      </c>
      <c r="E1327" s="2" t="s">
        <v>6418</v>
      </c>
      <c r="F1327" s="56">
        <v>102.141966669079</v>
      </c>
      <c r="G1327" s="56">
        <v>93.827476768717403</v>
      </c>
      <c r="H1327" s="56"/>
      <c r="I1327" s="56">
        <v>97.433220190477499</v>
      </c>
      <c r="J1327" s="57">
        <v>0.34229507023377798</v>
      </c>
      <c r="K1327" s="57">
        <v>0.32262270821966998</v>
      </c>
      <c r="L1327" s="57">
        <v>0.29079343819723003</v>
      </c>
      <c r="M1327" s="57">
        <v>0.40281373509433999</v>
      </c>
    </row>
    <row r="1328" spans="1:13" x14ac:dyDescent="0.35">
      <c r="A1328" s="59" t="s">
        <v>4522</v>
      </c>
      <c r="B1328" s="59" t="s">
        <v>4523</v>
      </c>
      <c r="C1328" s="2" t="s">
        <v>40</v>
      </c>
      <c r="D1328" s="2" t="s">
        <v>6303</v>
      </c>
      <c r="E1328" s="2" t="s">
        <v>6418</v>
      </c>
      <c r="F1328" s="56"/>
      <c r="G1328" s="56"/>
      <c r="H1328" s="56"/>
      <c r="I1328" s="56">
        <v>95.933877176417695</v>
      </c>
      <c r="J1328" s="57">
        <v>0.23561500691846099</v>
      </c>
      <c r="K1328" s="57">
        <v>0.212592345854412</v>
      </c>
      <c r="L1328" s="57">
        <v>0.16368216005410899</v>
      </c>
      <c r="M1328" s="57">
        <v>0.30295931828231398</v>
      </c>
    </row>
    <row r="1329" spans="1:13" x14ac:dyDescent="0.35">
      <c r="A1329" s="59" t="s">
        <v>6329</v>
      </c>
      <c r="B1329" s="59" t="s">
        <v>6330</v>
      </c>
      <c r="C1329" s="2" t="s">
        <v>31</v>
      </c>
      <c r="D1329" s="2" t="s">
        <v>6324</v>
      </c>
      <c r="E1329" s="2" t="s">
        <v>6418</v>
      </c>
      <c r="F1329" s="56"/>
      <c r="G1329" s="56"/>
      <c r="H1329" s="56"/>
      <c r="I1329" s="56">
        <v>99.976084515195794</v>
      </c>
      <c r="J1329" s="57">
        <v>0.16948126467640301</v>
      </c>
      <c r="K1329" s="57">
        <v>0.111540094305809</v>
      </c>
      <c r="L1329" s="57">
        <v>0.01</v>
      </c>
      <c r="M1329" s="57">
        <v>0.30241829707905699</v>
      </c>
    </row>
    <row r="1330" spans="1:13" x14ac:dyDescent="0.35">
      <c r="A1330" s="59" t="s">
        <v>5222</v>
      </c>
      <c r="B1330" s="59" t="s">
        <v>5223</v>
      </c>
      <c r="C1330" s="2" t="s">
        <v>40</v>
      </c>
      <c r="D1330" s="2" t="s">
        <v>6319</v>
      </c>
      <c r="E1330" s="2" t="s">
        <v>6418</v>
      </c>
      <c r="F1330" s="56">
        <v>95.753727734429404</v>
      </c>
      <c r="G1330" s="56">
        <v>101.303217267166</v>
      </c>
      <c r="H1330" s="56"/>
      <c r="I1330" s="56">
        <v>99.127125562693394</v>
      </c>
      <c r="J1330" s="57">
        <v>0.39434198341481902</v>
      </c>
      <c r="K1330" s="57">
        <v>0.32862257388571497</v>
      </c>
      <c r="L1330" s="57">
        <v>0.216426586619479</v>
      </c>
      <c r="M1330" s="57">
        <v>0.56088210836781704</v>
      </c>
    </row>
    <row r="1331" spans="1:13" x14ac:dyDescent="0.35">
      <c r="A1331" s="59" t="s">
        <v>1534</v>
      </c>
      <c r="B1331" s="59" t="s">
        <v>1535</v>
      </c>
      <c r="C1331" s="2" t="s">
        <v>31</v>
      </c>
      <c r="D1331" s="2" t="s">
        <v>6321</v>
      </c>
      <c r="E1331" s="2" t="s">
        <v>6418</v>
      </c>
      <c r="F1331" s="56">
        <v>102.141966669079</v>
      </c>
      <c r="G1331" s="56">
        <v>93.827476768717403</v>
      </c>
      <c r="H1331" s="56"/>
      <c r="I1331" s="56">
        <v>97.433220190477499</v>
      </c>
      <c r="J1331" s="57">
        <v>0.34229507023377798</v>
      </c>
      <c r="K1331" s="57">
        <v>0.32262270821966998</v>
      </c>
      <c r="L1331" s="57">
        <v>0.29079343819723003</v>
      </c>
      <c r="M1331" s="57">
        <v>0.40281373509433999</v>
      </c>
    </row>
    <row r="1332" spans="1:13" x14ac:dyDescent="0.35">
      <c r="A1332" s="59" t="s">
        <v>3886</v>
      </c>
      <c r="B1332" s="59" t="s">
        <v>3887</v>
      </c>
      <c r="C1332" s="2" t="s">
        <v>31</v>
      </c>
      <c r="D1332" s="2" t="s">
        <v>6320</v>
      </c>
      <c r="E1332" s="2" t="s">
        <v>6419</v>
      </c>
      <c r="F1332" s="56">
        <v>98.095339121088799</v>
      </c>
      <c r="G1332" s="56">
        <v>105.55600276713101</v>
      </c>
      <c r="H1332" s="56">
        <v>103.74122504726</v>
      </c>
      <c r="I1332" s="56">
        <v>104.419095365343</v>
      </c>
      <c r="J1332" s="57">
        <v>0.62367653965462799</v>
      </c>
      <c r="K1332" s="57">
        <v>0.57096799784077501</v>
      </c>
      <c r="L1332" s="57">
        <v>0.51756317353279602</v>
      </c>
      <c r="M1332" s="57">
        <v>0.75610776613095598</v>
      </c>
    </row>
    <row r="1333" spans="1:13" x14ac:dyDescent="0.35">
      <c r="A1333" s="59" t="s">
        <v>3900</v>
      </c>
      <c r="B1333" s="59" t="s">
        <v>3901</v>
      </c>
      <c r="C1333" s="2" t="s">
        <v>40</v>
      </c>
      <c r="D1333" s="2" t="s">
        <v>6320</v>
      </c>
      <c r="E1333" s="2" t="s">
        <v>6418</v>
      </c>
      <c r="F1333" s="56">
        <v>97.220289247540407</v>
      </c>
      <c r="G1333" s="56">
        <v>103.307965185912</v>
      </c>
      <c r="H1333" s="56">
        <v>100.984548990238</v>
      </c>
      <c r="I1333" s="56">
        <v>99.044739774541696</v>
      </c>
      <c r="J1333" s="57">
        <v>0.42530997175633101</v>
      </c>
      <c r="K1333" s="57">
        <v>0.38808588273192302</v>
      </c>
      <c r="L1333" s="57">
        <v>0.34122611825682198</v>
      </c>
      <c r="M1333" s="57">
        <v>0.51483281277610105</v>
      </c>
    </row>
    <row r="1334" spans="1:13" x14ac:dyDescent="0.35">
      <c r="A1334" s="59" t="s">
        <v>3888</v>
      </c>
      <c r="B1334" s="59" t="s">
        <v>3889</v>
      </c>
      <c r="C1334" s="2" t="s">
        <v>31</v>
      </c>
      <c r="D1334" s="2" t="s">
        <v>6320</v>
      </c>
      <c r="E1334" s="2" t="s">
        <v>6418</v>
      </c>
      <c r="F1334" s="56">
        <v>97.220289247540407</v>
      </c>
      <c r="G1334" s="56">
        <v>103.307965185912</v>
      </c>
      <c r="H1334" s="56">
        <v>100.984548990238</v>
      </c>
      <c r="I1334" s="56">
        <v>99.044739774541696</v>
      </c>
      <c r="J1334" s="57">
        <v>0.42530997175633101</v>
      </c>
      <c r="K1334" s="57">
        <v>0.38808588273192302</v>
      </c>
      <c r="L1334" s="57">
        <v>0.34122611825682198</v>
      </c>
      <c r="M1334" s="57">
        <v>0.51483281277610105</v>
      </c>
    </row>
    <row r="1335" spans="1:13" x14ac:dyDescent="0.35">
      <c r="A1335" s="59" t="s">
        <v>3890</v>
      </c>
      <c r="B1335" s="59" t="s">
        <v>3891</v>
      </c>
      <c r="C1335" s="2" t="s">
        <v>31</v>
      </c>
      <c r="D1335" s="2" t="s">
        <v>6320</v>
      </c>
      <c r="E1335" s="2" t="s">
        <v>6418</v>
      </c>
      <c r="F1335" s="56">
        <v>97.220289247540407</v>
      </c>
      <c r="G1335" s="56">
        <v>103.307965185912</v>
      </c>
      <c r="H1335" s="56">
        <v>100.984548990238</v>
      </c>
      <c r="I1335" s="56">
        <v>99.044739774541696</v>
      </c>
      <c r="J1335" s="57">
        <v>0.42530997175633101</v>
      </c>
      <c r="K1335" s="57">
        <v>0.38808588273192302</v>
      </c>
      <c r="L1335" s="57">
        <v>0.34122611825682198</v>
      </c>
      <c r="M1335" s="57">
        <v>0.51483281277610105</v>
      </c>
    </row>
    <row r="1336" spans="1:13" x14ac:dyDescent="0.35">
      <c r="A1336" s="59" t="s">
        <v>3892</v>
      </c>
      <c r="B1336" s="59" t="s">
        <v>3893</v>
      </c>
      <c r="C1336" s="2" t="s">
        <v>31</v>
      </c>
      <c r="D1336" s="2" t="s">
        <v>6320</v>
      </c>
      <c r="E1336" s="2" t="s">
        <v>6419</v>
      </c>
      <c r="F1336" s="56">
        <v>101.492678343962</v>
      </c>
      <c r="G1336" s="56">
        <v>99.181735651305502</v>
      </c>
      <c r="H1336" s="56">
        <v>102.86819727127801</v>
      </c>
      <c r="I1336" s="56">
        <v>96.459246079116298</v>
      </c>
      <c r="J1336" s="57">
        <v>0.54199740480714897</v>
      </c>
      <c r="K1336" s="57">
        <v>0.491872017541371</v>
      </c>
      <c r="L1336" s="57">
        <v>0.43637596388119099</v>
      </c>
      <c r="M1336" s="57">
        <v>0.68004003744582397</v>
      </c>
    </row>
    <row r="1337" spans="1:13" x14ac:dyDescent="0.35">
      <c r="A1337" s="59" t="s">
        <v>3894</v>
      </c>
      <c r="B1337" s="59" t="s">
        <v>3895</v>
      </c>
      <c r="C1337" s="2" t="s">
        <v>31</v>
      </c>
      <c r="D1337" s="2" t="s">
        <v>6320</v>
      </c>
      <c r="E1337" s="2" t="s">
        <v>6419</v>
      </c>
      <c r="F1337" s="56">
        <v>90.811644862069599</v>
      </c>
      <c r="G1337" s="56">
        <v>101.63901064559001</v>
      </c>
      <c r="H1337" s="56">
        <v>98.322206599123703</v>
      </c>
      <c r="I1337" s="56">
        <v>102.175399724304</v>
      </c>
      <c r="J1337" s="57">
        <v>0.544436509048429</v>
      </c>
      <c r="K1337" s="57">
        <v>0.492006135578412</v>
      </c>
      <c r="L1337" s="57">
        <v>0.44065719706885198</v>
      </c>
      <c r="M1337" s="57">
        <v>0.69434753756203405</v>
      </c>
    </row>
    <row r="1338" spans="1:13" x14ac:dyDescent="0.35">
      <c r="A1338" s="59" t="s">
        <v>3902</v>
      </c>
      <c r="B1338" s="59" t="s">
        <v>3903</v>
      </c>
      <c r="C1338" s="2" t="s">
        <v>40</v>
      </c>
      <c r="D1338" s="2" t="s">
        <v>6320</v>
      </c>
      <c r="E1338" s="2" t="s">
        <v>6418</v>
      </c>
      <c r="F1338" s="56">
        <v>97.220289247540407</v>
      </c>
      <c r="G1338" s="56">
        <v>103.307965185912</v>
      </c>
      <c r="H1338" s="56">
        <v>100.984548990238</v>
      </c>
      <c r="I1338" s="56">
        <v>99.044739774541696</v>
      </c>
      <c r="J1338" s="57">
        <v>0.42530997175633101</v>
      </c>
      <c r="K1338" s="57">
        <v>0.38808588273192302</v>
      </c>
      <c r="L1338" s="57">
        <v>0.34122611825682198</v>
      </c>
      <c r="M1338" s="57">
        <v>0.51483281277610105</v>
      </c>
    </row>
    <row r="1339" spans="1:13" x14ac:dyDescent="0.35">
      <c r="A1339" s="59" t="s">
        <v>3896</v>
      </c>
      <c r="B1339" s="59" t="s">
        <v>3897</v>
      </c>
      <c r="C1339" s="2" t="s">
        <v>31</v>
      </c>
      <c r="D1339" s="2" t="s">
        <v>6320</v>
      </c>
      <c r="E1339" s="2" t="s">
        <v>6418</v>
      </c>
      <c r="F1339" s="56">
        <v>97.220289247540407</v>
      </c>
      <c r="G1339" s="56">
        <v>103.307965185912</v>
      </c>
      <c r="H1339" s="56">
        <v>100.984548990238</v>
      </c>
      <c r="I1339" s="56">
        <v>99.044739774541696</v>
      </c>
      <c r="J1339" s="57">
        <v>0.42530997175633101</v>
      </c>
      <c r="K1339" s="57">
        <v>0.38808588273192302</v>
      </c>
      <c r="L1339" s="57">
        <v>0.34122611825682198</v>
      </c>
      <c r="M1339" s="57">
        <v>0.51483281277610105</v>
      </c>
    </row>
    <row r="1340" spans="1:13" x14ac:dyDescent="0.35">
      <c r="A1340" s="59" t="s">
        <v>3898</v>
      </c>
      <c r="B1340" s="59" t="s">
        <v>3899</v>
      </c>
      <c r="C1340" s="2" t="s">
        <v>31</v>
      </c>
      <c r="D1340" s="2" t="s">
        <v>6320</v>
      </c>
      <c r="E1340" s="2" t="s">
        <v>6419</v>
      </c>
      <c r="F1340" s="56">
        <v>98.470786920944903</v>
      </c>
      <c r="G1340" s="56">
        <v>111.493736247483</v>
      </c>
      <c r="H1340" s="56">
        <v>104.149042380103</v>
      </c>
      <c r="I1340" s="56">
        <v>97.058043321139806</v>
      </c>
      <c r="J1340" s="57">
        <v>0.548683795822273</v>
      </c>
      <c r="K1340" s="57">
        <v>0.494101047916435</v>
      </c>
      <c r="L1340" s="57">
        <v>0.43452618199335902</v>
      </c>
      <c r="M1340" s="57">
        <v>0.68030872779688401</v>
      </c>
    </row>
    <row r="1341" spans="1:13" x14ac:dyDescent="0.35">
      <c r="A1341" s="59" t="s">
        <v>4812</v>
      </c>
      <c r="B1341" s="59" t="s">
        <v>4813</v>
      </c>
      <c r="C1341" s="2" t="s">
        <v>40</v>
      </c>
      <c r="D1341" s="2" t="s">
        <v>6302</v>
      </c>
      <c r="E1341" s="2" t="s">
        <v>6419</v>
      </c>
      <c r="F1341" s="56">
        <v>103.92127755312301</v>
      </c>
      <c r="G1341" s="56">
        <v>111.20277192323501</v>
      </c>
      <c r="H1341" s="56">
        <v>114.717876784125</v>
      </c>
      <c r="I1341" s="56">
        <v>90.090133579605407</v>
      </c>
      <c r="J1341" s="57">
        <v>0.54878602886607097</v>
      </c>
      <c r="K1341" s="57">
        <v>0.48944060090052799</v>
      </c>
      <c r="L1341" s="57">
        <v>0.42579445268404897</v>
      </c>
      <c r="M1341" s="57">
        <v>0.70942861758519005</v>
      </c>
    </row>
    <row r="1342" spans="1:13" x14ac:dyDescent="0.35">
      <c r="A1342" s="59" t="s">
        <v>4814</v>
      </c>
      <c r="B1342" s="59" t="s">
        <v>4815</v>
      </c>
      <c r="C1342" s="2" t="s">
        <v>40</v>
      </c>
      <c r="D1342" s="2" t="s">
        <v>6302</v>
      </c>
      <c r="E1342" s="2" t="s">
        <v>6418</v>
      </c>
      <c r="F1342" s="56"/>
      <c r="G1342" s="56"/>
      <c r="H1342" s="56"/>
      <c r="I1342" s="56">
        <v>96.194464397153098</v>
      </c>
      <c r="J1342" s="57">
        <v>0.243603130160817</v>
      </c>
      <c r="K1342" s="57">
        <v>0.207536918450763</v>
      </c>
      <c r="L1342" s="57">
        <v>0.15973383001550201</v>
      </c>
      <c r="M1342" s="57">
        <v>0.33984696702561501</v>
      </c>
    </row>
    <row r="1343" spans="1:13" x14ac:dyDescent="0.35">
      <c r="A1343" s="59" t="s">
        <v>4806</v>
      </c>
      <c r="B1343" s="59" t="s">
        <v>4807</v>
      </c>
      <c r="C1343" s="2" t="s">
        <v>31</v>
      </c>
      <c r="D1343" s="2" t="s">
        <v>6302</v>
      </c>
      <c r="E1343" s="2" t="s">
        <v>6418</v>
      </c>
      <c r="F1343" s="56"/>
      <c r="G1343" s="56"/>
      <c r="H1343" s="56"/>
      <c r="I1343" s="56">
        <v>96.194464397153098</v>
      </c>
      <c r="J1343" s="57">
        <v>0.243603130160817</v>
      </c>
      <c r="K1343" s="57">
        <v>0.207536918450763</v>
      </c>
      <c r="L1343" s="57">
        <v>0.15973383001550201</v>
      </c>
      <c r="M1343" s="57">
        <v>0.33984696702561501</v>
      </c>
    </row>
    <row r="1344" spans="1:13" x14ac:dyDescent="0.35">
      <c r="A1344" s="59" t="s">
        <v>4808</v>
      </c>
      <c r="B1344" s="59" t="s">
        <v>4809</v>
      </c>
      <c r="C1344" s="2" t="s">
        <v>31</v>
      </c>
      <c r="D1344" s="2" t="s">
        <v>6302</v>
      </c>
      <c r="E1344" s="2" t="s">
        <v>6418</v>
      </c>
      <c r="F1344" s="56"/>
      <c r="G1344" s="56"/>
      <c r="H1344" s="56"/>
      <c r="I1344" s="56">
        <v>96.194464397153098</v>
      </c>
      <c r="J1344" s="57">
        <v>0.243603130160817</v>
      </c>
      <c r="K1344" s="57">
        <v>0.207536918450763</v>
      </c>
      <c r="L1344" s="57">
        <v>0.15973383001550201</v>
      </c>
      <c r="M1344" s="57">
        <v>0.33984696702561501</v>
      </c>
    </row>
    <row r="1345" spans="1:13" x14ac:dyDescent="0.35">
      <c r="A1345" s="59" t="s">
        <v>4810</v>
      </c>
      <c r="B1345" s="59" t="s">
        <v>4811</v>
      </c>
      <c r="C1345" s="2" t="s">
        <v>31</v>
      </c>
      <c r="D1345" s="2" t="s">
        <v>6302</v>
      </c>
      <c r="E1345" s="2" t="s">
        <v>6418</v>
      </c>
      <c r="F1345" s="56"/>
      <c r="G1345" s="56"/>
      <c r="H1345" s="56"/>
      <c r="I1345" s="56">
        <v>96.194464397153098</v>
      </c>
      <c r="J1345" s="57">
        <v>0.243603130160817</v>
      </c>
      <c r="K1345" s="57">
        <v>0.207536918450763</v>
      </c>
      <c r="L1345" s="57">
        <v>0.15973383001550201</v>
      </c>
      <c r="M1345" s="57">
        <v>0.33984696702561501</v>
      </c>
    </row>
    <row r="1346" spans="1:13" x14ac:dyDescent="0.35">
      <c r="A1346" s="59" t="s">
        <v>852</v>
      </c>
      <c r="B1346" s="59" t="s">
        <v>853</v>
      </c>
      <c r="C1346" s="2" t="s">
        <v>31</v>
      </c>
      <c r="D1346" s="2" t="s">
        <v>6373</v>
      </c>
      <c r="E1346" s="2" t="s">
        <v>6418</v>
      </c>
      <c r="F1346" s="56"/>
      <c r="G1346" s="56"/>
      <c r="H1346" s="56"/>
      <c r="I1346" s="56">
        <v>100.220106140865</v>
      </c>
      <c r="J1346" s="57">
        <v>0.24353863256319599</v>
      </c>
      <c r="K1346" s="57">
        <v>0.211812941792418</v>
      </c>
      <c r="L1346" s="57">
        <v>0.15648850549639101</v>
      </c>
      <c r="M1346" s="57">
        <v>0.33990290209603402</v>
      </c>
    </row>
    <row r="1347" spans="1:13" x14ac:dyDescent="0.35">
      <c r="A1347" s="59" t="s">
        <v>1540</v>
      </c>
      <c r="B1347" s="59" t="s">
        <v>1541</v>
      </c>
      <c r="C1347" s="2" t="s">
        <v>40</v>
      </c>
      <c r="D1347" s="2" t="s">
        <v>6321</v>
      </c>
      <c r="E1347" s="2" t="s">
        <v>6418</v>
      </c>
      <c r="F1347" s="56">
        <v>102.141966669079</v>
      </c>
      <c r="G1347" s="56">
        <v>93.827476768717403</v>
      </c>
      <c r="H1347" s="56"/>
      <c r="I1347" s="56">
        <v>97.433220190477499</v>
      </c>
      <c r="J1347" s="57">
        <v>0.34229507023377798</v>
      </c>
      <c r="K1347" s="57">
        <v>0.32262270821966998</v>
      </c>
      <c r="L1347" s="57">
        <v>0.29079343819723003</v>
      </c>
      <c r="M1347" s="57">
        <v>0.40281373509433999</v>
      </c>
    </row>
    <row r="1348" spans="1:13" x14ac:dyDescent="0.35">
      <c r="A1348" s="59" t="s">
        <v>4734</v>
      </c>
      <c r="B1348" s="59" t="s">
        <v>4735</v>
      </c>
      <c r="C1348" s="2" t="s">
        <v>31</v>
      </c>
      <c r="D1348" s="2" t="s">
        <v>6303</v>
      </c>
      <c r="E1348" s="2" t="s">
        <v>6418</v>
      </c>
      <c r="F1348" s="56"/>
      <c r="G1348" s="56"/>
      <c r="H1348" s="56"/>
      <c r="I1348" s="56">
        <v>103.322976521602</v>
      </c>
      <c r="J1348" s="57">
        <v>0.29835514951520697</v>
      </c>
      <c r="K1348" s="57">
        <v>0.25558474394112601</v>
      </c>
      <c r="L1348" s="57">
        <v>0.11214371492106499</v>
      </c>
      <c r="M1348" s="57">
        <v>0.40685819831035203</v>
      </c>
    </row>
    <row r="1349" spans="1:13" x14ac:dyDescent="0.35">
      <c r="A1349" s="59" t="s">
        <v>4738</v>
      </c>
      <c r="B1349" s="59" t="s">
        <v>4739</v>
      </c>
      <c r="C1349" s="2" t="s">
        <v>40</v>
      </c>
      <c r="D1349" s="2" t="s">
        <v>6303</v>
      </c>
      <c r="E1349" s="2" t="s">
        <v>6419</v>
      </c>
      <c r="F1349" s="56">
        <v>87.642257328718102</v>
      </c>
      <c r="G1349" s="56">
        <v>94.058535558828794</v>
      </c>
      <c r="H1349" s="56">
        <v>94.118045120855697</v>
      </c>
      <c r="I1349" s="56">
        <v>103.322976521602</v>
      </c>
      <c r="J1349" s="57">
        <v>0.43027724389786098</v>
      </c>
      <c r="K1349" s="57">
        <v>0.41095556115984699</v>
      </c>
      <c r="L1349" s="57">
        <v>0.134744830659696</v>
      </c>
      <c r="M1349" s="57">
        <v>0.40685819831035203</v>
      </c>
    </row>
    <row r="1350" spans="1:13" x14ac:dyDescent="0.35">
      <c r="A1350" s="59" t="s">
        <v>4736</v>
      </c>
      <c r="B1350" s="59" t="s">
        <v>4737</v>
      </c>
      <c r="C1350" s="2" t="s">
        <v>31</v>
      </c>
      <c r="D1350" s="2" t="s">
        <v>6303</v>
      </c>
      <c r="E1350" s="2" t="s">
        <v>6419</v>
      </c>
      <c r="F1350" s="56">
        <v>93.732619720597199</v>
      </c>
      <c r="G1350" s="56">
        <v>93.042339151482693</v>
      </c>
      <c r="H1350" s="56">
        <v>92.190642207429505</v>
      </c>
      <c r="I1350" s="56">
        <v>102.64155344695899</v>
      </c>
      <c r="J1350" s="57">
        <v>0.53139321676308404</v>
      </c>
      <c r="K1350" s="57">
        <v>0.47735043068076399</v>
      </c>
      <c r="L1350" s="57">
        <v>0.393778892817995</v>
      </c>
      <c r="M1350" s="57">
        <v>0.689567162428943</v>
      </c>
    </row>
    <row r="1351" spans="1:13" x14ac:dyDescent="0.35">
      <c r="A1351" s="59" t="s">
        <v>4740</v>
      </c>
      <c r="B1351" s="59" t="s">
        <v>4741</v>
      </c>
      <c r="C1351" s="2" t="s">
        <v>40</v>
      </c>
      <c r="D1351" s="2" t="s">
        <v>6303</v>
      </c>
      <c r="E1351" s="2" t="s">
        <v>6419</v>
      </c>
      <c r="F1351" s="56">
        <v>96.340657779318704</v>
      </c>
      <c r="G1351" s="56">
        <v>92.9882309271011</v>
      </c>
      <c r="H1351" s="56">
        <v>90.170733039594595</v>
      </c>
      <c r="I1351" s="56">
        <v>102.105064168439</v>
      </c>
      <c r="J1351" s="57">
        <v>0.50250434733198501</v>
      </c>
      <c r="K1351" s="57">
        <v>0.45037647280574</v>
      </c>
      <c r="L1351" s="57">
        <v>0.364617575173873</v>
      </c>
      <c r="M1351" s="57">
        <v>0.66837307235846</v>
      </c>
    </row>
    <row r="1352" spans="1:13" x14ac:dyDescent="0.35">
      <c r="A1352" s="59" t="s">
        <v>4742</v>
      </c>
      <c r="B1352" s="59" t="s">
        <v>4743</v>
      </c>
      <c r="C1352" s="2" t="s">
        <v>40</v>
      </c>
      <c r="D1352" s="2" t="s">
        <v>6303</v>
      </c>
      <c r="E1352" s="2" t="s">
        <v>6418</v>
      </c>
      <c r="F1352" s="56"/>
      <c r="G1352" s="56"/>
      <c r="H1352" s="56"/>
      <c r="I1352" s="56">
        <v>103.322976521602</v>
      </c>
      <c r="J1352" s="57">
        <v>0.29835514951520697</v>
      </c>
      <c r="K1352" s="57">
        <v>0.25558474394112601</v>
      </c>
      <c r="L1352" s="57">
        <v>0.11214371492106499</v>
      </c>
      <c r="M1352" s="57">
        <v>0.40685819831035203</v>
      </c>
    </row>
    <row r="1353" spans="1:13" x14ac:dyDescent="0.35">
      <c r="A1353" s="59" t="s">
        <v>1684</v>
      </c>
      <c r="B1353" s="59" t="s">
        <v>1685</v>
      </c>
      <c r="C1353" s="2" t="s">
        <v>40</v>
      </c>
      <c r="D1353" s="2" t="s">
        <v>6321</v>
      </c>
      <c r="E1353" s="2" t="s">
        <v>6418</v>
      </c>
      <c r="F1353" s="56">
        <v>97.395084026136601</v>
      </c>
      <c r="G1353" s="56">
        <v>92.976787871244497</v>
      </c>
      <c r="H1353" s="56">
        <v>95.337764863696194</v>
      </c>
      <c r="I1353" s="56">
        <v>99.586419067135097</v>
      </c>
      <c r="J1353" s="57">
        <v>0.39644374741884397</v>
      </c>
      <c r="K1353" s="57">
        <v>0.36602279286647599</v>
      </c>
      <c r="L1353" s="57">
        <v>0.30948472556304901</v>
      </c>
      <c r="M1353" s="57">
        <v>0.49970323721240401</v>
      </c>
    </row>
    <row r="1354" spans="1:13" x14ac:dyDescent="0.35">
      <c r="A1354" s="59" t="s">
        <v>1678</v>
      </c>
      <c r="B1354" s="59" t="s">
        <v>1679</v>
      </c>
      <c r="C1354" s="2" t="s">
        <v>31</v>
      </c>
      <c r="D1354" s="2" t="s">
        <v>6321</v>
      </c>
      <c r="E1354" s="2" t="s">
        <v>6418</v>
      </c>
      <c r="F1354" s="56">
        <v>97.395084026136601</v>
      </c>
      <c r="G1354" s="56">
        <v>92.976787871244497</v>
      </c>
      <c r="H1354" s="56">
        <v>95.337764863696194</v>
      </c>
      <c r="I1354" s="56">
        <v>99.586419067135097</v>
      </c>
      <c r="J1354" s="57">
        <v>0.39644374741884397</v>
      </c>
      <c r="K1354" s="57">
        <v>0.36602279286647599</v>
      </c>
      <c r="L1354" s="57">
        <v>0.30948472556304901</v>
      </c>
      <c r="M1354" s="57">
        <v>0.49970323721240401</v>
      </c>
    </row>
    <row r="1355" spans="1:13" x14ac:dyDescent="0.35">
      <c r="A1355" s="59" t="s">
        <v>1686</v>
      </c>
      <c r="B1355" s="59" t="s">
        <v>1687</v>
      </c>
      <c r="C1355" s="2" t="s">
        <v>40</v>
      </c>
      <c r="D1355" s="2" t="s">
        <v>6321</v>
      </c>
      <c r="E1355" s="2" t="s">
        <v>6418</v>
      </c>
      <c r="F1355" s="56">
        <v>97.395084026136601</v>
      </c>
      <c r="G1355" s="56">
        <v>92.976787871244497</v>
      </c>
      <c r="H1355" s="56">
        <v>95.337764863696194</v>
      </c>
      <c r="I1355" s="56">
        <v>99.586419067135097</v>
      </c>
      <c r="J1355" s="57">
        <v>0.39644374741884397</v>
      </c>
      <c r="K1355" s="57">
        <v>0.36602279286647599</v>
      </c>
      <c r="L1355" s="57">
        <v>0.30948472556304901</v>
      </c>
      <c r="M1355" s="57">
        <v>0.49970323721240401</v>
      </c>
    </row>
    <row r="1356" spans="1:13" x14ac:dyDescent="0.35">
      <c r="A1356" s="59" t="s">
        <v>1688</v>
      </c>
      <c r="B1356" s="59" t="s">
        <v>1689</v>
      </c>
      <c r="C1356" s="2" t="s">
        <v>40</v>
      </c>
      <c r="D1356" s="2" t="s">
        <v>6321</v>
      </c>
      <c r="E1356" s="2" t="s">
        <v>6418</v>
      </c>
      <c r="F1356" s="56">
        <v>97.395084026136601</v>
      </c>
      <c r="G1356" s="56">
        <v>92.976787871244497</v>
      </c>
      <c r="H1356" s="56">
        <v>95.337764863696194</v>
      </c>
      <c r="I1356" s="56">
        <v>99.586419067135097</v>
      </c>
      <c r="J1356" s="57">
        <v>0.39644374741884397</v>
      </c>
      <c r="K1356" s="57">
        <v>0.36602279286647599</v>
      </c>
      <c r="L1356" s="57">
        <v>0.30948472556304901</v>
      </c>
      <c r="M1356" s="57">
        <v>0.49970323721240401</v>
      </c>
    </row>
    <row r="1357" spans="1:13" x14ac:dyDescent="0.35">
      <c r="A1357" s="59" t="s">
        <v>1682</v>
      </c>
      <c r="B1357" s="59" t="s">
        <v>1683</v>
      </c>
      <c r="C1357" s="2" t="s">
        <v>31</v>
      </c>
      <c r="D1357" s="2" t="s">
        <v>6321</v>
      </c>
      <c r="E1357" s="2" t="s">
        <v>6418</v>
      </c>
      <c r="F1357" s="56">
        <v>97.395084026136601</v>
      </c>
      <c r="G1357" s="56">
        <v>92.976787871244497</v>
      </c>
      <c r="H1357" s="56">
        <v>95.337764863696194</v>
      </c>
      <c r="I1357" s="56">
        <v>99.586419067135097</v>
      </c>
      <c r="J1357" s="57">
        <v>0.39644374741884397</v>
      </c>
      <c r="K1357" s="57">
        <v>0.36602279286647599</v>
      </c>
      <c r="L1357" s="57">
        <v>0.30948472556304901</v>
      </c>
      <c r="M1357" s="57">
        <v>0.49970323721240401</v>
      </c>
    </row>
    <row r="1358" spans="1:13" x14ac:dyDescent="0.35">
      <c r="A1358" s="59" t="s">
        <v>1150</v>
      </c>
      <c r="B1358" s="59" t="s">
        <v>1151</v>
      </c>
      <c r="C1358" s="2" t="s">
        <v>40</v>
      </c>
      <c r="D1358" s="2" t="s">
        <v>6316</v>
      </c>
      <c r="E1358" s="2" t="s">
        <v>6418</v>
      </c>
      <c r="F1358" s="56"/>
      <c r="G1358" s="56"/>
      <c r="H1358" s="56"/>
      <c r="I1358" s="56">
        <v>97.391409497745002</v>
      </c>
      <c r="J1358" s="57">
        <v>0.27795602578844503</v>
      </c>
      <c r="K1358" s="57">
        <v>0.23498945464146001</v>
      </c>
      <c r="L1358" s="57">
        <v>0.176310018535415</v>
      </c>
      <c r="M1358" s="57">
        <v>0.38853127537982102</v>
      </c>
    </row>
    <row r="1359" spans="1:13" x14ac:dyDescent="0.35">
      <c r="A1359" s="59" t="s">
        <v>1152</v>
      </c>
      <c r="B1359" s="59" t="s">
        <v>1153</v>
      </c>
      <c r="C1359" s="2" t="s">
        <v>40</v>
      </c>
      <c r="D1359" s="2" t="s">
        <v>6316</v>
      </c>
      <c r="E1359" s="2" t="s">
        <v>6418</v>
      </c>
      <c r="F1359" s="56"/>
      <c r="G1359" s="56"/>
      <c r="H1359" s="56"/>
      <c r="I1359" s="56">
        <v>97.391409497745002</v>
      </c>
      <c r="J1359" s="57">
        <v>0.27795602578844503</v>
      </c>
      <c r="K1359" s="57">
        <v>0.23498945464146001</v>
      </c>
      <c r="L1359" s="57">
        <v>0.176310018535415</v>
      </c>
      <c r="M1359" s="57">
        <v>0.38853127537982102</v>
      </c>
    </row>
    <row r="1360" spans="1:13" x14ac:dyDescent="0.35">
      <c r="A1360" s="59" t="s">
        <v>870</v>
      </c>
      <c r="B1360" s="59" t="s">
        <v>871</v>
      </c>
      <c r="C1360" s="2" t="s">
        <v>40</v>
      </c>
      <c r="D1360" s="2" t="s">
        <v>6373</v>
      </c>
      <c r="E1360" s="2" t="s">
        <v>6418</v>
      </c>
      <c r="F1360" s="56">
        <v>106.385637497071</v>
      </c>
      <c r="G1360" s="56">
        <v>101.29701631687701</v>
      </c>
      <c r="H1360" s="56">
        <v>111.554648128206</v>
      </c>
      <c r="I1360" s="56">
        <v>91.782548149336705</v>
      </c>
      <c r="J1360" s="57">
        <v>0.41431449303162998</v>
      </c>
      <c r="K1360" s="57">
        <v>0.36716393589750701</v>
      </c>
      <c r="L1360" s="57">
        <v>0.311686027909927</v>
      </c>
      <c r="M1360" s="57">
        <v>0.52443246800102705</v>
      </c>
    </row>
    <row r="1361" spans="1:13" x14ac:dyDescent="0.35">
      <c r="A1361" s="59" t="s">
        <v>860</v>
      </c>
      <c r="B1361" s="59" t="s">
        <v>861</v>
      </c>
      <c r="C1361" s="2" t="s">
        <v>31</v>
      </c>
      <c r="D1361" s="2" t="s">
        <v>6373</v>
      </c>
      <c r="E1361" s="2" t="s">
        <v>6418</v>
      </c>
      <c r="F1361" s="56">
        <v>106.385637497071</v>
      </c>
      <c r="G1361" s="56">
        <v>101.29701631687701</v>
      </c>
      <c r="H1361" s="56">
        <v>111.554648128206</v>
      </c>
      <c r="I1361" s="56">
        <v>91.782548149336705</v>
      </c>
      <c r="J1361" s="57">
        <v>0.41431449303162998</v>
      </c>
      <c r="K1361" s="57">
        <v>0.36716393589750701</v>
      </c>
      <c r="L1361" s="57">
        <v>0.311686027909927</v>
      </c>
      <c r="M1361" s="57">
        <v>0.52443246800102705</v>
      </c>
    </row>
    <row r="1362" spans="1:13" x14ac:dyDescent="0.35">
      <c r="A1362" s="59" t="s">
        <v>1154</v>
      </c>
      <c r="B1362" s="59" t="s">
        <v>1155</v>
      </c>
      <c r="C1362" s="2" t="s">
        <v>40</v>
      </c>
      <c r="D1362" s="2" t="s">
        <v>6316</v>
      </c>
      <c r="E1362" s="2" t="s">
        <v>6418</v>
      </c>
      <c r="F1362" s="56"/>
      <c r="G1362" s="56"/>
      <c r="H1362" s="56"/>
      <c r="I1362" s="56">
        <v>97.391409497745002</v>
      </c>
      <c r="J1362" s="57">
        <v>0.27795602578844503</v>
      </c>
      <c r="K1362" s="57">
        <v>0.23498945464146001</v>
      </c>
      <c r="L1362" s="57">
        <v>0.176310018535415</v>
      </c>
      <c r="M1362" s="57">
        <v>0.38853127537982102</v>
      </c>
    </row>
    <row r="1363" spans="1:13" x14ac:dyDescent="0.35">
      <c r="A1363" s="59" t="s">
        <v>872</v>
      </c>
      <c r="B1363" s="59" t="s">
        <v>873</v>
      </c>
      <c r="C1363" s="2" t="s">
        <v>40</v>
      </c>
      <c r="D1363" s="2" t="s">
        <v>6373</v>
      </c>
      <c r="E1363" s="2" t="s">
        <v>6419</v>
      </c>
      <c r="F1363" s="56">
        <v>111.402199050112</v>
      </c>
      <c r="G1363" s="56">
        <v>96.595824795008895</v>
      </c>
      <c r="H1363" s="56">
        <v>113.74563192054499</v>
      </c>
      <c r="I1363" s="56">
        <v>91.242296489631102</v>
      </c>
      <c r="J1363" s="57">
        <v>0.54670427639840802</v>
      </c>
      <c r="K1363" s="57">
        <v>0.483410531679553</v>
      </c>
      <c r="L1363" s="57">
        <v>0.41713090102834599</v>
      </c>
      <c r="M1363" s="57">
        <v>0.68884638897356998</v>
      </c>
    </row>
    <row r="1364" spans="1:13" x14ac:dyDescent="0.35">
      <c r="A1364" s="59" t="s">
        <v>856</v>
      </c>
      <c r="B1364" s="59" t="s">
        <v>857</v>
      </c>
      <c r="C1364" s="2" t="s">
        <v>40</v>
      </c>
      <c r="D1364" s="2" t="s">
        <v>6373</v>
      </c>
      <c r="E1364" s="2" t="s">
        <v>6418</v>
      </c>
      <c r="F1364" s="56"/>
      <c r="G1364" s="56"/>
      <c r="H1364" s="56"/>
      <c r="I1364" s="56">
        <v>100.220106140865</v>
      </c>
      <c r="J1364" s="57">
        <v>0.24353863256319599</v>
      </c>
      <c r="K1364" s="57">
        <v>0.211812941792418</v>
      </c>
      <c r="L1364" s="57">
        <v>0.15648850549639101</v>
      </c>
      <c r="M1364" s="57">
        <v>0.33990290209603402</v>
      </c>
    </row>
    <row r="1365" spans="1:13" x14ac:dyDescent="0.35">
      <c r="A1365" s="59" t="s">
        <v>1156</v>
      </c>
      <c r="B1365" s="59" t="s">
        <v>1157</v>
      </c>
      <c r="C1365" s="2" t="s">
        <v>40</v>
      </c>
      <c r="D1365" s="2" t="s">
        <v>6316</v>
      </c>
      <c r="E1365" s="2" t="s">
        <v>6418</v>
      </c>
      <c r="F1365" s="56"/>
      <c r="G1365" s="56"/>
      <c r="H1365" s="56"/>
      <c r="I1365" s="56">
        <v>97.391409497745002</v>
      </c>
      <c r="J1365" s="57">
        <v>0.27795602578844503</v>
      </c>
      <c r="K1365" s="57">
        <v>0.23498945464146001</v>
      </c>
      <c r="L1365" s="57">
        <v>0.176310018535415</v>
      </c>
      <c r="M1365" s="57">
        <v>0.38853127537982102</v>
      </c>
    </row>
    <row r="1366" spans="1:13" x14ac:dyDescent="0.35">
      <c r="A1366" s="59" t="s">
        <v>4378</v>
      </c>
      <c r="B1366" s="59" t="s">
        <v>4379</v>
      </c>
      <c r="C1366" s="2" t="s">
        <v>40</v>
      </c>
      <c r="D1366" s="2" t="s">
        <v>6322</v>
      </c>
      <c r="E1366" s="2" t="s">
        <v>6419</v>
      </c>
      <c r="F1366" s="56">
        <v>103.725777437508</v>
      </c>
      <c r="G1366" s="56">
        <v>105.734241623917</v>
      </c>
      <c r="H1366" s="56">
        <v>107.874736938596</v>
      </c>
      <c r="I1366" s="56">
        <v>90.870202296617407</v>
      </c>
      <c r="J1366" s="57">
        <v>0.55101076788573</v>
      </c>
      <c r="K1366" s="57">
        <v>0.50204777024753999</v>
      </c>
      <c r="L1366" s="57">
        <v>0.45379574838055498</v>
      </c>
      <c r="M1366" s="57">
        <v>0.69879974511723397</v>
      </c>
    </row>
    <row r="1367" spans="1:13" x14ac:dyDescent="0.35">
      <c r="A1367" s="59" t="s">
        <v>4380</v>
      </c>
      <c r="B1367" s="59" t="s">
        <v>4381</v>
      </c>
      <c r="C1367" s="2" t="s">
        <v>40</v>
      </c>
      <c r="D1367" s="2" t="s">
        <v>6322</v>
      </c>
      <c r="E1367" s="2" t="s">
        <v>6418</v>
      </c>
      <c r="F1367" s="56">
        <v>101.30408671777001</v>
      </c>
      <c r="G1367" s="56">
        <v>108.257738567608</v>
      </c>
      <c r="H1367" s="56">
        <v>107.615853642915</v>
      </c>
      <c r="I1367" s="56">
        <v>94.526256416917093</v>
      </c>
      <c r="J1367" s="57">
        <v>0.43590205296594697</v>
      </c>
      <c r="K1367" s="57">
        <v>0.400404043087291</v>
      </c>
      <c r="L1367" s="57">
        <v>0.35807270160525401</v>
      </c>
      <c r="M1367" s="57">
        <v>0.52640470535144701</v>
      </c>
    </row>
    <row r="1368" spans="1:13" x14ac:dyDescent="0.35">
      <c r="A1368" s="59" t="s">
        <v>4368</v>
      </c>
      <c r="B1368" s="59" t="s">
        <v>4369</v>
      </c>
      <c r="C1368" s="2" t="s">
        <v>31</v>
      </c>
      <c r="D1368" s="2" t="s">
        <v>6322</v>
      </c>
      <c r="E1368" s="2" t="s">
        <v>6418</v>
      </c>
      <c r="F1368" s="56">
        <v>101.30408671777001</v>
      </c>
      <c r="G1368" s="56">
        <v>108.257738567608</v>
      </c>
      <c r="H1368" s="56">
        <v>107.615853642915</v>
      </c>
      <c r="I1368" s="56">
        <v>94.526256416917093</v>
      </c>
      <c r="J1368" s="57">
        <v>0.43590205296594697</v>
      </c>
      <c r="K1368" s="57">
        <v>0.400404043087291</v>
      </c>
      <c r="L1368" s="57">
        <v>0.35807270160525401</v>
      </c>
      <c r="M1368" s="57">
        <v>0.52640470535144701</v>
      </c>
    </row>
    <row r="1369" spans="1:13" x14ac:dyDescent="0.35">
      <c r="A1369" s="59" t="s">
        <v>4370</v>
      </c>
      <c r="B1369" s="59" t="s">
        <v>4371</v>
      </c>
      <c r="C1369" s="2" t="s">
        <v>31</v>
      </c>
      <c r="D1369" s="2" t="s">
        <v>6322</v>
      </c>
      <c r="E1369" s="2" t="s">
        <v>6418</v>
      </c>
      <c r="F1369" s="56">
        <v>101.30408671777001</v>
      </c>
      <c r="G1369" s="56">
        <v>108.257738567608</v>
      </c>
      <c r="H1369" s="56">
        <v>107.615853642915</v>
      </c>
      <c r="I1369" s="56">
        <v>94.526256416917093</v>
      </c>
      <c r="J1369" s="57">
        <v>0.43590205296594697</v>
      </c>
      <c r="K1369" s="57">
        <v>0.400404043087291</v>
      </c>
      <c r="L1369" s="57">
        <v>0.35807270160525401</v>
      </c>
      <c r="M1369" s="57">
        <v>0.52640470535144701</v>
      </c>
    </row>
    <row r="1370" spans="1:13" x14ac:dyDescent="0.35">
      <c r="A1370" s="59" t="s">
        <v>4372</v>
      </c>
      <c r="B1370" s="59" t="s">
        <v>4373</v>
      </c>
      <c r="C1370" s="2" t="s">
        <v>31</v>
      </c>
      <c r="D1370" s="2" t="s">
        <v>6322</v>
      </c>
      <c r="E1370" s="2" t="s">
        <v>6418</v>
      </c>
      <c r="F1370" s="56">
        <v>101.30408671777001</v>
      </c>
      <c r="G1370" s="56">
        <v>108.257738567608</v>
      </c>
      <c r="H1370" s="56">
        <v>107.615853642915</v>
      </c>
      <c r="I1370" s="56">
        <v>94.526256416917093</v>
      </c>
      <c r="J1370" s="57">
        <v>0.43590205296594697</v>
      </c>
      <c r="K1370" s="57">
        <v>0.400404043087291</v>
      </c>
      <c r="L1370" s="57">
        <v>0.35807270160525401</v>
      </c>
      <c r="M1370" s="57">
        <v>0.52640470535144701</v>
      </c>
    </row>
    <row r="1371" spans="1:13" x14ac:dyDescent="0.35">
      <c r="A1371" s="59" t="s">
        <v>4374</v>
      </c>
      <c r="B1371" s="59" t="s">
        <v>4375</v>
      </c>
      <c r="C1371" s="2" t="s">
        <v>31</v>
      </c>
      <c r="D1371" s="2" t="s">
        <v>6322</v>
      </c>
      <c r="E1371" s="2" t="s">
        <v>6418</v>
      </c>
      <c r="F1371" s="56">
        <v>101.30408671777001</v>
      </c>
      <c r="G1371" s="56">
        <v>108.257738567608</v>
      </c>
      <c r="H1371" s="56">
        <v>107.615853642915</v>
      </c>
      <c r="I1371" s="56">
        <v>94.526256416917093</v>
      </c>
      <c r="J1371" s="57">
        <v>0.43590205296594697</v>
      </c>
      <c r="K1371" s="57">
        <v>0.400404043087291</v>
      </c>
      <c r="L1371" s="57">
        <v>0.35807270160525401</v>
      </c>
      <c r="M1371" s="57">
        <v>0.52640470535144701</v>
      </c>
    </row>
    <row r="1372" spans="1:13" x14ac:dyDescent="0.35">
      <c r="A1372" s="59" t="s">
        <v>4376</v>
      </c>
      <c r="B1372" s="59" t="s">
        <v>4377</v>
      </c>
      <c r="C1372" s="2" t="s">
        <v>31</v>
      </c>
      <c r="D1372" s="2" t="s">
        <v>6322</v>
      </c>
      <c r="E1372" s="2" t="s">
        <v>6418</v>
      </c>
      <c r="F1372" s="56">
        <v>101.30408671777001</v>
      </c>
      <c r="G1372" s="56">
        <v>108.257738567608</v>
      </c>
      <c r="H1372" s="56">
        <v>107.615853642915</v>
      </c>
      <c r="I1372" s="56">
        <v>94.526256416917093</v>
      </c>
      <c r="J1372" s="57">
        <v>0.43590205296594697</v>
      </c>
      <c r="K1372" s="57">
        <v>0.400404043087291</v>
      </c>
      <c r="L1372" s="57">
        <v>0.35807270160525401</v>
      </c>
      <c r="M1372" s="57">
        <v>0.52640470535144701</v>
      </c>
    </row>
    <row r="1373" spans="1:13" x14ac:dyDescent="0.35">
      <c r="A1373" s="59" t="s">
        <v>1802</v>
      </c>
      <c r="B1373" s="59" t="s">
        <v>1803</v>
      </c>
      <c r="C1373" s="2" t="s">
        <v>40</v>
      </c>
      <c r="D1373" s="2" t="s">
        <v>6374</v>
      </c>
      <c r="E1373" s="2" t="s">
        <v>6419</v>
      </c>
      <c r="F1373" s="56">
        <v>91.990051837470901</v>
      </c>
      <c r="G1373" s="56">
        <v>89.170380380556395</v>
      </c>
      <c r="H1373" s="56">
        <v>99.2507484521104</v>
      </c>
      <c r="I1373" s="56">
        <v>105.05005856605899</v>
      </c>
      <c r="J1373" s="57">
        <v>0.54268206486785497</v>
      </c>
      <c r="K1373" s="57">
        <v>0.48888660457189398</v>
      </c>
      <c r="L1373" s="57">
        <v>0.43267381231944102</v>
      </c>
      <c r="M1373" s="57">
        <v>0.70308647092215704</v>
      </c>
    </row>
    <row r="1374" spans="1:13" x14ac:dyDescent="0.35">
      <c r="A1374" s="59" t="s">
        <v>1804</v>
      </c>
      <c r="B1374" s="59" t="s">
        <v>1805</v>
      </c>
      <c r="C1374" s="2" t="s">
        <v>40</v>
      </c>
      <c r="D1374" s="2" t="s">
        <v>6374</v>
      </c>
      <c r="E1374" s="2" t="s">
        <v>6418</v>
      </c>
      <c r="F1374" s="56">
        <v>91.561707444568498</v>
      </c>
      <c r="G1374" s="56">
        <v>91.938349497713503</v>
      </c>
      <c r="H1374" s="56">
        <v>98.779823476402001</v>
      </c>
      <c r="I1374" s="56">
        <v>100.615760066703</v>
      </c>
      <c r="J1374" s="57">
        <v>0.421248674521224</v>
      </c>
      <c r="K1374" s="57">
        <v>0.38217208209721898</v>
      </c>
      <c r="L1374" s="57">
        <v>0.32902585039496801</v>
      </c>
      <c r="M1374" s="57">
        <v>0.52329302783629295</v>
      </c>
    </row>
    <row r="1375" spans="1:13" x14ac:dyDescent="0.35">
      <c r="A1375" s="59" t="s">
        <v>1806</v>
      </c>
      <c r="B1375" s="59" t="s">
        <v>1807</v>
      </c>
      <c r="C1375" s="2" t="s">
        <v>40</v>
      </c>
      <c r="D1375" s="2" t="s">
        <v>6374</v>
      </c>
      <c r="E1375" s="2" t="s">
        <v>6418</v>
      </c>
      <c r="F1375" s="56">
        <v>91.561707444568498</v>
      </c>
      <c r="G1375" s="56">
        <v>91.938349497713503</v>
      </c>
      <c r="H1375" s="56">
        <v>98.779823476402001</v>
      </c>
      <c r="I1375" s="56">
        <v>100.615760066703</v>
      </c>
      <c r="J1375" s="57">
        <v>0.421248674521224</v>
      </c>
      <c r="K1375" s="57">
        <v>0.38217208209721898</v>
      </c>
      <c r="L1375" s="57">
        <v>0.32902585039496801</v>
      </c>
      <c r="M1375" s="57">
        <v>0.52329302783629295</v>
      </c>
    </row>
    <row r="1376" spans="1:13" x14ac:dyDescent="0.35">
      <c r="A1376" s="59" t="s">
        <v>1808</v>
      </c>
      <c r="B1376" s="59" t="s">
        <v>1809</v>
      </c>
      <c r="C1376" s="2" t="s">
        <v>40</v>
      </c>
      <c r="D1376" s="2" t="s">
        <v>6374</v>
      </c>
      <c r="E1376" s="2" t="s">
        <v>6418</v>
      </c>
      <c r="F1376" s="56">
        <v>91.561707444568498</v>
      </c>
      <c r="G1376" s="56">
        <v>91.938349497713503</v>
      </c>
      <c r="H1376" s="56">
        <v>98.779823476402001</v>
      </c>
      <c r="I1376" s="56">
        <v>100.615760066703</v>
      </c>
      <c r="J1376" s="57">
        <v>0.421248674521224</v>
      </c>
      <c r="K1376" s="57">
        <v>0.38217208209721898</v>
      </c>
      <c r="L1376" s="57">
        <v>0.32902585039496801</v>
      </c>
      <c r="M1376" s="57">
        <v>0.52329302783629295</v>
      </c>
    </row>
    <row r="1377" spans="1:13" x14ac:dyDescent="0.35">
      <c r="A1377" s="59" t="s">
        <v>1810</v>
      </c>
      <c r="B1377" s="59" t="s">
        <v>1811</v>
      </c>
      <c r="C1377" s="2" t="s">
        <v>40</v>
      </c>
      <c r="D1377" s="2" t="s">
        <v>6374</v>
      </c>
      <c r="E1377" s="2" t="s">
        <v>6419</v>
      </c>
      <c r="F1377" s="56">
        <v>92.544598338192102</v>
      </c>
      <c r="G1377" s="56">
        <v>92.567944915307905</v>
      </c>
      <c r="H1377" s="56">
        <v>96.217658338248199</v>
      </c>
      <c r="I1377" s="56">
        <v>98.761780409402206</v>
      </c>
      <c r="J1377" s="57">
        <v>0.54268206486785497</v>
      </c>
      <c r="K1377" s="57">
        <v>0.48888660457189398</v>
      </c>
      <c r="L1377" s="57">
        <v>0.43267381231944102</v>
      </c>
      <c r="M1377" s="57">
        <v>0.68917064905012204</v>
      </c>
    </row>
    <row r="1378" spans="1:13" x14ac:dyDescent="0.35">
      <c r="A1378" s="59" t="s">
        <v>1812</v>
      </c>
      <c r="B1378" s="59" t="s">
        <v>1813</v>
      </c>
      <c r="C1378" s="2" t="s">
        <v>40</v>
      </c>
      <c r="D1378" s="2" t="s">
        <v>6374</v>
      </c>
      <c r="E1378" s="2" t="s">
        <v>6418</v>
      </c>
      <c r="F1378" s="56">
        <v>91.561707444568498</v>
      </c>
      <c r="G1378" s="56">
        <v>91.938349497713503</v>
      </c>
      <c r="H1378" s="56">
        <v>98.779823476402001</v>
      </c>
      <c r="I1378" s="56">
        <v>100.615760066703</v>
      </c>
      <c r="J1378" s="57">
        <v>0.421248674521224</v>
      </c>
      <c r="K1378" s="57">
        <v>0.38217208209721898</v>
      </c>
      <c r="L1378" s="57">
        <v>0.32902585039496801</v>
      </c>
      <c r="M1378" s="57">
        <v>0.52329302783629295</v>
      </c>
    </row>
    <row r="1379" spans="1:13" x14ac:dyDescent="0.35">
      <c r="A1379" s="59" t="s">
        <v>1814</v>
      </c>
      <c r="B1379" s="59" t="s">
        <v>1815</v>
      </c>
      <c r="C1379" s="2" t="s">
        <v>40</v>
      </c>
      <c r="D1379" s="2" t="s">
        <v>6374</v>
      </c>
      <c r="E1379" s="2" t="s">
        <v>6418</v>
      </c>
      <c r="F1379" s="56">
        <v>91.561707444568498</v>
      </c>
      <c r="G1379" s="56">
        <v>91.938349497713503</v>
      </c>
      <c r="H1379" s="56">
        <v>98.779823476402001</v>
      </c>
      <c r="I1379" s="56">
        <v>100.615760066703</v>
      </c>
      <c r="J1379" s="57">
        <v>0.421248674521224</v>
      </c>
      <c r="K1379" s="57">
        <v>0.38217208209721898</v>
      </c>
      <c r="L1379" s="57">
        <v>0.32902585039496801</v>
      </c>
      <c r="M1379" s="57">
        <v>0.52329302783629295</v>
      </c>
    </row>
    <row r="1380" spans="1:13" x14ac:dyDescent="0.35">
      <c r="A1380" s="59" t="s">
        <v>6331</v>
      </c>
      <c r="B1380" s="59" t="s">
        <v>6332</v>
      </c>
      <c r="C1380" s="2" t="s">
        <v>40</v>
      </c>
      <c r="D1380" s="2" t="s">
        <v>6324</v>
      </c>
      <c r="E1380" s="2" t="s">
        <v>6418</v>
      </c>
      <c r="F1380" s="56"/>
      <c r="G1380" s="56"/>
      <c r="H1380" s="56"/>
      <c r="I1380" s="56">
        <v>99.976084515195794</v>
      </c>
      <c r="J1380" s="57">
        <v>0.16948126467640301</v>
      </c>
      <c r="K1380" s="57">
        <v>0.111540094305809</v>
      </c>
      <c r="L1380" s="57">
        <v>0.01</v>
      </c>
      <c r="M1380" s="57">
        <v>0.30241829707905699</v>
      </c>
    </row>
    <row r="1381" spans="1:13" x14ac:dyDescent="0.35">
      <c r="A1381" s="59" t="s">
        <v>4442</v>
      </c>
      <c r="B1381" s="59" t="s">
        <v>4443</v>
      </c>
      <c r="C1381" s="2" t="s">
        <v>40</v>
      </c>
      <c r="D1381" s="2" t="s">
        <v>6303</v>
      </c>
      <c r="E1381" s="2" t="s">
        <v>6418</v>
      </c>
      <c r="F1381" s="56"/>
      <c r="G1381" s="56"/>
      <c r="H1381" s="56"/>
      <c r="I1381" s="56">
        <v>95.546293798267698</v>
      </c>
      <c r="J1381" s="57">
        <v>0.165324889886063</v>
      </c>
      <c r="K1381" s="57">
        <v>3.0591072615604099E-2</v>
      </c>
      <c r="L1381" s="57">
        <v>0.01</v>
      </c>
      <c r="M1381" s="57">
        <v>0.34516084465703001</v>
      </c>
    </row>
    <row r="1382" spans="1:13" x14ac:dyDescent="0.35">
      <c r="A1382" s="59" t="s">
        <v>4434</v>
      </c>
      <c r="B1382" s="59" t="s">
        <v>4435</v>
      </c>
      <c r="C1382" s="2" t="s">
        <v>31</v>
      </c>
      <c r="D1382" s="2" t="s">
        <v>6303</v>
      </c>
      <c r="E1382" s="2" t="s">
        <v>6418</v>
      </c>
      <c r="F1382" s="56"/>
      <c r="G1382" s="56"/>
      <c r="H1382" s="56"/>
      <c r="I1382" s="56">
        <v>95.546293798267698</v>
      </c>
      <c r="J1382" s="57">
        <v>0.165324889886063</v>
      </c>
      <c r="K1382" s="57">
        <v>3.0591072615604099E-2</v>
      </c>
      <c r="L1382" s="57">
        <v>0.01</v>
      </c>
      <c r="M1382" s="57">
        <v>0.34516084465703001</v>
      </c>
    </row>
    <row r="1383" spans="1:13" x14ac:dyDescent="0.35">
      <c r="A1383" s="59" t="s">
        <v>4444</v>
      </c>
      <c r="B1383" s="59" t="s">
        <v>4445</v>
      </c>
      <c r="C1383" s="2" t="s">
        <v>40</v>
      </c>
      <c r="D1383" s="2" t="s">
        <v>6303</v>
      </c>
      <c r="E1383" s="2" t="s">
        <v>6418</v>
      </c>
      <c r="F1383" s="56"/>
      <c r="G1383" s="56"/>
      <c r="H1383" s="56"/>
      <c r="I1383" s="56">
        <v>95.546293798267698</v>
      </c>
      <c r="J1383" s="57">
        <v>0.165324889886063</v>
      </c>
      <c r="K1383" s="57">
        <v>3.0591072615604099E-2</v>
      </c>
      <c r="L1383" s="57">
        <v>0.01</v>
      </c>
      <c r="M1383" s="57">
        <v>0.34516084465703001</v>
      </c>
    </row>
    <row r="1384" spans="1:13" x14ac:dyDescent="0.35">
      <c r="A1384" s="59" t="s">
        <v>4436</v>
      </c>
      <c r="B1384" s="59" t="s">
        <v>4437</v>
      </c>
      <c r="C1384" s="2" t="s">
        <v>31</v>
      </c>
      <c r="D1384" s="2" t="s">
        <v>6303</v>
      </c>
      <c r="E1384" s="2" t="s">
        <v>6418</v>
      </c>
      <c r="F1384" s="56"/>
      <c r="G1384" s="56"/>
      <c r="H1384" s="56"/>
      <c r="I1384" s="56">
        <v>95.546293798267698</v>
      </c>
      <c r="J1384" s="57">
        <v>0.165324889886063</v>
      </c>
      <c r="K1384" s="57">
        <v>3.0591072615604099E-2</v>
      </c>
      <c r="L1384" s="57">
        <v>0.01</v>
      </c>
      <c r="M1384" s="57">
        <v>0.34516084465703001</v>
      </c>
    </row>
    <row r="1385" spans="1:13" x14ac:dyDescent="0.35">
      <c r="A1385" s="59" t="s">
        <v>4438</v>
      </c>
      <c r="B1385" s="59" t="s">
        <v>4439</v>
      </c>
      <c r="C1385" s="2" t="s">
        <v>31</v>
      </c>
      <c r="D1385" s="2" t="s">
        <v>6303</v>
      </c>
      <c r="E1385" s="2" t="s">
        <v>6418</v>
      </c>
      <c r="F1385" s="56"/>
      <c r="G1385" s="56"/>
      <c r="H1385" s="56"/>
      <c r="I1385" s="56">
        <v>95.546293798267698</v>
      </c>
      <c r="J1385" s="57">
        <v>0.165324889886063</v>
      </c>
      <c r="K1385" s="57">
        <v>3.0591072615604099E-2</v>
      </c>
      <c r="L1385" s="57">
        <v>0.01</v>
      </c>
      <c r="M1385" s="57">
        <v>0.34516084465703001</v>
      </c>
    </row>
    <row r="1386" spans="1:13" x14ac:dyDescent="0.35">
      <c r="A1386" s="59" t="s">
        <v>4446</v>
      </c>
      <c r="B1386" s="59" t="s">
        <v>4447</v>
      </c>
      <c r="C1386" s="2" t="s">
        <v>40</v>
      </c>
      <c r="D1386" s="2" t="s">
        <v>6303</v>
      </c>
      <c r="E1386" s="2" t="s">
        <v>6418</v>
      </c>
      <c r="F1386" s="56"/>
      <c r="G1386" s="56"/>
      <c r="H1386" s="56"/>
      <c r="I1386" s="56">
        <v>95.546293798267698</v>
      </c>
      <c r="J1386" s="57">
        <v>0.165324889886063</v>
      </c>
      <c r="K1386" s="57">
        <v>3.0591072615604099E-2</v>
      </c>
      <c r="L1386" s="57">
        <v>0.01</v>
      </c>
      <c r="M1386" s="57">
        <v>0.34516084465703001</v>
      </c>
    </row>
    <row r="1387" spans="1:13" x14ac:dyDescent="0.35">
      <c r="A1387" s="59" t="s">
        <v>4448</v>
      </c>
      <c r="B1387" s="59" t="s">
        <v>4449</v>
      </c>
      <c r="C1387" s="2" t="s">
        <v>40</v>
      </c>
      <c r="D1387" s="2" t="s">
        <v>6303</v>
      </c>
      <c r="E1387" s="2" t="s">
        <v>6418</v>
      </c>
      <c r="F1387" s="56"/>
      <c r="G1387" s="56"/>
      <c r="H1387" s="56"/>
      <c r="I1387" s="56">
        <v>95.546293798267698</v>
      </c>
      <c r="J1387" s="57">
        <v>0.165324889886063</v>
      </c>
      <c r="K1387" s="57">
        <v>3.0591072615604099E-2</v>
      </c>
      <c r="L1387" s="57">
        <v>0.01</v>
      </c>
      <c r="M1387" s="57">
        <v>0.34516084465703001</v>
      </c>
    </row>
    <row r="1388" spans="1:13" x14ac:dyDescent="0.35">
      <c r="A1388" s="59" t="s">
        <v>4440</v>
      </c>
      <c r="B1388" s="59" t="s">
        <v>4441</v>
      </c>
      <c r="C1388" s="2" t="s">
        <v>31</v>
      </c>
      <c r="D1388" s="2" t="s">
        <v>6303</v>
      </c>
      <c r="E1388" s="2" t="s">
        <v>6419</v>
      </c>
      <c r="F1388" s="56">
        <v>91.314336041261299</v>
      </c>
      <c r="G1388" s="56">
        <v>96.439259540705805</v>
      </c>
      <c r="H1388" s="56">
        <v>102.01179997237099</v>
      </c>
      <c r="I1388" s="56">
        <v>90.471374730236306</v>
      </c>
      <c r="J1388" s="57">
        <v>0.410789095574979</v>
      </c>
      <c r="K1388" s="57">
        <v>0.33775789277856499</v>
      </c>
      <c r="L1388" s="57">
        <v>0.24099008118047299</v>
      </c>
      <c r="M1388" s="57">
        <v>0.63011614415020101</v>
      </c>
    </row>
    <row r="1389" spans="1:13" x14ac:dyDescent="0.35">
      <c r="A1389" s="59" t="s">
        <v>4450</v>
      </c>
      <c r="B1389" s="59" t="s">
        <v>4451</v>
      </c>
      <c r="C1389" s="2" t="s">
        <v>40</v>
      </c>
      <c r="D1389" s="2" t="s">
        <v>6303</v>
      </c>
      <c r="E1389" s="2" t="s">
        <v>6418</v>
      </c>
      <c r="F1389" s="56"/>
      <c r="G1389" s="56"/>
      <c r="H1389" s="56"/>
      <c r="I1389" s="56">
        <v>95.546293798267698</v>
      </c>
      <c r="J1389" s="57">
        <v>0.165324889886063</v>
      </c>
      <c r="K1389" s="57">
        <v>3.0591072615604099E-2</v>
      </c>
      <c r="L1389" s="57">
        <v>0.01</v>
      </c>
      <c r="M1389" s="57">
        <v>0.34516084465703001</v>
      </c>
    </row>
    <row r="1390" spans="1:13" x14ac:dyDescent="0.35">
      <c r="A1390" s="59" t="s">
        <v>862</v>
      </c>
      <c r="B1390" s="59" t="s">
        <v>863</v>
      </c>
      <c r="C1390" s="2" t="s">
        <v>31</v>
      </c>
      <c r="D1390" s="2" t="s">
        <v>6373</v>
      </c>
      <c r="E1390" s="2" t="s">
        <v>6418</v>
      </c>
      <c r="F1390" s="56">
        <v>106.385637497071</v>
      </c>
      <c r="G1390" s="56">
        <v>101.29701631687701</v>
      </c>
      <c r="H1390" s="56">
        <v>111.554648128206</v>
      </c>
      <c r="I1390" s="56">
        <v>91.782548149336705</v>
      </c>
      <c r="J1390" s="57">
        <v>0.41431449303162998</v>
      </c>
      <c r="K1390" s="57">
        <v>0.36716393589750701</v>
      </c>
      <c r="L1390" s="57">
        <v>0.311686027909927</v>
      </c>
      <c r="M1390" s="57">
        <v>0.52443246800102705</v>
      </c>
    </row>
    <row r="1391" spans="1:13" x14ac:dyDescent="0.35">
      <c r="A1391" s="59" t="s">
        <v>1158</v>
      </c>
      <c r="B1391" s="59" t="s">
        <v>1159</v>
      </c>
      <c r="C1391" s="2" t="s">
        <v>40</v>
      </c>
      <c r="D1391" s="2" t="s">
        <v>6316</v>
      </c>
      <c r="E1391" s="2" t="s">
        <v>6418</v>
      </c>
      <c r="F1391" s="56"/>
      <c r="G1391" s="56"/>
      <c r="H1391" s="56"/>
      <c r="I1391" s="56">
        <v>97.391409497745002</v>
      </c>
      <c r="J1391" s="57">
        <v>0.27795602578844503</v>
      </c>
      <c r="K1391" s="57">
        <v>0.23498945464146001</v>
      </c>
      <c r="L1391" s="57">
        <v>0.176310018535415</v>
      </c>
      <c r="M1391" s="57">
        <v>0.38853127537982102</v>
      </c>
    </row>
    <row r="1392" spans="1:13" x14ac:dyDescent="0.35">
      <c r="A1392" s="59" t="s">
        <v>868</v>
      </c>
      <c r="B1392" s="59" t="s">
        <v>869</v>
      </c>
      <c r="C1392" s="2" t="s">
        <v>40</v>
      </c>
      <c r="D1392" s="2" t="s">
        <v>6373</v>
      </c>
      <c r="E1392" s="2" t="s">
        <v>6418</v>
      </c>
      <c r="F1392" s="56">
        <v>106.385637497071</v>
      </c>
      <c r="G1392" s="56">
        <v>101.29701631687701</v>
      </c>
      <c r="H1392" s="56">
        <v>111.554648128206</v>
      </c>
      <c r="I1392" s="56">
        <v>91.782548149336705</v>
      </c>
      <c r="J1392" s="57">
        <v>0.41431449303162998</v>
      </c>
      <c r="K1392" s="57">
        <v>0.36716393589750701</v>
      </c>
      <c r="L1392" s="57">
        <v>0.311686027909927</v>
      </c>
      <c r="M1392" s="57">
        <v>0.52443246800102705</v>
      </c>
    </row>
    <row r="1393" spans="1:13" x14ac:dyDescent="0.35">
      <c r="A1393" s="59" t="s">
        <v>1680</v>
      </c>
      <c r="B1393" s="59" t="s">
        <v>1681</v>
      </c>
      <c r="C1393" s="2" t="s">
        <v>31</v>
      </c>
      <c r="D1393" s="2" t="s">
        <v>6321</v>
      </c>
      <c r="E1393" s="2" t="s">
        <v>6418</v>
      </c>
      <c r="F1393" s="56">
        <v>97.395084026136601</v>
      </c>
      <c r="G1393" s="56">
        <v>92.976787871244497</v>
      </c>
      <c r="H1393" s="56">
        <v>95.337764863696194</v>
      </c>
      <c r="I1393" s="56">
        <v>99.586419067135097</v>
      </c>
      <c r="J1393" s="57">
        <v>0.39644374741884397</v>
      </c>
      <c r="K1393" s="57">
        <v>0.36602279286647599</v>
      </c>
      <c r="L1393" s="57">
        <v>0.30948472556304901</v>
      </c>
      <c r="M1393" s="57">
        <v>0.49970323721240401</v>
      </c>
    </row>
    <row r="1394" spans="1:13" x14ac:dyDescent="0.35">
      <c r="A1394" s="59" t="s">
        <v>1148</v>
      </c>
      <c r="B1394" s="59" t="s">
        <v>1149</v>
      </c>
      <c r="C1394" s="2" t="s">
        <v>31</v>
      </c>
      <c r="D1394" s="2" t="s">
        <v>6316</v>
      </c>
      <c r="E1394" s="2" t="s">
        <v>6418</v>
      </c>
      <c r="F1394" s="56"/>
      <c r="G1394" s="56"/>
      <c r="H1394" s="56"/>
      <c r="I1394" s="56">
        <v>97.391409497745002</v>
      </c>
      <c r="J1394" s="57">
        <v>0.27795602578844503</v>
      </c>
      <c r="K1394" s="57">
        <v>0.23498945464146001</v>
      </c>
      <c r="L1394" s="57">
        <v>0.176310018535415</v>
      </c>
      <c r="M1394" s="57">
        <v>0.38853127537982102</v>
      </c>
    </row>
    <row r="1395" spans="1:13" x14ac:dyDescent="0.35">
      <c r="A1395" s="59" t="s">
        <v>255</v>
      </c>
      <c r="B1395" s="59" t="s">
        <v>256</v>
      </c>
      <c r="C1395" s="2" t="s">
        <v>40</v>
      </c>
      <c r="D1395" s="2" t="s">
        <v>6395</v>
      </c>
      <c r="E1395" s="2" t="s">
        <v>6418</v>
      </c>
      <c r="F1395" s="56"/>
      <c r="G1395" s="56"/>
      <c r="H1395" s="56"/>
      <c r="I1395" s="56">
        <v>93.753869122876495</v>
      </c>
      <c r="J1395" s="57">
        <v>0.27228775423360702</v>
      </c>
      <c r="K1395" s="57">
        <v>0.23829790684034899</v>
      </c>
      <c r="L1395" s="57">
        <v>0.19946211931661301</v>
      </c>
      <c r="M1395" s="57">
        <v>0.35815588852547903</v>
      </c>
    </row>
    <row r="1396" spans="1:13" x14ac:dyDescent="0.35">
      <c r="A1396" s="59" t="s">
        <v>257</v>
      </c>
      <c r="B1396" s="59" t="s">
        <v>258</v>
      </c>
      <c r="C1396" s="2" t="s">
        <v>40</v>
      </c>
      <c r="D1396" s="2" t="s">
        <v>6395</v>
      </c>
      <c r="E1396" s="2" t="s">
        <v>6418</v>
      </c>
      <c r="F1396" s="56"/>
      <c r="G1396" s="56"/>
      <c r="H1396" s="56"/>
      <c r="I1396" s="56">
        <v>93.753869122876495</v>
      </c>
      <c r="J1396" s="57">
        <v>0.27228775423360702</v>
      </c>
      <c r="K1396" s="57">
        <v>0.23829790684034899</v>
      </c>
      <c r="L1396" s="57">
        <v>0.19946211931661301</v>
      </c>
      <c r="M1396" s="57">
        <v>0.35815588852547903</v>
      </c>
    </row>
    <row r="1397" spans="1:13" x14ac:dyDescent="0.35">
      <c r="A1397" s="59" t="s">
        <v>249</v>
      </c>
      <c r="B1397" s="59" t="s">
        <v>250</v>
      </c>
      <c r="C1397" s="2" t="s">
        <v>31</v>
      </c>
      <c r="D1397" s="2" t="s">
        <v>6395</v>
      </c>
      <c r="E1397" s="2" t="s">
        <v>6418</v>
      </c>
      <c r="F1397" s="56"/>
      <c r="G1397" s="56"/>
      <c r="H1397" s="56"/>
      <c r="I1397" s="56">
        <v>93.753869122876495</v>
      </c>
      <c r="J1397" s="57">
        <v>0.27228775423360702</v>
      </c>
      <c r="K1397" s="57">
        <v>0.23829790684034899</v>
      </c>
      <c r="L1397" s="57">
        <v>0.19946211931661301</v>
      </c>
      <c r="M1397" s="57">
        <v>0.35815588852547903</v>
      </c>
    </row>
    <row r="1398" spans="1:13" x14ac:dyDescent="0.35">
      <c r="A1398" s="59" t="s">
        <v>259</v>
      </c>
      <c r="B1398" s="59" t="s">
        <v>260</v>
      </c>
      <c r="C1398" s="2" t="s">
        <v>40</v>
      </c>
      <c r="D1398" s="2" t="s">
        <v>6395</v>
      </c>
      <c r="E1398" s="2" t="s">
        <v>6418</v>
      </c>
      <c r="F1398" s="56"/>
      <c r="G1398" s="56"/>
      <c r="H1398" s="56"/>
      <c r="I1398" s="56">
        <v>93.753869122876495</v>
      </c>
      <c r="J1398" s="57">
        <v>0.27228775423360702</v>
      </c>
      <c r="K1398" s="57">
        <v>0.23829790684034899</v>
      </c>
      <c r="L1398" s="57">
        <v>0.19946211931661301</v>
      </c>
      <c r="M1398" s="57">
        <v>0.35815588852547903</v>
      </c>
    </row>
    <row r="1399" spans="1:13" x14ac:dyDescent="0.35">
      <c r="A1399" s="59" t="s">
        <v>251</v>
      </c>
      <c r="B1399" s="59" t="s">
        <v>252</v>
      </c>
      <c r="C1399" s="2" t="s">
        <v>31</v>
      </c>
      <c r="D1399" s="2" t="s">
        <v>6395</v>
      </c>
      <c r="E1399" s="2" t="s">
        <v>6418</v>
      </c>
      <c r="F1399" s="56"/>
      <c r="G1399" s="56"/>
      <c r="H1399" s="56"/>
      <c r="I1399" s="56">
        <v>93.753869122876495</v>
      </c>
      <c r="J1399" s="57">
        <v>0.27228775423360702</v>
      </c>
      <c r="K1399" s="57">
        <v>0.23829790684034899</v>
      </c>
      <c r="L1399" s="57">
        <v>0.19946211931661301</v>
      </c>
      <c r="M1399" s="57">
        <v>0.35815588852547903</v>
      </c>
    </row>
    <row r="1400" spans="1:13" x14ac:dyDescent="0.35">
      <c r="A1400" s="59" t="s">
        <v>261</v>
      </c>
      <c r="B1400" s="59" t="s">
        <v>262</v>
      </c>
      <c r="C1400" s="2" t="s">
        <v>40</v>
      </c>
      <c r="D1400" s="2" t="s">
        <v>6395</v>
      </c>
      <c r="E1400" s="2" t="s">
        <v>6418</v>
      </c>
      <c r="F1400" s="56"/>
      <c r="G1400" s="56"/>
      <c r="H1400" s="56"/>
      <c r="I1400" s="56">
        <v>93.753869122876495</v>
      </c>
      <c r="J1400" s="57">
        <v>0.27228775423360702</v>
      </c>
      <c r="K1400" s="57">
        <v>0.23829790684034899</v>
      </c>
      <c r="L1400" s="57">
        <v>0.19946211931661301</v>
      </c>
      <c r="M1400" s="57">
        <v>0.35815588852547903</v>
      </c>
    </row>
    <row r="1401" spans="1:13" x14ac:dyDescent="0.35">
      <c r="A1401" s="59" t="s">
        <v>253</v>
      </c>
      <c r="B1401" s="59" t="s">
        <v>254</v>
      </c>
      <c r="C1401" s="2" t="s">
        <v>31</v>
      </c>
      <c r="D1401" s="2" t="s">
        <v>6395</v>
      </c>
      <c r="E1401" s="2" t="s">
        <v>6418</v>
      </c>
      <c r="F1401" s="56"/>
      <c r="G1401" s="56"/>
      <c r="H1401" s="56"/>
      <c r="I1401" s="56">
        <v>93.753869122876495</v>
      </c>
      <c r="J1401" s="57">
        <v>0.27228775423360702</v>
      </c>
      <c r="K1401" s="57">
        <v>0.23829790684034899</v>
      </c>
      <c r="L1401" s="57">
        <v>0.19946211931661301</v>
      </c>
      <c r="M1401" s="57">
        <v>0.35815588852547903</v>
      </c>
    </row>
    <row r="1402" spans="1:13" x14ac:dyDescent="0.35">
      <c r="A1402" s="59" t="s">
        <v>4524</v>
      </c>
      <c r="B1402" s="59" t="s">
        <v>4525</v>
      </c>
      <c r="C1402" s="2" t="s">
        <v>40</v>
      </c>
      <c r="D1402" s="2" t="s">
        <v>6303</v>
      </c>
      <c r="E1402" s="2" t="s">
        <v>6418</v>
      </c>
      <c r="F1402" s="56"/>
      <c r="G1402" s="56"/>
      <c r="H1402" s="56"/>
      <c r="I1402" s="56">
        <v>95.933877176417695</v>
      </c>
      <c r="J1402" s="57">
        <v>0.23561500691846099</v>
      </c>
      <c r="K1402" s="57">
        <v>0.212592345854412</v>
      </c>
      <c r="L1402" s="57">
        <v>0.16368216005410899</v>
      </c>
      <c r="M1402" s="57">
        <v>0.30295931828231398</v>
      </c>
    </row>
    <row r="1403" spans="1:13" x14ac:dyDescent="0.35">
      <c r="A1403" s="59" t="s">
        <v>1544</v>
      </c>
      <c r="B1403" s="59" t="s">
        <v>1545</v>
      </c>
      <c r="C1403" s="2" t="s">
        <v>40</v>
      </c>
      <c r="D1403" s="2" t="s">
        <v>6321</v>
      </c>
      <c r="E1403" s="2" t="s">
        <v>6418</v>
      </c>
      <c r="F1403" s="56">
        <v>102.141966669079</v>
      </c>
      <c r="G1403" s="56">
        <v>93.827476768717403</v>
      </c>
      <c r="H1403" s="56"/>
      <c r="I1403" s="56">
        <v>97.433220190477499</v>
      </c>
      <c r="J1403" s="57">
        <v>0.34229507023377798</v>
      </c>
      <c r="K1403" s="57">
        <v>0.32262270821966998</v>
      </c>
      <c r="L1403" s="57">
        <v>0.29079343819723003</v>
      </c>
      <c r="M1403" s="57">
        <v>0.40281373509433999</v>
      </c>
    </row>
    <row r="1404" spans="1:13" x14ac:dyDescent="0.35">
      <c r="A1404" s="59" t="s">
        <v>1542</v>
      </c>
      <c r="B1404" s="59" t="s">
        <v>1543</v>
      </c>
      <c r="C1404" s="2" t="s">
        <v>40</v>
      </c>
      <c r="D1404" s="2" t="s">
        <v>6321</v>
      </c>
      <c r="E1404" s="2" t="s">
        <v>6418</v>
      </c>
      <c r="F1404" s="56">
        <v>102.141966669079</v>
      </c>
      <c r="G1404" s="56">
        <v>93.827476768717403</v>
      </c>
      <c r="H1404" s="56"/>
      <c r="I1404" s="56">
        <v>97.433220190477499</v>
      </c>
      <c r="J1404" s="57">
        <v>0.34229507023377798</v>
      </c>
      <c r="K1404" s="57">
        <v>0.32262270821966998</v>
      </c>
      <c r="L1404" s="57">
        <v>0.29079343819723003</v>
      </c>
      <c r="M1404" s="57">
        <v>0.40281373509433999</v>
      </c>
    </row>
    <row r="1405" spans="1:13" x14ac:dyDescent="0.35">
      <c r="A1405" s="59" t="s">
        <v>6333</v>
      </c>
      <c r="B1405" s="59" t="s">
        <v>6334</v>
      </c>
      <c r="C1405" s="2" t="s">
        <v>40</v>
      </c>
      <c r="D1405" s="2" t="s">
        <v>6324</v>
      </c>
      <c r="E1405" s="2" t="s">
        <v>6418</v>
      </c>
      <c r="F1405" s="56"/>
      <c r="G1405" s="56"/>
      <c r="H1405" s="56"/>
      <c r="I1405" s="56">
        <v>99.976084515195794</v>
      </c>
      <c r="J1405" s="57">
        <v>0.16948126467640301</v>
      </c>
      <c r="K1405" s="57">
        <v>0.111540094305809</v>
      </c>
      <c r="L1405" s="57">
        <v>0.01</v>
      </c>
      <c r="M1405" s="57">
        <v>0.30241829707905699</v>
      </c>
    </row>
    <row r="1406" spans="1:13" x14ac:dyDescent="0.35">
      <c r="A1406" s="59" t="s">
        <v>4526</v>
      </c>
      <c r="B1406" s="59" t="s">
        <v>4527</v>
      </c>
      <c r="C1406" s="2" t="s">
        <v>40</v>
      </c>
      <c r="D1406" s="2" t="s">
        <v>6303</v>
      </c>
      <c r="E1406" s="2" t="s">
        <v>6418</v>
      </c>
      <c r="F1406" s="56"/>
      <c r="G1406" s="56"/>
      <c r="H1406" s="56"/>
      <c r="I1406" s="56">
        <v>95.933877176417695</v>
      </c>
      <c r="J1406" s="57">
        <v>0.23561500691846099</v>
      </c>
      <c r="K1406" s="57">
        <v>0.212592345854412</v>
      </c>
      <c r="L1406" s="57">
        <v>0.16368216005410899</v>
      </c>
      <c r="M1406" s="57">
        <v>0.30295931828231398</v>
      </c>
    </row>
    <row r="1407" spans="1:13" x14ac:dyDescent="0.35">
      <c r="A1407" s="59" t="s">
        <v>1160</v>
      </c>
      <c r="B1407" s="59" t="s">
        <v>1161</v>
      </c>
      <c r="C1407" s="2" t="s">
        <v>40</v>
      </c>
      <c r="D1407" s="2" t="s">
        <v>6316</v>
      </c>
      <c r="E1407" s="2" t="s">
        <v>6418</v>
      </c>
      <c r="F1407" s="56"/>
      <c r="G1407" s="56"/>
      <c r="H1407" s="56"/>
      <c r="I1407" s="56">
        <v>97.391409497745002</v>
      </c>
      <c r="J1407" s="57">
        <v>0.27795602578844503</v>
      </c>
      <c r="K1407" s="57">
        <v>0.23498945464146001</v>
      </c>
      <c r="L1407" s="57">
        <v>0.176310018535415</v>
      </c>
      <c r="M1407" s="57">
        <v>0.38853127537982102</v>
      </c>
    </row>
    <row r="1408" spans="1:13" x14ac:dyDescent="0.35">
      <c r="A1408" s="59" t="s">
        <v>710</v>
      </c>
      <c r="B1408" s="59" t="s">
        <v>711</v>
      </c>
      <c r="C1408" s="2" t="s">
        <v>31</v>
      </c>
      <c r="D1408" s="2" t="s">
        <v>6373</v>
      </c>
      <c r="E1408" s="2" t="s">
        <v>6418</v>
      </c>
      <c r="F1408" s="56">
        <v>104.770972465241</v>
      </c>
      <c r="G1408" s="56"/>
      <c r="H1408" s="56"/>
      <c r="I1408" s="56">
        <v>92.3774036085196</v>
      </c>
      <c r="J1408" s="57">
        <v>0.30746252382901101</v>
      </c>
      <c r="K1408" s="57">
        <v>0.26549746557881398</v>
      </c>
      <c r="L1408" s="57">
        <v>0.219324796107223</v>
      </c>
      <c r="M1408" s="57">
        <v>0.41812994402140602</v>
      </c>
    </row>
    <row r="1409" spans="1:13" x14ac:dyDescent="0.35">
      <c r="A1409" s="59" t="s">
        <v>1995</v>
      </c>
      <c r="B1409" s="59" t="s">
        <v>1996</v>
      </c>
      <c r="C1409" s="2" t="s">
        <v>31</v>
      </c>
      <c r="D1409" s="2" t="s">
        <v>6374</v>
      </c>
      <c r="E1409" s="2" t="s">
        <v>6418</v>
      </c>
      <c r="F1409" s="56">
        <v>110.062742080134</v>
      </c>
      <c r="G1409" s="56">
        <v>106.03028333056599</v>
      </c>
      <c r="H1409" s="56">
        <v>112.295214381414</v>
      </c>
      <c r="I1409" s="56">
        <v>94.684357283797894</v>
      </c>
      <c r="J1409" s="57">
        <v>0.410167110498106</v>
      </c>
      <c r="K1409" s="57">
        <v>0.368632403185292</v>
      </c>
      <c r="L1409" s="57">
        <v>0.31617200218229302</v>
      </c>
      <c r="M1409" s="57">
        <v>0.51696981766930505</v>
      </c>
    </row>
    <row r="1410" spans="1:13" x14ac:dyDescent="0.35">
      <c r="A1410" s="59" t="s">
        <v>2410</v>
      </c>
      <c r="B1410" s="59" t="s">
        <v>2411</v>
      </c>
      <c r="C1410" s="2" t="s">
        <v>40</v>
      </c>
      <c r="D1410" s="2" t="s">
        <v>6324</v>
      </c>
      <c r="E1410" s="2" t="s">
        <v>6418</v>
      </c>
      <c r="F1410" s="56">
        <v>110.062742080134</v>
      </c>
      <c r="G1410" s="56">
        <v>106.03028333056599</v>
      </c>
      <c r="H1410" s="56">
        <v>112.295214381414</v>
      </c>
      <c r="I1410" s="56">
        <v>94.684357283797894</v>
      </c>
      <c r="J1410" s="57">
        <v>0.410167110498106</v>
      </c>
      <c r="K1410" s="57">
        <v>0.368632403185292</v>
      </c>
      <c r="L1410" s="57">
        <v>0.31617200218229302</v>
      </c>
      <c r="M1410" s="57">
        <v>0.51696981766930505</v>
      </c>
    </row>
    <row r="1411" spans="1:13" x14ac:dyDescent="0.35">
      <c r="A1411" s="59" t="s">
        <v>2406</v>
      </c>
      <c r="B1411" s="59" t="s">
        <v>2407</v>
      </c>
      <c r="C1411" s="2" t="s">
        <v>40</v>
      </c>
      <c r="D1411" s="2" t="s">
        <v>6324</v>
      </c>
      <c r="E1411" s="2" t="s">
        <v>6419</v>
      </c>
      <c r="F1411" s="56">
        <v>112.87001008904301</v>
      </c>
      <c r="G1411" s="56">
        <v>111.899851057653</v>
      </c>
      <c r="H1411" s="56">
        <v>114.345683651152</v>
      </c>
      <c r="I1411" s="56">
        <v>92.203788288663802</v>
      </c>
      <c r="J1411" s="57">
        <v>0.533435016871876</v>
      </c>
      <c r="K1411" s="57">
        <v>0.47982059412405997</v>
      </c>
      <c r="L1411" s="57">
        <v>0.415281371848916</v>
      </c>
      <c r="M1411" s="57">
        <v>0.67470181587441702</v>
      </c>
    </row>
    <row r="1412" spans="1:13" x14ac:dyDescent="0.35">
      <c r="A1412" s="59" t="s">
        <v>716</v>
      </c>
      <c r="B1412" s="59" t="s">
        <v>717</v>
      </c>
      <c r="C1412" s="2" t="s">
        <v>31</v>
      </c>
      <c r="D1412" s="2" t="s">
        <v>6373</v>
      </c>
      <c r="E1412" s="2" t="s">
        <v>6418</v>
      </c>
      <c r="F1412" s="56">
        <v>104.770972465241</v>
      </c>
      <c r="G1412" s="56"/>
      <c r="H1412" s="56"/>
      <c r="I1412" s="56">
        <v>92.3774036085196</v>
      </c>
      <c r="J1412" s="57">
        <v>0.30746252382901101</v>
      </c>
      <c r="K1412" s="57">
        <v>0.26549746557881398</v>
      </c>
      <c r="L1412" s="57">
        <v>0.219324796107223</v>
      </c>
      <c r="M1412" s="57">
        <v>0.41812994402140602</v>
      </c>
    </row>
    <row r="1413" spans="1:13" x14ac:dyDescent="0.35">
      <c r="A1413" s="59" t="s">
        <v>2390</v>
      </c>
      <c r="B1413" s="59" t="s">
        <v>2391</v>
      </c>
      <c r="C1413" s="2" t="s">
        <v>31</v>
      </c>
      <c r="D1413" s="2" t="s">
        <v>6324</v>
      </c>
      <c r="E1413" s="2" t="s">
        <v>6418</v>
      </c>
      <c r="F1413" s="56">
        <v>110.062742080134</v>
      </c>
      <c r="G1413" s="56">
        <v>106.03028333056599</v>
      </c>
      <c r="H1413" s="56">
        <v>112.295214381414</v>
      </c>
      <c r="I1413" s="56">
        <v>94.684357283797894</v>
      </c>
      <c r="J1413" s="57">
        <v>0.410167110498106</v>
      </c>
      <c r="K1413" s="57">
        <v>0.368632403185292</v>
      </c>
      <c r="L1413" s="57">
        <v>0.31617200218229302</v>
      </c>
      <c r="M1413" s="57">
        <v>0.51696981766930505</v>
      </c>
    </row>
    <row r="1414" spans="1:13" x14ac:dyDescent="0.35">
      <c r="A1414" s="59" t="s">
        <v>722</v>
      </c>
      <c r="B1414" s="59" t="s">
        <v>723</v>
      </c>
      <c r="C1414" s="2" t="s">
        <v>40</v>
      </c>
      <c r="D1414" s="2" t="s">
        <v>6373</v>
      </c>
      <c r="E1414" s="2" t="s">
        <v>6418</v>
      </c>
      <c r="F1414" s="56">
        <v>104.770972465241</v>
      </c>
      <c r="G1414" s="56"/>
      <c r="H1414" s="56"/>
      <c r="I1414" s="56">
        <v>92.3774036085196</v>
      </c>
      <c r="J1414" s="57">
        <v>0.30746252382901101</v>
      </c>
      <c r="K1414" s="57">
        <v>0.26549746557881398</v>
      </c>
      <c r="L1414" s="57">
        <v>0.219324796107223</v>
      </c>
      <c r="M1414" s="57">
        <v>0.41812994402140602</v>
      </c>
    </row>
    <row r="1415" spans="1:13" x14ac:dyDescent="0.35">
      <c r="A1415" s="59" t="s">
        <v>433</v>
      </c>
      <c r="B1415" s="59" t="s">
        <v>434</v>
      </c>
      <c r="C1415" s="2" t="s">
        <v>31</v>
      </c>
      <c r="D1415" s="2" t="s">
        <v>6395</v>
      </c>
      <c r="E1415" s="2" t="s">
        <v>6418</v>
      </c>
      <c r="F1415" s="56">
        <v>104.770972465241</v>
      </c>
      <c r="G1415" s="56"/>
      <c r="H1415" s="56"/>
      <c r="I1415" s="56">
        <v>92.3774036085196</v>
      </c>
      <c r="J1415" s="57">
        <v>0.30746252382901101</v>
      </c>
      <c r="K1415" s="57">
        <v>0.26549746557881398</v>
      </c>
      <c r="L1415" s="57">
        <v>0.219324796107223</v>
      </c>
      <c r="M1415" s="57">
        <v>0.41812994402140602</v>
      </c>
    </row>
    <row r="1416" spans="1:13" x14ac:dyDescent="0.35">
      <c r="A1416" s="59" t="s">
        <v>4458</v>
      </c>
      <c r="B1416" s="59" t="s">
        <v>4459</v>
      </c>
      <c r="C1416" s="2" t="s">
        <v>31</v>
      </c>
      <c r="D1416" s="2" t="s">
        <v>6303</v>
      </c>
      <c r="E1416" s="2" t="s">
        <v>6418</v>
      </c>
      <c r="F1416" s="56"/>
      <c r="G1416" s="56"/>
      <c r="H1416" s="56"/>
      <c r="I1416" s="56">
        <v>96.9403204605361</v>
      </c>
      <c r="J1416" s="57">
        <v>0.29596850428910798</v>
      </c>
      <c r="K1416" s="57">
        <v>0.25413752758837299</v>
      </c>
      <c r="L1416" s="57">
        <v>0.20445222639535601</v>
      </c>
      <c r="M1416" s="57">
        <v>0.40485532361709398</v>
      </c>
    </row>
    <row r="1417" spans="1:13" x14ac:dyDescent="0.35">
      <c r="A1417" s="59" t="s">
        <v>5588</v>
      </c>
      <c r="B1417" s="59" t="s">
        <v>5589</v>
      </c>
      <c r="C1417" s="2" t="s">
        <v>40</v>
      </c>
      <c r="D1417" s="2" t="s">
        <v>6323</v>
      </c>
      <c r="E1417" s="2" t="s">
        <v>6418</v>
      </c>
      <c r="F1417" s="56"/>
      <c r="G1417" s="56"/>
      <c r="H1417" s="56"/>
      <c r="I1417" s="56">
        <v>98.624363795298905</v>
      </c>
      <c r="J1417" s="57">
        <v>0.133234483721858</v>
      </c>
      <c r="K1417" s="57">
        <v>0.01</v>
      </c>
      <c r="L1417" s="57">
        <v>0.01</v>
      </c>
      <c r="M1417" s="57">
        <v>0.31609311401711199</v>
      </c>
    </row>
    <row r="1418" spans="1:13" x14ac:dyDescent="0.35">
      <c r="A1418" s="59" t="s">
        <v>2392</v>
      </c>
      <c r="B1418" s="59" t="s">
        <v>2393</v>
      </c>
      <c r="C1418" s="2" t="s">
        <v>31</v>
      </c>
      <c r="D1418" s="2" t="s">
        <v>6324</v>
      </c>
      <c r="E1418" s="2" t="s">
        <v>6418</v>
      </c>
      <c r="F1418" s="56">
        <v>110.062742080134</v>
      </c>
      <c r="G1418" s="56">
        <v>106.03028333056599</v>
      </c>
      <c r="H1418" s="56">
        <v>112.295214381414</v>
      </c>
      <c r="I1418" s="56">
        <v>94.684357283797894</v>
      </c>
      <c r="J1418" s="57">
        <v>0.410167110498106</v>
      </c>
      <c r="K1418" s="57">
        <v>0.368632403185292</v>
      </c>
      <c r="L1418" s="57">
        <v>0.31617200218229302</v>
      </c>
      <c r="M1418" s="57">
        <v>0.51696981766930505</v>
      </c>
    </row>
    <row r="1419" spans="1:13" x14ac:dyDescent="0.35">
      <c r="A1419" s="59" t="s">
        <v>2404</v>
      </c>
      <c r="B1419" s="59" t="s">
        <v>2405</v>
      </c>
      <c r="C1419" s="2" t="s">
        <v>40</v>
      </c>
      <c r="D1419" s="2" t="s">
        <v>6324</v>
      </c>
      <c r="E1419" s="2" t="s">
        <v>6418</v>
      </c>
      <c r="F1419" s="56">
        <v>110.062742080134</v>
      </c>
      <c r="G1419" s="56">
        <v>106.03028333056599</v>
      </c>
      <c r="H1419" s="56">
        <v>112.295214381414</v>
      </c>
      <c r="I1419" s="56">
        <v>94.684357283797894</v>
      </c>
      <c r="J1419" s="57">
        <v>0.410167110498106</v>
      </c>
      <c r="K1419" s="57">
        <v>0.368632403185292</v>
      </c>
      <c r="L1419" s="57">
        <v>0.31617200218229302</v>
      </c>
      <c r="M1419" s="57">
        <v>0.51696981766930505</v>
      </c>
    </row>
    <row r="1420" spans="1:13" x14ac:dyDescent="0.35">
      <c r="A1420" s="59" t="s">
        <v>5584</v>
      </c>
      <c r="B1420" s="59" t="s">
        <v>5585</v>
      </c>
      <c r="C1420" s="2" t="s">
        <v>40</v>
      </c>
      <c r="D1420" s="2" t="s">
        <v>6323</v>
      </c>
      <c r="E1420" s="2" t="s">
        <v>6419</v>
      </c>
      <c r="F1420" s="56">
        <v>113.854011672284</v>
      </c>
      <c r="G1420" s="56">
        <v>108.814242413191</v>
      </c>
      <c r="H1420" s="56">
        <v>112.061883873642</v>
      </c>
      <c r="I1420" s="56">
        <v>91.7664525360711</v>
      </c>
      <c r="J1420" s="57">
        <v>0.43294193625400001</v>
      </c>
      <c r="K1420" s="57">
        <v>0.366869426690065</v>
      </c>
      <c r="L1420" s="57">
        <v>0.29552966280783399</v>
      </c>
      <c r="M1420" s="57">
        <v>0.61653952725706296</v>
      </c>
    </row>
    <row r="1421" spans="1:13" x14ac:dyDescent="0.35">
      <c r="A1421" s="59" t="s">
        <v>4462</v>
      </c>
      <c r="B1421" s="59" t="s">
        <v>4463</v>
      </c>
      <c r="C1421" s="2" t="s">
        <v>31</v>
      </c>
      <c r="D1421" s="2" t="s">
        <v>6303</v>
      </c>
      <c r="E1421" s="2" t="s">
        <v>6418</v>
      </c>
      <c r="F1421" s="56"/>
      <c r="G1421" s="56"/>
      <c r="H1421" s="56"/>
      <c r="I1421" s="56">
        <v>96.9403204605361</v>
      </c>
      <c r="J1421" s="57">
        <v>0.29596850428910798</v>
      </c>
      <c r="K1421" s="57">
        <v>0.25413752758837299</v>
      </c>
      <c r="L1421" s="57">
        <v>0.20445222639535601</v>
      </c>
      <c r="M1421" s="57">
        <v>0.40485532361709398</v>
      </c>
    </row>
    <row r="1422" spans="1:13" x14ac:dyDescent="0.35">
      <c r="A1422" s="59" t="s">
        <v>4468</v>
      </c>
      <c r="B1422" s="59" t="s">
        <v>4469</v>
      </c>
      <c r="C1422" s="2" t="s">
        <v>31</v>
      </c>
      <c r="D1422" s="2" t="s">
        <v>6303</v>
      </c>
      <c r="E1422" s="2" t="s">
        <v>6418</v>
      </c>
      <c r="F1422" s="56"/>
      <c r="G1422" s="56"/>
      <c r="H1422" s="56"/>
      <c r="I1422" s="56">
        <v>96.9403204605361</v>
      </c>
      <c r="J1422" s="57">
        <v>0.29596850428910798</v>
      </c>
      <c r="K1422" s="57">
        <v>0.25413752758837299</v>
      </c>
      <c r="L1422" s="57">
        <v>0.20445222639535601</v>
      </c>
      <c r="M1422" s="57">
        <v>0.40485532361709398</v>
      </c>
    </row>
    <row r="1423" spans="1:13" x14ac:dyDescent="0.35">
      <c r="A1423" s="59" t="s">
        <v>429</v>
      </c>
      <c r="B1423" s="59" t="s">
        <v>430</v>
      </c>
      <c r="C1423" s="2" t="s">
        <v>31</v>
      </c>
      <c r="D1423" s="2" t="s">
        <v>6395</v>
      </c>
      <c r="E1423" s="2" t="s">
        <v>6418</v>
      </c>
      <c r="F1423" s="56">
        <v>104.770972465241</v>
      </c>
      <c r="G1423" s="56"/>
      <c r="H1423" s="56"/>
      <c r="I1423" s="56">
        <v>92.3774036085196</v>
      </c>
      <c r="J1423" s="57">
        <v>0.30746252382901101</v>
      </c>
      <c r="K1423" s="57">
        <v>0.26549746557881398</v>
      </c>
      <c r="L1423" s="57">
        <v>0.219324796107223</v>
      </c>
      <c r="M1423" s="57">
        <v>0.41812994402140602</v>
      </c>
    </row>
    <row r="1424" spans="1:13" x14ac:dyDescent="0.35">
      <c r="A1424" s="59" t="s">
        <v>4464</v>
      </c>
      <c r="B1424" s="59" t="s">
        <v>4465</v>
      </c>
      <c r="C1424" s="2" t="s">
        <v>31</v>
      </c>
      <c r="D1424" s="2" t="s">
        <v>6303</v>
      </c>
      <c r="E1424" s="2" t="s">
        <v>6418</v>
      </c>
      <c r="F1424" s="56"/>
      <c r="G1424" s="56"/>
      <c r="H1424" s="56"/>
      <c r="I1424" s="56">
        <v>96.9403204605361</v>
      </c>
      <c r="J1424" s="57">
        <v>0.29596850428910798</v>
      </c>
      <c r="K1424" s="57">
        <v>0.25413752758837299</v>
      </c>
      <c r="L1424" s="57">
        <v>0.20445222639535601</v>
      </c>
      <c r="M1424" s="57">
        <v>0.40485532361709398</v>
      </c>
    </row>
    <row r="1425" spans="1:13" x14ac:dyDescent="0.35">
      <c r="A1425" s="59" t="s">
        <v>6104</v>
      </c>
      <c r="B1425" s="59" t="s">
        <v>6105</v>
      </c>
      <c r="C1425" s="2" t="s">
        <v>31</v>
      </c>
      <c r="D1425" s="2" t="s">
        <v>6310</v>
      </c>
      <c r="E1425" s="2" t="s">
        <v>6418</v>
      </c>
      <c r="F1425" s="56"/>
      <c r="G1425" s="56"/>
      <c r="H1425" s="56"/>
      <c r="I1425" s="56">
        <v>97.231408489392294</v>
      </c>
      <c r="J1425" s="57">
        <v>0.24676882044804899</v>
      </c>
      <c r="K1425" s="57">
        <v>0.20436831297897501</v>
      </c>
      <c r="L1425" s="57">
        <v>0.15030322220262901</v>
      </c>
      <c r="M1425" s="57">
        <v>0.37597718707272498</v>
      </c>
    </row>
    <row r="1426" spans="1:13" x14ac:dyDescent="0.35">
      <c r="A1426" s="59" t="s">
        <v>2398</v>
      </c>
      <c r="B1426" s="59" t="s">
        <v>2399</v>
      </c>
      <c r="C1426" s="2" t="s">
        <v>31</v>
      </c>
      <c r="D1426" s="2" t="s">
        <v>6324</v>
      </c>
      <c r="E1426" s="2" t="s">
        <v>6418</v>
      </c>
      <c r="F1426" s="56">
        <v>110.062742080134</v>
      </c>
      <c r="G1426" s="56">
        <v>106.03028333056599</v>
      </c>
      <c r="H1426" s="56">
        <v>112.295214381414</v>
      </c>
      <c r="I1426" s="56">
        <v>94.684357283797894</v>
      </c>
      <c r="J1426" s="57">
        <v>0.410167110498106</v>
      </c>
      <c r="K1426" s="57">
        <v>0.368632403185292</v>
      </c>
      <c r="L1426" s="57">
        <v>0.31617200218229302</v>
      </c>
      <c r="M1426" s="57">
        <v>0.51696981766930505</v>
      </c>
    </row>
    <row r="1427" spans="1:13" x14ac:dyDescent="0.35">
      <c r="A1427" s="59" t="s">
        <v>2408</v>
      </c>
      <c r="B1427" s="59" t="s">
        <v>2409</v>
      </c>
      <c r="C1427" s="2" t="s">
        <v>40</v>
      </c>
      <c r="D1427" s="2" t="s">
        <v>6324</v>
      </c>
      <c r="E1427" s="2" t="s">
        <v>6418</v>
      </c>
      <c r="F1427" s="56">
        <v>110.062742080134</v>
      </c>
      <c r="G1427" s="56">
        <v>106.03028333056599</v>
      </c>
      <c r="H1427" s="56">
        <v>112.295214381414</v>
      </c>
      <c r="I1427" s="56">
        <v>94.684357283797894</v>
      </c>
      <c r="J1427" s="57">
        <v>0.410167110498106</v>
      </c>
      <c r="K1427" s="57">
        <v>0.368632403185292</v>
      </c>
      <c r="L1427" s="57">
        <v>0.31617200218229302</v>
      </c>
      <c r="M1427" s="57">
        <v>0.51696981766930505</v>
      </c>
    </row>
    <row r="1428" spans="1:13" x14ac:dyDescent="0.35">
      <c r="A1428" s="59" t="s">
        <v>5586</v>
      </c>
      <c r="B1428" s="59" t="s">
        <v>5587</v>
      </c>
      <c r="C1428" s="2" t="s">
        <v>40</v>
      </c>
      <c r="D1428" s="2" t="s">
        <v>6323</v>
      </c>
      <c r="E1428" s="2" t="s">
        <v>6418</v>
      </c>
      <c r="F1428" s="56"/>
      <c r="G1428" s="56"/>
      <c r="H1428" s="56"/>
      <c r="I1428" s="56">
        <v>98.624363795298905</v>
      </c>
      <c r="J1428" s="57">
        <v>0.133234483721858</v>
      </c>
      <c r="K1428" s="57">
        <v>0.01</v>
      </c>
      <c r="L1428" s="57">
        <v>0.01</v>
      </c>
      <c r="M1428" s="57">
        <v>0.31609311401711199</v>
      </c>
    </row>
    <row r="1429" spans="1:13" x14ac:dyDescent="0.35">
      <c r="A1429" s="59" t="s">
        <v>4364</v>
      </c>
      <c r="B1429" s="59" t="s">
        <v>4365</v>
      </c>
      <c r="C1429" s="2" t="s">
        <v>40</v>
      </c>
      <c r="D1429" s="2" t="s">
        <v>6322</v>
      </c>
      <c r="E1429" s="2" t="s">
        <v>6418</v>
      </c>
      <c r="F1429" s="56"/>
      <c r="G1429" s="56"/>
      <c r="H1429" s="56"/>
      <c r="I1429" s="56">
        <v>98.9972059163387</v>
      </c>
      <c r="J1429" s="57">
        <v>0.26450604301990799</v>
      </c>
      <c r="K1429" s="57">
        <v>0.209633318822427</v>
      </c>
      <c r="L1429" s="57">
        <v>0.118169966104232</v>
      </c>
      <c r="M1429" s="57">
        <v>0.39142690331073299</v>
      </c>
    </row>
    <row r="1430" spans="1:13" x14ac:dyDescent="0.35">
      <c r="A1430" s="59" t="s">
        <v>5580</v>
      </c>
      <c r="B1430" s="59" t="s">
        <v>5581</v>
      </c>
      <c r="C1430" s="2" t="s">
        <v>31</v>
      </c>
      <c r="D1430" s="2" t="s">
        <v>6323</v>
      </c>
      <c r="E1430" s="2" t="s">
        <v>6418</v>
      </c>
      <c r="F1430" s="56"/>
      <c r="G1430" s="56"/>
      <c r="H1430" s="56"/>
      <c r="I1430" s="56">
        <v>98.624363795298905</v>
      </c>
      <c r="J1430" s="57">
        <v>0.133234483721858</v>
      </c>
      <c r="K1430" s="57">
        <v>0.01</v>
      </c>
      <c r="L1430" s="57">
        <v>0.01</v>
      </c>
      <c r="M1430" s="57">
        <v>0.31609311401711199</v>
      </c>
    </row>
    <row r="1431" spans="1:13" x14ac:dyDescent="0.35">
      <c r="A1431" s="59" t="s">
        <v>4354</v>
      </c>
      <c r="B1431" s="59" t="s">
        <v>4355</v>
      </c>
      <c r="C1431" s="2" t="s">
        <v>31</v>
      </c>
      <c r="D1431" s="2" t="s">
        <v>6322</v>
      </c>
      <c r="E1431" s="2" t="s">
        <v>6419</v>
      </c>
      <c r="F1431" s="56">
        <v>114.035505297638</v>
      </c>
      <c r="G1431" s="56">
        <v>108.245007220695</v>
      </c>
      <c r="H1431" s="56">
        <v>113.12565417754899</v>
      </c>
      <c r="I1431" s="56">
        <v>94.516806245235202</v>
      </c>
      <c r="J1431" s="57">
        <v>0.46740778771710301</v>
      </c>
      <c r="K1431" s="57">
        <v>0.39368317445056</v>
      </c>
      <c r="L1431" s="57">
        <v>0.31383901062775899</v>
      </c>
      <c r="M1431" s="57">
        <v>0.63596422636692596</v>
      </c>
    </row>
    <row r="1432" spans="1:13" x14ac:dyDescent="0.35">
      <c r="A1432" s="59" t="s">
        <v>4356</v>
      </c>
      <c r="B1432" s="59" t="s">
        <v>4357</v>
      </c>
      <c r="C1432" s="2" t="s">
        <v>31</v>
      </c>
      <c r="D1432" s="2" t="s">
        <v>6322</v>
      </c>
      <c r="E1432" s="2" t="s">
        <v>6418</v>
      </c>
      <c r="F1432" s="56"/>
      <c r="G1432" s="56"/>
      <c r="H1432" s="56"/>
      <c r="I1432" s="56">
        <v>98.9972059163387</v>
      </c>
      <c r="J1432" s="57">
        <v>0.26450604301990799</v>
      </c>
      <c r="K1432" s="57">
        <v>0.209633318822427</v>
      </c>
      <c r="L1432" s="57">
        <v>0.118169966104232</v>
      </c>
      <c r="M1432" s="57">
        <v>0.39142690331073299</v>
      </c>
    </row>
    <row r="1433" spans="1:13" x14ac:dyDescent="0.35">
      <c r="A1433" s="59" t="s">
        <v>4362</v>
      </c>
      <c r="B1433" s="59" t="s">
        <v>4363</v>
      </c>
      <c r="C1433" s="2" t="s">
        <v>40</v>
      </c>
      <c r="D1433" s="2" t="s">
        <v>6322</v>
      </c>
      <c r="E1433" s="2" t="s">
        <v>6418</v>
      </c>
      <c r="F1433" s="56"/>
      <c r="G1433" s="56"/>
      <c r="H1433" s="56"/>
      <c r="I1433" s="56">
        <v>98.9972059163387</v>
      </c>
      <c r="J1433" s="57">
        <v>0.26450604301990799</v>
      </c>
      <c r="K1433" s="57">
        <v>0.209633318822427</v>
      </c>
      <c r="L1433" s="57">
        <v>0.118169966104232</v>
      </c>
      <c r="M1433" s="57">
        <v>0.39142690331073299</v>
      </c>
    </row>
    <row r="1434" spans="1:13" x14ac:dyDescent="0.35">
      <c r="A1434" s="59" t="s">
        <v>2011</v>
      </c>
      <c r="B1434" s="59" t="s">
        <v>2012</v>
      </c>
      <c r="C1434" s="2" t="s">
        <v>40</v>
      </c>
      <c r="D1434" s="2" t="s">
        <v>6374</v>
      </c>
      <c r="E1434" s="2" t="s">
        <v>6418</v>
      </c>
      <c r="F1434" s="56">
        <v>110.062742080134</v>
      </c>
      <c r="G1434" s="56">
        <v>106.03028333056599</v>
      </c>
      <c r="H1434" s="56">
        <v>112.295214381414</v>
      </c>
      <c r="I1434" s="56">
        <v>94.684357283797894</v>
      </c>
      <c r="J1434" s="57">
        <v>0.410167110498106</v>
      </c>
      <c r="K1434" s="57">
        <v>0.368632403185292</v>
      </c>
      <c r="L1434" s="57">
        <v>0.31617200218229302</v>
      </c>
      <c r="M1434" s="57">
        <v>0.51696981766930505</v>
      </c>
    </row>
    <row r="1435" spans="1:13" x14ac:dyDescent="0.35">
      <c r="A1435" s="59" t="s">
        <v>4910</v>
      </c>
      <c r="B1435" s="59" t="s">
        <v>4911</v>
      </c>
      <c r="C1435" s="2" t="s">
        <v>31</v>
      </c>
      <c r="D1435" s="2" t="s">
        <v>6302</v>
      </c>
      <c r="E1435" s="2" t="s">
        <v>6418</v>
      </c>
      <c r="F1435" s="56"/>
      <c r="G1435" s="56"/>
      <c r="H1435" s="56"/>
      <c r="I1435" s="56">
        <v>96.0975622356559</v>
      </c>
      <c r="J1435" s="57">
        <v>0.18739498841718499</v>
      </c>
      <c r="K1435" s="57">
        <v>0.12691666055228201</v>
      </c>
      <c r="L1435" s="57">
        <v>0.01</v>
      </c>
      <c r="M1435" s="57">
        <v>0.32112472601070902</v>
      </c>
    </row>
    <row r="1436" spans="1:13" x14ac:dyDescent="0.35">
      <c r="A1436" s="59" t="s">
        <v>2105</v>
      </c>
      <c r="B1436" s="59" t="s">
        <v>2106</v>
      </c>
      <c r="C1436" s="2" t="s">
        <v>40</v>
      </c>
      <c r="D1436" s="2" t="s">
        <v>6374</v>
      </c>
      <c r="E1436" s="2" t="s">
        <v>6418</v>
      </c>
      <c r="F1436" s="56">
        <v>109.31625452984299</v>
      </c>
      <c r="G1436" s="56">
        <v>106.894196156826</v>
      </c>
      <c r="H1436" s="56">
        <v>107.412876749871</v>
      </c>
      <c r="I1436" s="56">
        <v>90.691659748210895</v>
      </c>
      <c r="J1436" s="57">
        <v>0.43503626138778001</v>
      </c>
      <c r="K1436" s="57">
        <v>0.39541865021067202</v>
      </c>
      <c r="L1436" s="57">
        <v>0.35050612753945098</v>
      </c>
      <c r="M1436" s="57">
        <v>0.530652568622065</v>
      </c>
    </row>
    <row r="1437" spans="1:13" x14ac:dyDescent="0.35">
      <c r="A1437" s="59" t="s">
        <v>5578</v>
      </c>
      <c r="B1437" s="59" t="s">
        <v>5579</v>
      </c>
      <c r="C1437" s="2" t="s">
        <v>31</v>
      </c>
      <c r="D1437" s="2" t="s">
        <v>6323</v>
      </c>
      <c r="E1437" s="2" t="s">
        <v>6418</v>
      </c>
      <c r="F1437" s="56"/>
      <c r="G1437" s="56"/>
      <c r="H1437" s="56"/>
      <c r="I1437" s="56">
        <v>98.624363795298905</v>
      </c>
      <c r="J1437" s="57">
        <v>0.133234483721858</v>
      </c>
      <c r="K1437" s="57">
        <v>0.01</v>
      </c>
      <c r="L1437" s="57">
        <v>0.01</v>
      </c>
      <c r="M1437" s="57">
        <v>0.31609311401711199</v>
      </c>
    </row>
    <row r="1438" spans="1:13" x14ac:dyDescent="0.35">
      <c r="A1438" s="59" t="s">
        <v>1132</v>
      </c>
      <c r="B1438" s="59" t="s">
        <v>1133</v>
      </c>
      <c r="C1438" s="2" t="s">
        <v>40</v>
      </c>
      <c r="D1438" s="2" t="s">
        <v>6316</v>
      </c>
      <c r="E1438" s="2" t="s">
        <v>6419</v>
      </c>
      <c r="F1438" s="56">
        <v>113.402724596965</v>
      </c>
      <c r="G1438" s="56">
        <v>107.786906077296</v>
      </c>
      <c r="H1438" s="56">
        <v>108.390283792826</v>
      </c>
      <c r="I1438" s="56">
        <v>99.942475762912196</v>
      </c>
      <c r="J1438" s="57">
        <v>0.53545500236312904</v>
      </c>
      <c r="K1438" s="57">
        <v>0.49518843401265999</v>
      </c>
      <c r="L1438" s="57">
        <v>0.43436207945169902</v>
      </c>
      <c r="M1438" s="57">
        <v>0.67038848227942305</v>
      </c>
    </row>
    <row r="1439" spans="1:13" x14ac:dyDescent="0.35">
      <c r="A1439" s="59" t="s">
        <v>1997</v>
      </c>
      <c r="B1439" s="59" t="s">
        <v>1998</v>
      </c>
      <c r="C1439" s="2" t="s">
        <v>31</v>
      </c>
      <c r="D1439" s="2" t="s">
        <v>6374</v>
      </c>
      <c r="E1439" s="2" t="s">
        <v>6418</v>
      </c>
      <c r="F1439" s="56">
        <v>110.062742080134</v>
      </c>
      <c r="G1439" s="56">
        <v>106.03028333056599</v>
      </c>
      <c r="H1439" s="56">
        <v>112.295214381414</v>
      </c>
      <c r="I1439" s="56">
        <v>94.684357283797894</v>
      </c>
      <c r="J1439" s="57">
        <v>0.410167110498106</v>
      </c>
      <c r="K1439" s="57">
        <v>0.368632403185292</v>
      </c>
      <c r="L1439" s="57">
        <v>0.31617200218229302</v>
      </c>
      <c r="M1439" s="57">
        <v>0.51696981766930505</v>
      </c>
    </row>
    <row r="1440" spans="1:13" x14ac:dyDescent="0.35">
      <c r="A1440" s="59" t="s">
        <v>4340</v>
      </c>
      <c r="B1440" s="59" t="s">
        <v>4341</v>
      </c>
      <c r="C1440" s="2" t="s">
        <v>31</v>
      </c>
      <c r="D1440" s="2" t="s">
        <v>6322</v>
      </c>
      <c r="E1440" s="2" t="s">
        <v>6418</v>
      </c>
      <c r="F1440" s="56">
        <v>104.519099298076</v>
      </c>
      <c r="G1440" s="56">
        <v>101.716459672646</v>
      </c>
      <c r="H1440" s="56">
        <v>107.74201730685201</v>
      </c>
      <c r="I1440" s="56">
        <v>96.678090830283793</v>
      </c>
      <c r="J1440" s="57">
        <v>0.40654638960620498</v>
      </c>
      <c r="K1440" s="57">
        <v>0.37113865657649803</v>
      </c>
      <c r="L1440" s="57">
        <v>0.32696416633138098</v>
      </c>
      <c r="M1440" s="57">
        <v>0.50173006354681104</v>
      </c>
    </row>
    <row r="1441" spans="1:13" x14ac:dyDescent="0.35">
      <c r="A1441" s="59" t="s">
        <v>2005</v>
      </c>
      <c r="B1441" s="59" t="s">
        <v>2006</v>
      </c>
      <c r="C1441" s="2" t="s">
        <v>40</v>
      </c>
      <c r="D1441" s="2" t="s">
        <v>6374</v>
      </c>
      <c r="E1441" s="2" t="s">
        <v>6418</v>
      </c>
      <c r="F1441" s="56">
        <v>110.062742080134</v>
      </c>
      <c r="G1441" s="56">
        <v>106.03028333056599</v>
      </c>
      <c r="H1441" s="56">
        <v>112.295214381414</v>
      </c>
      <c r="I1441" s="56">
        <v>94.684357283797894</v>
      </c>
      <c r="J1441" s="57">
        <v>0.410167110498106</v>
      </c>
      <c r="K1441" s="57">
        <v>0.368632403185292</v>
      </c>
      <c r="L1441" s="57">
        <v>0.31617200218229302</v>
      </c>
      <c r="M1441" s="57">
        <v>0.51696981766930505</v>
      </c>
    </row>
    <row r="1442" spans="1:13" x14ac:dyDescent="0.35">
      <c r="A1442" s="59" t="s">
        <v>2015</v>
      </c>
      <c r="B1442" s="59" t="s">
        <v>2016</v>
      </c>
      <c r="C1442" s="2" t="s">
        <v>40</v>
      </c>
      <c r="D1442" s="2" t="s">
        <v>6374</v>
      </c>
      <c r="E1442" s="2" t="s">
        <v>6418</v>
      </c>
      <c r="F1442" s="56">
        <v>110.062742080134</v>
      </c>
      <c r="G1442" s="56">
        <v>106.03028333056599</v>
      </c>
      <c r="H1442" s="56">
        <v>112.295214381414</v>
      </c>
      <c r="I1442" s="56">
        <v>94.684357283797894</v>
      </c>
      <c r="J1442" s="57">
        <v>0.410167110498106</v>
      </c>
      <c r="K1442" s="57">
        <v>0.368632403185292</v>
      </c>
      <c r="L1442" s="57">
        <v>0.31617200218229302</v>
      </c>
      <c r="M1442" s="57">
        <v>0.51696981766930505</v>
      </c>
    </row>
    <row r="1443" spans="1:13" x14ac:dyDescent="0.35">
      <c r="A1443" s="59" t="s">
        <v>712</v>
      </c>
      <c r="B1443" s="59" t="s">
        <v>713</v>
      </c>
      <c r="C1443" s="2" t="s">
        <v>31</v>
      </c>
      <c r="D1443" s="2" t="s">
        <v>6373</v>
      </c>
      <c r="E1443" s="2" t="s">
        <v>6418</v>
      </c>
      <c r="F1443" s="56">
        <v>104.770972465241</v>
      </c>
      <c r="G1443" s="56"/>
      <c r="H1443" s="56"/>
      <c r="I1443" s="56">
        <v>92.3774036085196</v>
      </c>
      <c r="J1443" s="57">
        <v>0.30746252382901101</v>
      </c>
      <c r="K1443" s="57">
        <v>0.26549746557881398</v>
      </c>
      <c r="L1443" s="57">
        <v>0.219324796107223</v>
      </c>
      <c r="M1443" s="57">
        <v>0.41812994402140602</v>
      </c>
    </row>
    <row r="1444" spans="1:13" x14ac:dyDescent="0.35">
      <c r="A1444" s="59" t="s">
        <v>5398</v>
      </c>
      <c r="B1444" s="59" t="s">
        <v>5399</v>
      </c>
      <c r="C1444" s="2" t="s">
        <v>40</v>
      </c>
      <c r="D1444" s="2" t="s">
        <v>6319</v>
      </c>
      <c r="E1444" s="2" t="s">
        <v>6418</v>
      </c>
      <c r="F1444" s="56"/>
      <c r="G1444" s="56"/>
      <c r="H1444" s="56"/>
      <c r="I1444" s="56">
        <v>95.977337859018803</v>
      </c>
      <c r="J1444" s="57">
        <v>0.19856008720191801</v>
      </c>
      <c r="K1444" s="57">
        <v>0.147639427048356</v>
      </c>
      <c r="L1444" s="57">
        <v>5.1789667314958598E-2</v>
      </c>
      <c r="M1444" s="57">
        <v>0.32464527120715198</v>
      </c>
    </row>
    <row r="1445" spans="1:13" x14ac:dyDescent="0.35">
      <c r="A1445" s="59" t="s">
        <v>4466</v>
      </c>
      <c r="B1445" s="59" t="s">
        <v>4467</v>
      </c>
      <c r="C1445" s="2" t="s">
        <v>31</v>
      </c>
      <c r="D1445" s="2" t="s">
        <v>6303</v>
      </c>
      <c r="E1445" s="2" t="s">
        <v>6418</v>
      </c>
      <c r="F1445" s="56"/>
      <c r="G1445" s="56"/>
      <c r="H1445" s="56"/>
      <c r="I1445" s="56">
        <v>96.9403204605361</v>
      </c>
      <c r="J1445" s="57">
        <v>0.29596850428910798</v>
      </c>
      <c r="K1445" s="57">
        <v>0.25413752758837299</v>
      </c>
      <c r="L1445" s="57">
        <v>0.20445222639535601</v>
      </c>
      <c r="M1445" s="57">
        <v>0.40485532361709398</v>
      </c>
    </row>
    <row r="1446" spans="1:13" x14ac:dyDescent="0.35">
      <c r="A1446" s="59" t="s">
        <v>2009</v>
      </c>
      <c r="B1446" s="59" t="s">
        <v>2010</v>
      </c>
      <c r="C1446" s="2" t="s">
        <v>40</v>
      </c>
      <c r="D1446" s="2" t="s">
        <v>6374</v>
      </c>
      <c r="E1446" s="2" t="s">
        <v>6418</v>
      </c>
      <c r="F1446" s="56">
        <v>110.062742080134</v>
      </c>
      <c r="G1446" s="56">
        <v>106.03028333056599</v>
      </c>
      <c r="H1446" s="56">
        <v>112.295214381414</v>
      </c>
      <c r="I1446" s="56">
        <v>94.684357283797894</v>
      </c>
      <c r="J1446" s="57">
        <v>0.410167110498106</v>
      </c>
      <c r="K1446" s="57">
        <v>0.368632403185292</v>
      </c>
      <c r="L1446" s="57">
        <v>0.31617200218229302</v>
      </c>
      <c r="M1446" s="57">
        <v>0.51696981766930505</v>
      </c>
    </row>
    <row r="1447" spans="1:13" x14ac:dyDescent="0.35">
      <c r="A1447" s="59" t="s">
        <v>6172</v>
      </c>
      <c r="B1447" s="59" t="s">
        <v>6173</v>
      </c>
      <c r="C1447" s="2" t="s">
        <v>31</v>
      </c>
      <c r="D1447" s="2" t="s">
        <v>6305</v>
      </c>
      <c r="E1447" s="2" t="s">
        <v>6418</v>
      </c>
      <c r="F1447" s="56"/>
      <c r="G1447" s="56"/>
      <c r="H1447" s="56"/>
      <c r="I1447" s="56">
        <v>94.282927130028497</v>
      </c>
      <c r="J1447" s="57">
        <v>0.29017103111631698</v>
      </c>
      <c r="K1447" s="57">
        <v>0.25928262016915199</v>
      </c>
      <c r="L1447" s="57">
        <v>0.18869470887766601</v>
      </c>
      <c r="M1447" s="57">
        <v>0.40780996420450999</v>
      </c>
    </row>
    <row r="1448" spans="1:13" x14ac:dyDescent="0.35">
      <c r="A1448" s="59" t="s">
        <v>4914</v>
      </c>
      <c r="B1448" s="59" t="s">
        <v>4915</v>
      </c>
      <c r="C1448" s="2" t="s">
        <v>40</v>
      </c>
      <c r="D1448" s="2" t="s">
        <v>6302</v>
      </c>
      <c r="E1448" s="2" t="s">
        <v>6418</v>
      </c>
      <c r="F1448" s="56"/>
      <c r="G1448" s="56"/>
      <c r="H1448" s="56"/>
      <c r="I1448" s="56">
        <v>96.0975622356559</v>
      </c>
      <c r="J1448" s="57">
        <v>0.18739498841718499</v>
      </c>
      <c r="K1448" s="57">
        <v>0.12691666055228201</v>
      </c>
      <c r="L1448" s="57">
        <v>0.01</v>
      </c>
      <c r="M1448" s="57">
        <v>0.32112472601070902</v>
      </c>
    </row>
    <row r="1449" spans="1:13" x14ac:dyDescent="0.35">
      <c r="A1449" s="59" t="s">
        <v>720</v>
      </c>
      <c r="B1449" s="59" t="s">
        <v>721</v>
      </c>
      <c r="C1449" s="2" t="s">
        <v>40</v>
      </c>
      <c r="D1449" s="2" t="s">
        <v>6373</v>
      </c>
      <c r="E1449" s="2" t="s">
        <v>6418</v>
      </c>
      <c r="F1449" s="56">
        <v>104.770972465241</v>
      </c>
      <c r="G1449" s="56"/>
      <c r="H1449" s="56"/>
      <c r="I1449" s="56">
        <v>92.3774036085196</v>
      </c>
      <c r="J1449" s="57">
        <v>0.30746252382901101</v>
      </c>
      <c r="K1449" s="57">
        <v>0.26549746557881398</v>
      </c>
      <c r="L1449" s="57">
        <v>0.219324796107223</v>
      </c>
      <c r="M1449" s="57">
        <v>0.41812994402140602</v>
      </c>
    </row>
    <row r="1450" spans="1:13" x14ac:dyDescent="0.35">
      <c r="A1450" s="59" t="s">
        <v>718</v>
      </c>
      <c r="B1450" s="59" t="s">
        <v>719</v>
      </c>
      <c r="C1450" s="2" t="s">
        <v>31</v>
      </c>
      <c r="D1450" s="2" t="s">
        <v>6373</v>
      </c>
      <c r="E1450" s="2" t="s">
        <v>6418</v>
      </c>
      <c r="F1450" s="56">
        <v>104.770972465241</v>
      </c>
      <c r="G1450" s="56"/>
      <c r="H1450" s="56"/>
      <c r="I1450" s="56">
        <v>92.3774036085196</v>
      </c>
      <c r="J1450" s="57">
        <v>0.30746252382901101</v>
      </c>
      <c r="K1450" s="57">
        <v>0.26549746557881398</v>
      </c>
      <c r="L1450" s="57">
        <v>0.219324796107223</v>
      </c>
      <c r="M1450" s="57">
        <v>0.41812994402140602</v>
      </c>
    </row>
    <row r="1451" spans="1:13" x14ac:dyDescent="0.35">
      <c r="A1451" s="59" t="s">
        <v>5582</v>
      </c>
      <c r="B1451" s="59" t="s">
        <v>5583</v>
      </c>
      <c r="C1451" s="2" t="s">
        <v>40</v>
      </c>
      <c r="D1451" s="2" t="s">
        <v>6323</v>
      </c>
      <c r="E1451" s="2" t="s">
        <v>6419</v>
      </c>
      <c r="F1451" s="56">
        <v>110.572791578044</v>
      </c>
      <c r="G1451" s="56">
        <v>112.12443050156701</v>
      </c>
      <c r="H1451" s="56">
        <v>107.120423801711</v>
      </c>
      <c r="I1451" s="56">
        <v>107.24858794538299</v>
      </c>
      <c r="J1451" s="57">
        <v>0.38408492818010997</v>
      </c>
      <c r="K1451" s="57">
        <v>0.317236636328668</v>
      </c>
      <c r="L1451" s="57">
        <v>0.24459268042556201</v>
      </c>
      <c r="M1451" s="57">
        <v>0.59781742255005099</v>
      </c>
    </row>
    <row r="1452" spans="1:13" x14ac:dyDescent="0.35">
      <c r="A1452" s="59" t="s">
        <v>724</v>
      </c>
      <c r="B1452" s="59" t="s">
        <v>725</v>
      </c>
      <c r="C1452" s="2" t="s">
        <v>40</v>
      </c>
      <c r="D1452" s="2" t="s">
        <v>6373</v>
      </c>
      <c r="E1452" s="2" t="s">
        <v>6418</v>
      </c>
      <c r="F1452" s="56">
        <v>104.770972465241</v>
      </c>
      <c r="G1452" s="56"/>
      <c r="H1452" s="56"/>
      <c r="I1452" s="56">
        <v>92.3774036085196</v>
      </c>
      <c r="J1452" s="57">
        <v>0.30746252382901101</v>
      </c>
      <c r="K1452" s="57">
        <v>0.26549746557881398</v>
      </c>
      <c r="L1452" s="57">
        <v>0.219324796107223</v>
      </c>
      <c r="M1452" s="57">
        <v>0.41812994402140602</v>
      </c>
    </row>
    <row r="1453" spans="1:13" x14ac:dyDescent="0.35">
      <c r="A1453" s="59" t="s">
        <v>4348</v>
      </c>
      <c r="B1453" s="59" t="s">
        <v>4349</v>
      </c>
      <c r="C1453" s="2" t="s">
        <v>40</v>
      </c>
      <c r="D1453" s="2" t="s">
        <v>6322</v>
      </c>
      <c r="E1453" s="2" t="s">
        <v>6419</v>
      </c>
      <c r="F1453" s="56">
        <v>109.516803423951</v>
      </c>
      <c r="G1453" s="56">
        <v>104.917658337625</v>
      </c>
      <c r="H1453" s="56">
        <v>112.565660958896</v>
      </c>
      <c r="I1453" s="56">
        <v>100.47545786541799</v>
      </c>
      <c r="J1453" s="57">
        <v>0.61898139088377202</v>
      </c>
      <c r="K1453" s="57">
        <v>0.56667640991703305</v>
      </c>
      <c r="L1453" s="57">
        <v>0.50740891862619197</v>
      </c>
      <c r="M1453" s="57">
        <v>0.75954928240257502</v>
      </c>
    </row>
    <row r="1454" spans="1:13" x14ac:dyDescent="0.35">
      <c r="A1454" s="59" t="s">
        <v>2402</v>
      </c>
      <c r="B1454" s="59" t="s">
        <v>2403</v>
      </c>
      <c r="C1454" s="2" t="s">
        <v>31</v>
      </c>
      <c r="D1454" s="2" t="s">
        <v>6324</v>
      </c>
      <c r="E1454" s="2" t="s">
        <v>6418</v>
      </c>
      <c r="F1454" s="56">
        <v>110.062742080134</v>
      </c>
      <c r="G1454" s="56">
        <v>106.03028333056599</v>
      </c>
      <c r="H1454" s="56">
        <v>112.295214381414</v>
      </c>
      <c r="I1454" s="56">
        <v>94.684357283797894</v>
      </c>
      <c r="J1454" s="57">
        <v>0.410167110498106</v>
      </c>
      <c r="K1454" s="57">
        <v>0.368632403185292</v>
      </c>
      <c r="L1454" s="57">
        <v>0.31617200218229302</v>
      </c>
      <c r="M1454" s="57">
        <v>0.51696981766930505</v>
      </c>
    </row>
    <row r="1455" spans="1:13" x14ac:dyDescent="0.35">
      <c r="A1455" s="59" t="s">
        <v>5394</v>
      </c>
      <c r="B1455" s="59" t="s">
        <v>5395</v>
      </c>
      <c r="C1455" s="2" t="s">
        <v>31</v>
      </c>
      <c r="D1455" s="2" t="s">
        <v>6319</v>
      </c>
      <c r="E1455" s="2" t="s">
        <v>6418</v>
      </c>
      <c r="F1455" s="56"/>
      <c r="G1455" s="56"/>
      <c r="H1455" s="56"/>
      <c r="I1455" s="56">
        <v>95.977337859018803</v>
      </c>
      <c r="J1455" s="57">
        <v>0.19856008720191801</v>
      </c>
      <c r="K1455" s="57">
        <v>0.147639427048356</v>
      </c>
      <c r="L1455" s="57">
        <v>5.1789667314958598E-2</v>
      </c>
      <c r="M1455" s="57">
        <v>0.32464527120715198</v>
      </c>
    </row>
    <row r="1456" spans="1:13" x14ac:dyDescent="0.35">
      <c r="A1456" s="59" t="s">
        <v>2400</v>
      </c>
      <c r="B1456" s="59" t="s">
        <v>2401</v>
      </c>
      <c r="C1456" s="2" t="s">
        <v>31</v>
      </c>
      <c r="D1456" s="2" t="s">
        <v>6324</v>
      </c>
      <c r="E1456" s="2" t="s">
        <v>6418</v>
      </c>
      <c r="F1456" s="56">
        <v>110.062742080134</v>
      </c>
      <c r="G1456" s="56">
        <v>106.03028333056599</v>
      </c>
      <c r="H1456" s="56">
        <v>112.295214381414</v>
      </c>
      <c r="I1456" s="56">
        <v>94.684357283797894</v>
      </c>
      <c r="J1456" s="57">
        <v>0.410167110498106</v>
      </c>
      <c r="K1456" s="57">
        <v>0.368632403185292</v>
      </c>
      <c r="L1456" s="57">
        <v>0.31617200218229302</v>
      </c>
      <c r="M1456" s="57">
        <v>0.51696981766930505</v>
      </c>
    </row>
    <row r="1457" spans="1:13" x14ac:dyDescent="0.35">
      <c r="A1457" s="59" t="s">
        <v>2093</v>
      </c>
      <c r="B1457" s="59" t="s">
        <v>2094</v>
      </c>
      <c r="C1457" s="2" t="s">
        <v>31</v>
      </c>
      <c r="D1457" s="2" t="s">
        <v>6374</v>
      </c>
      <c r="E1457" s="2" t="s">
        <v>6418</v>
      </c>
      <c r="F1457" s="56">
        <v>109.31625452984299</v>
      </c>
      <c r="G1457" s="56">
        <v>106.894196156826</v>
      </c>
      <c r="H1457" s="56">
        <v>107.412876749871</v>
      </c>
      <c r="I1457" s="56">
        <v>90.691659748210895</v>
      </c>
      <c r="J1457" s="57">
        <v>0.43503626138778001</v>
      </c>
      <c r="K1457" s="57">
        <v>0.39541865021067202</v>
      </c>
      <c r="L1457" s="57">
        <v>0.35050612753945098</v>
      </c>
      <c r="M1457" s="57">
        <v>0.530652568622065</v>
      </c>
    </row>
    <row r="1458" spans="1:13" x14ac:dyDescent="0.35">
      <c r="A1458" s="59" t="s">
        <v>441</v>
      </c>
      <c r="B1458" s="59" t="s">
        <v>442</v>
      </c>
      <c r="C1458" s="2" t="s">
        <v>40</v>
      </c>
      <c r="D1458" s="2" t="s">
        <v>6395</v>
      </c>
      <c r="E1458" s="2" t="s">
        <v>6418</v>
      </c>
      <c r="F1458" s="56">
        <v>104.770972465241</v>
      </c>
      <c r="G1458" s="56"/>
      <c r="H1458" s="56"/>
      <c r="I1458" s="56">
        <v>92.3774036085196</v>
      </c>
      <c r="J1458" s="57">
        <v>0.30746252382901101</v>
      </c>
      <c r="K1458" s="57">
        <v>0.26549746557881398</v>
      </c>
      <c r="L1458" s="57">
        <v>0.219324796107223</v>
      </c>
      <c r="M1458" s="57">
        <v>0.41812994402140602</v>
      </c>
    </row>
    <row r="1459" spans="1:13" x14ac:dyDescent="0.35">
      <c r="A1459" s="59" t="s">
        <v>2103</v>
      </c>
      <c r="B1459" s="59" t="s">
        <v>2104</v>
      </c>
      <c r="C1459" s="2" t="s">
        <v>40</v>
      </c>
      <c r="D1459" s="2" t="s">
        <v>6374</v>
      </c>
      <c r="E1459" s="2" t="s">
        <v>6419</v>
      </c>
      <c r="F1459" s="56">
        <v>111.914990563015</v>
      </c>
      <c r="G1459" s="56">
        <v>110.90926890778699</v>
      </c>
      <c r="H1459" s="56">
        <v>108.601210442108</v>
      </c>
      <c r="I1459" s="56">
        <v>89.309660577173901</v>
      </c>
      <c r="J1459" s="57">
        <v>0.54880717712820404</v>
      </c>
      <c r="K1459" s="57">
        <v>0.49770610009202898</v>
      </c>
      <c r="L1459" s="57">
        <v>0.44309554233405102</v>
      </c>
      <c r="M1459" s="57">
        <v>0.68770829736844596</v>
      </c>
    </row>
    <row r="1460" spans="1:13" x14ac:dyDescent="0.35">
      <c r="A1460" s="59" t="s">
        <v>4460</v>
      </c>
      <c r="B1460" s="59" t="s">
        <v>4461</v>
      </c>
      <c r="C1460" s="2" t="s">
        <v>31</v>
      </c>
      <c r="D1460" s="2" t="s">
        <v>6303</v>
      </c>
      <c r="E1460" s="2" t="s">
        <v>6418</v>
      </c>
      <c r="F1460" s="56"/>
      <c r="G1460" s="56"/>
      <c r="H1460" s="56"/>
      <c r="I1460" s="56">
        <v>96.9403204605361</v>
      </c>
      <c r="J1460" s="57">
        <v>0.29596850428910798</v>
      </c>
      <c r="K1460" s="57">
        <v>0.25413752758837299</v>
      </c>
      <c r="L1460" s="57">
        <v>0.20445222639535601</v>
      </c>
      <c r="M1460" s="57">
        <v>0.40485532361709398</v>
      </c>
    </row>
    <row r="1461" spans="1:13" x14ac:dyDescent="0.35">
      <c r="A1461" s="59" t="s">
        <v>2003</v>
      </c>
      <c r="B1461" s="59" t="s">
        <v>2004</v>
      </c>
      <c r="C1461" s="2" t="s">
        <v>40</v>
      </c>
      <c r="D1461" s="2" t="s">
        <v>6374</v>
      </c>
      <c r="E1461" s="2" t="s">
        <v>6418</v>
      </c>
      <c r="F1461" s="56">
        <v>110.062742080134</v>
      </c>
      <c r="G1461" s="56">
        <v>106.03028333056599</v>
      </c>
      <c r="H1461" s="56">
        <v>112.295214381414</v>
      </c>
      <c r="I1461" s="56">
        <v>94.684357283797894</v>
      </c>
      <c r="J1461" s="57">
        <v>0.410167110498106</v>
      </c>
      <c r="K1461" s="57">
        <v>0.368632403185292</v>
      </c>
      <c r="L1461" s="57">
        <v>0.31617200218229302</v>
      </c>
      <c r="M1461" s="57">
        <v>0.51696981766930505</v>
      </c>
    </row>
    <row r="1462" spans="1:13" x14ac:dyDescent="0.35">
      <c r="A1462" s="59" t="s">
        <v>4456</v>
      </c>
      <c r="B1462" s="59" t="s">
        <v>4457</v>
      </c>
      <c r="C1462" s="2" t="s">
        <v>31</v>
      </c>
      <c r="D1462" s="2" t="s">
        <v>6303</v>
      </c>
      <c r="E1462" s="2" t="s">
        <v>6419</v>
      </c>
      <c r="F1462" s="56">
        <v>110.60868073631799</v>
      </c>
      <c r="G1462" s="56">
        <v>107.142912112597</v>
      </c>
      <c r="H1462" s="56">
        <v>112.02481942572599</v>
      </c>
      <c r="I1462" s="56">
        <v>88.893221327203904</v>
      </c>
      <c r="J1462" s="57">
        <v>0.55165853944510901</v>
      </c>
      <c r="K1462" s="57">
        <v>0.48686179105593902</v>
      </c>
      <c r="L1462" s="57">
        <v>0.41831359362381598</v>
      </c>
      <c r="M1462" s="57">
        <v>0.712364999997955</v>
      </c>
    </row>
    <row r="1463" spans="1:13" x14ac:dyDescent="0.35">
      <c r="A1463" s="59" t="s">
        <v>2099</v>
      </c>
      <c r="B1463" s="59" t="s">
        <v>2100</v>
      </c>
      <c r="C1463" s="2" t="s">
        <v>31</v>
      </c>
      <c r="D1463" s="2" t="s">
        <v>6374</v>
      </c>
      <c r="E1463" s="2" t="s">
        <v>6418</v>
      </c>
      <c r="F1463" s="56">
        <v>109.31625452984299</v>
      </c>
      <c r="G1463" s="56">
        <v>106.894196156826</v>
      </c>
      <c r="H1463" s="56">
        <v>107.412876749871</v>
      </c>
      <c r="I1463" s="56">
        <v>90.691659748210895</v>
      </c>
      <c r="J1463" s="57">
        <v>0.43503626138778001</v>
      </c>
      <c r="K1463" s="57">
        <v>0.39541865021067202</v>
      </c>
      <c r="L1463" s="57">
        <v>0.35050612753945098</v>
      </c>
      <c r="M1463" s="57">
        <v>0.530652568622065</v>
      </c>
    </row>
    <row r="1464" spans="1:13" x14ac:dyDescent="0.35">
      <c r="A1464" s="59" t="s">
        <v>4360</v>
      </c>
      <c r="B1464" s="59" t="s">
        <v>4361</v>
      </c>
      <c r="C1464" s="2" t="s">
        <v>40</v>
      </c>
      <c r="D1464" s="2" t="s">
        <v>6322</v>
      </c>
      <c r="E1464" s="2" t="s">
        <v>6418</v>
      </c>
      <c r="F1464" s="56"/>
      <c r="G1464" s="56"/>
      <c r="H1464" s="56"/>
      <c r="I1464" s="56">
        <v>98.9972059163387</v>
      </c>
      <c r="J1464" s="57">
        <v>0.26450604301990799</v>
      </c>
      <c r="K1464" s="57">
        <v>0.209633318822427</v>
      </c>
      <c r="L1464" s="57">
        <v>0.118169966104232</v>
      </c>
      <c r="M1464" s="57">
        <v>0.39142690331073299</v>
      </c>
    </row>
    <row r="1465" spans="1:13" x14ac:dyDescent="0.35">
      <c r="A1465" s="59" t="s">
        <v>435</v>
      </c>
      <c r="B1465" s="59" t="s">
        <v>436</v>
      </c>
      <c r="C1465" s="2" t="s">
        <v>31</v>
      </c>
      <c r="D1465" s="2" t="s">
        <v>6395</v>
      </c>
      <c r="E1465" s="2" t="s">
        <v>6418</v>
      </c>
      <c r="F1465" s="56">
        <v>104.770972465241</v>
      </c>
      <c r="G1465" s="56"/>
      <c r="H1465" s="56"/>
      <c r="I1465" s="56">
        <v>92.3774036085196</v>
      </c>
      <c r="J1465" s="57">
        <v>0.30746252382901101</v>
      </c>
      <c r="K1465" s="57">
        <v>0.26549746557881398</v>
      </c>
      <c r="L1465" s="57">
        <v>0.219324796107223</v>
      </c>
      <c r="M1465" s="57">
        <v>0.41812994402140602</v>
      </c>
    </row>
    <row r="1466" spans="1:13" x14ac:dyDescent="0.35">
      <c r="A1466" s="59" t="s">
        <v>1120</v>
      </c>
      <c r="B1466" s="59" t="s">
        <v>1121</v>
      </c>
      <c r="C1466" s="2" t="s">
        <v>31</v>
      </c>
      <c r="D1466" s="2" t="s">
        <v>6316</v>
      </c>
      <c r="E1466" s="2" t="s">
        <v>6418</v>
      </c>
      <c r="F1466" s="56">
        <v>108.467444698514</v>
      </c>
      <c r="G1466" s="56">
        <v>107.660047299124</v>
      </c>
      <c r="H1466" s="56">
        <v>105.291897272043</v>
      </c>
      <c r="I1466" s="56">
        <v>100.13510260462201</v>
      </c>
      <c r="J1466" s="57">
        <v>0.426622204724388</v>
      </c>
      <c r="K1466" s="57">
        <v>0.39457851470010902</v>
      </c>
      <c r="L1466" s="57">
        <v>0.34676840171351803</v>
      </c>
      <c r="M1466" s="57">
        <v>0.51986512741240398</v>
      </c>
    </row>
    <row r="1467" spans="1:13" x14ac:dyDescent="0.35">
      <c r="A1467" s="59" t="s">
        <v>1116</v>
      </c>
      <c r="B1467" s="59" t="s">
        <v>1117</v>
      </c>
      <c r="C1467" s="2" t="s">
        <v>31</v>
      </c>
      <c r="D1467" s="2" t="s">
        <v>6316</v>
      </c>
      <c r="E1467" s="2" t="s">
        <v>6419</v>
      </c>
      <c r="F1467" s="56">
        <v>115.056610855923</v>
      </c>
      <c r="G1467" s="56">
        <v>109.21637867745</v>
      </c>
      <c r="H1467" s="56">
        <v>108.033628819773</v>
      </c>
      <c r="I1467" s="56">
        <v>96.7862119121733</v>
      </c>
      <c r="J1467" s="57">
        <v>0.549989622600766</v>
      </c>
      <c r="K1467" s="57">
        <v>0.49858110143173401</v>
      </c>
      <c r="L1467" s="57">
        <v>0.43836432100363798</v>
      </c>
      <c r="M1467" s="57">
        <v>0.68325314424077299</v>
      </c>
    </row>
    <row r="1468" spans="1:13" x14ac:dyDescent="0.35">
      <c r="A1468" s="59" t="s">
        <v>1114</v>
      </c>
      <c r="B1468" s="59" t="s">
        <v>1115</v>
      </c>
      <c r="C1468" s="2" t="s">
        <v>31</v>
      </c>
      <c r="D1468" s="2" t="s">
        <v>6316</v>
      </c>
      <c r="E1468" s="2" t="s">
        <v>6418</v>
      </c>
      <c r="F1468" s="56">
        <v>108.467444698514</v>
      </c>
      <c r="G1468" s="56">
        <v>107.660047299124</v>
      </c>
      <c r="H1468" s="56">
        <v>105.291897272043</v>
      </c>
      <c r="I1468" s="56">
        <v>100.13510260462201</v>
      </c>
      <c r="J1468" s="57">
        <v>0.426622204724388</v>
      </c>
      <c r="K1468" s="57">
        <v>0.39457851470010902</v>
      </c>
      <c r="L1468" s="57">
        <v>0.34676840171351803</v>
      </c>
      <c r="M1468" s="57">
        <v>0.51986512741240398</v>
      </c>
    </row>
    <row r="1469" spans="1:13" x14ac:dyDescent="0.35">
      <c r="A1469" s="59" t="s">
        <v>1126</v>
      </c>
      <c r="B1469" s="59" t="s">
        <v>1127</v>
      </c>
      <c r="C1469" s="2" t="s">
        <v>40</v>
      </c>
      <c r="D1469" s="2" t="s">
        <v>6316</v>
      </c>
      <c r="E1469" s="2" t="s">
        <v>6418</v>
      </c>
      <c r="F1469" s="56">
        <v>108.467444698514</v>
      </c>
      <c r="G1469" s="56">
        <v>107.660047299124</v>
      </c>
      <c r="H1469" s="56">
        <v>105.291897272043</v>
      </c>
      <c r="I1469" s="56">
        <v>100.13510260462201</v>
      </c>
      <c r="J1469" s="57">
        <v>0.426622204724388</v>
      </c>
      <c r="K1469" s="57">
        <v>0.39457851470010902</v>
      </c>
      <c r="L1469" s="57">
        <v>0.34676840171351803</v>
      </c>
      <c r="M1469" s="57">
        <v>0.51986512741240398</v>
      </c>
    </row>
    <row r="1470" spans="1:13" x14ac:dyDescent="0.35">
      <c r="A1470" s="59" t="s">
        <v>1112</v>
      </c>
      <c r="B1470" s="59" t="s">
        <v>1113</v>
      </c>
      <c r="C1470" s="2" t="s">
        <v>31</v>
      </c>
      <c r="D1470" s="2" t="s">
        <v>6316</v>
      </c>
      <c r="E1470" s="2" t="s">
        <v>6418</v>
      </c>
      <c r="F1470" s="56">
        <v>108.467444698514</v>
      </c>
      <c r="G1470" s="56">
        <v>107.660047299124</v>
      </c>
      <c r="H1470" s="56">
        <v>105.291897272043</v>
      </c>
      <c r="I1470" s="56">
        <v>100.13510260462201</v>
      </c>
      <c r="J1470" s="57">
        <v>0.426622204724388</v>
      </c>
      <c r="K1470" s="57">
        <v>0.39457851470010902</v>
      </c>
      <c r="L1470" s="57">
        <v>0.34676840171351803</v>
      </c>
      <c r="M1470" s="57">
        <v>0.51986512741240398</v>
      </c>
    </row>
    <row r="1471" spans="1:13" x14ac:dyDescent="0.35">
      <c r="A1471" s="59" t="s">
        <v>1128</v>
      </c>
      <c r="B1471" s="59" t="s">
        <v>1129</v>
      </c>
      <c r="C1471" s="2" t="s">
        <v>40</v>
      </c>
      <c r="D1471" s="2" t="s">
        <v>6316</v>
      </c>
      <c r="E1471" s="2" t="s">
        <v>6418</v>
      </c>
      <c r="F1471" s="56">
        <v>108.467444698514</v>
      </c>
      <c r="G1471" s="56">
        <v>107.660047299124</v>
      </c>
      <c r="H1471" s="56">
        <v>105.291897272043</v>
      </c>
      <c r="I1471" s="56">
        <v>100.13510260462201</v>
      </c>
      <c r="J1471" s="57">
        <v>0.426622204724388</v>
      </c>
      <c r="K1471" s="57">
        <v>0.39457851470010902</v>
      </c>
      <c r="L1471" s="57">
        <v>0.34676840171351803</v>
      </c>
      <c r="M1471" s="57">
        <v>0.51986512741240398</v>
      </c>
    </row>
    <row r="1472" spans="1:13" x14ac:dyDescent="0.35">
      <c r="A1472" s="59" t="s">
        <v>1124</v>
      </c>
      <c r="B1472" s="59" t="s">
        <v>1125</v>
      </c>
      <c r="C1472" s="2" t="s">
        <v>31</v>
      </c>
      <c r="D1472" s="2" t="s">
        <v>6316</v>
      </c>
      <c r="E1472" s="2" t="s">
        <v>6419</v>
      </c>
      <c r="F1472" s="56">
        <v>111.186517009962</v>
      </c>
      <c r="G1472" s="56">
        <v>109.229754169892</v>
      </c>
      <c r="H1472" s="56">
        <v>107.752341665603</v>
      </c>
      <c r="I1472" s="56">
        <v>97.809460835825405</v>
      </c>
      <c r="J1472" s="57">
        <v>0.53511907935963599</v>
      </c>
      <c r="K1472" s="57">
        <v>0.49486033246719702</v>
      </c>
      <c r="L1472" s="57">
        <v>0.42975030995749702</v>
      </c>
      <c r="M1472" s="57">
        <v>0.67018892784121298</v>
      </c>
    </row>
    <row r="1473" spans="1:13" x14ac:dyDescent="0.35">
      <c r="A1473" s="59" t="s">
        <v>1130</v>
      </c>
      <c r="B1473" s="59" t="s">
        <v>1131</v>
      </c>
      <c r="C1473" s="2" t="s">
        <v>40</v>
      </c>
      <c r="D1473" s="2" t="s">
        <v>6316</v>
      </c>
      <c r="E1473" s="2" t="s">
        <v>6418</v>
      </c>
      <c r="F1473" s="56">
        <v>108.467444698514</v>
      </c>
      <c r="G1473" s="56">
        <v>107.660047299124</v>
      </c>
      <c r="H1473" s="56">
        <v>105.291897272043</v>
      </c>
      <c r="I1473" s="56">
        <v>100.13510260462201</v>
      </c>
      <c r="J1473" s="57">
        <v>0.426622204724388</v>
      </c>
      <c r="K1473" s="57">
        <v>0.39457851470010902</v>
      </c>
      <c r="L1473" s="57">
        <v>0.34676840171351803</v>
      </c>
      <c r="M1473" s="57">
        <v>0.51986512741240398</v>
      </c>
    </row>
    <row r="1474" spans="1:13" x14ac:dyDescent="0.35">
      <c r="A1474" s="59" t="s">
        <v>1122</v>
      </c>
      <c r="B1474" s="59" t="s">
        <v>1123</v>
      </c>
      <c r="C1474" s="2" t="s">
        <v>31</v>
      </c>
      <c r="D1474" s="2" t="s">
        <v>6316</v>
      </c>
      <c r="E1474" s="2" t="s">
        <v>6419</v>
      </c>
      <c r="F1474" s="56">
        <v>105.64117001352101</v>
      </c>
      <c r="G1474" s="56">
        <v>107.34221831725201</v>
      </c>
      <c r="H1474" s="56">
        <v>106.91397276194699</v>
      </c>
      <c r="I1474" s="56">
        <v>105.01129770145999</v>
      </c>
      <c r="J1474" s="57">
        <v>0.53511907935963599</v>
      </c>
      <c r="K1474" s="57">
        <v>0.49486033246719702</v>
      </c>
      <c r="L1474" s="57">
        <v>0.434062216609366</v>
      </c>
      <c r="M1474" s="57">
        <v>0.66250594387605599</v>
      </c>
    </row>
    <row r="1475" spans="1:13" x14ac:dyDescent="0.35">
      <c r="A1475" s="59" t="s">
        <v>1118</v>
      </c>
      <c r="B1475" s="59" t="s">
        <v>1119</v>
      </c>
      <c r="C1475" s="2" t="s">
        <v>31</v>
      </c>
      <c r="D1475" s="2" t="s">
        <v>6316</v>
      </c>
      <c r="E1475" s="2" t="s">
        <v>6418</v>
      </c>
      <c r="F1475" s="56">
        <v>108.467444698514</v>
      </c>
      <c r="G1475" s="56">
        <v>107.660047299124</v>
      </c>
      <c r="H1475" s="56">
        <v>105.291897272043</v>
      </c>
      <c r="I1475" s="56">
        <v>100.13510260462201</v>
      </c>
      <c r="J1475" s="57">
        <v>0.426622204724388</v>
      </c>
      <c r="K1475" s="57">
        <v>0.39457851470010902</v>
      </c>
      <c r="L1475" s="57">
        <v>0.34676840171351803</v>
      </c>
      <c r="M1475" s="57">
        <v>0.51986512741240398</v>
      </c>
    </row>
    <row r="1476" spans="1:13" x14ac:dyDescent="0.35">
      <c r="A1476" s="59" t="s">
        <v>2001</v>
      </c>
      <c r="B1476" s="59" t="s">
        <v>2002</v>
      </c>
      <c r="C1476" s="2" t="s">
        <v>40</v>
      </c>
      <c r="D1476" s="2" t="s">
        <v>6374</v>
      </c>
      <c r="E1476" s="2" t="s">
        <v>6418</v>
      </c>
      <c r="F1476" s="56">
        <v>110.062742080134</v>
      </c>
      <c r="G1476" s="56">
        <v>106.03028333056599</v>
      </c>
      <c r="H1476" s="56">
        <v>112.295214381414</v>
      </c>
      <c r="I1476" s="56">
        <v>94.684357283797894</v>
      </c>
      <c r="J1476" s="57">
        <v>0.410167110498106</v>
      </c>
      <c r="K1476" s="57">
        <v>0.368632403185292</v>
      </c>
      <c r="L1476" s="57">
        <v>0.31617200218229302</v>
      </c>
      <c r="M1476" s="57">
        <v>0.51696981766930505</v>
      </c>
    </row>
    <row r="1477" spans="1:13" x14ac:dyDescent="0.35">
      <c r="A1477" s="59" t="s">
        <v>4916</v>
      </c>
      <c r="B1477" s="59" t="s">
        <v>4917</v>
      </c>
      <c r="C1477" s="2" t="s">
        <v>40</v>
      </c>
      <c r="D1477" s="2" t="s">
        <v>6302</v>
      </c>
      <c r="E1477" s="2" t="s">
        <v>6418</v>
      </c>
      <c r="F1477" s="56"/>
      <c r="G1477" s="56"/>
      <c r="H1477" s="56"/>
      <c r="I1477" s="56">
        <v>96.0975622356559</v>
      </c>
      <c r="J1477" s="57">
        <v>0.18739498841718499</v>
      </c>
      <c r="K1477" s="57">
        <v>0.12691666055228201</v>
      </c>
      <c r="L1477" s="57">
        <v>0.01</v>
      </c>
      <c r="M1477" s="57">
        <v>0.32112472601070902</v>
      </c>
    </row>
    <row r="1478" spans="1:13" x14ac:dyDescent="0.35">
      <c r="A1478" s="59" t="s">
        <v>1072</v>
      </c>
      <c r="B1478" s="59" t="s">
        <v>1073</v>
      </c>
      <c r="C1478" s="2" t="s">
        <v>31</v>
      </c>
      <c r="D1478" s="2" t="s">
        <v>6316</v>
      </c>
      <c r="E1478" s="2" t="s">
        <v>6419</v>
      </c>
      <c r="F1478" s="56">
        <v>100.489781153598</v>
      </c>
      <c r="G1478" s="56">
        <v>104.919564250571</v>
      </c>
      <c r="H1478" s="56">
        <v>107.092697736285</v>
      </c>
      <c r="I1478" s="56">
        <v>94.811328173373695</v>
      </c>
      <c r="J1478" s="57">
        <v>0.51216508776984004</v>
      </c>
      <c r="K1478" s="57">
        <v>0.457246200953766</v>
      </c>
      <c r="L1478" s="57">
        <v>0.39712007079390399</v>
      </c>
      <c r="M1478" s="57">
        <v>0.65634920547250697</v>
      </c>
    </row>
    <row r="1479" spans="1:13" x14ac:dyDescent="0.35">
      <c r="A1479" s="59" t="s">
        <v>1064</v>
      </c>
      <c r="B1479" s="59" t="s">
        <v>1065</v>
      </c>
      <c r="C1479" s="2" t="s">
        <v>31</v>
      </c>
      <c r="D1479" s="2" t="s">
        <v>6316</v>
      </c>
      <c r="E1479" s="2" t="s">
        <v>6419</v>
      </c>
      <c r="F1479" s="56">
        <v>105.817981387955</v>
      </c>
      <c r="G1479" s="56">
        <v>108.74861535112601</v>
      </c>
      <c r="H1479" s="56">
        <v>109.578462619682</v>
      </c>
      <c r="I1479" s="56">
        <v>95.083589135598501</v>
      </c>
      <c r="J1479" s="57">
        <v>0.51349372986242003</v>
      </c>
      <c r="K1479" s="57">
        <v>0.45730515416417999</v>
      </c>
      <c r="L1479" s="57">
        <v>0.39698483582956501</v>
      </c>
      <c r="M1479" s="57">
        <v>0.65731804275449002</v>
      </c>
    </row>
    <row r="1480" spans="1:13" x14ac:dyDescent="0.35">
      <c r="A1480" s="59" t="s">
        <v>1066</v>
      </c>
      <c r="B1480" s="59" t="s">
        <v>1067</v>
      </c>
      <c r="C1480" s="2" t="s">
        <v>31</v>
      </c>
      <c r="D1480" s="2" t="s">
        <v>6316</v>
      </c>
      <c r="E1480" s="2" t="s">
        <v>6418</v>
      </c>
      <c r="F1480" s="56">
        <v>103.81956615137599</v>
      </c>
      <c r="G1480" s="56">
        <v>103.325997471614</v>
      </c>
      <c r="H1480" s="56"/>
      <c r="I1480" s="56">
        <v>96.102211517980706</v>
      </c>
      <c r="J1480" s="57">
        <v>0.36479853231508402</v>
      </c>
      <c r="K1480" s="57">
        <v>0.32513158109009799</v>
      </c>
      <c r="L1480" s="57">
        <v>0.281563963960477</v>
      </c>
      <c r="M1480" s="57">
        <v>0.46378515934021403</v>
      </c>
    </row>
    <row r="1481" spans="1:13" x14ac:dyDescent="0.35">
      <c r="A1481" s="59" t="s">
        <v>1078</v>
      </c>
      <c r="B1481" s="59" t="s">
        <v>1079</v>
      </c>
      <c r="C1481" s="2" t="s">
        <v>40</v>
      </c>
      <c r="D1481" s="2" t="s">
        <v>6316</v>
      </c>
      <c r="E1481" s="2" t="s">
        <v>6418</v>
      </c>
      <c r="F1481" s="56">
        <v>103.81956615137599</v>
      </c>
      <c r="G1481" s="56">
        <v>103.325997471614</v>
      </c>
      <c r="H1481" s="56"/>
      <c r="I1481" s="56">
        <v>96.102211517980706</v>
      </c>
      <c r="J1481" s="57">
        <v>0.36479853231508402</v>
      </c>
      <c r="K1481" s="57">
        <v>0.32513158109009799</v>
      </c>
      <c r="L1481" s="57">
        <v>0.281563963960477</v>
      </c>
      <c r="M1481" s="57">
        <v>0.46378515934021403</v>
      </c>
    </row>
    <row r="1482" spans="1:13" x14ac:dyDescent="0.35">
      <c r="A1482" s="59" t="s">
        <v>1068</v>
      </c>
      <c r="B1482" s="59" t="s">
        <v>1069</v>
      </c>
      <c r="C1482" s="2" t="s">
        <v>31</v>
      </c>
      <c r="D1482" s="2" t="s">
        <v>6316</v>
      </c>
      <c r="E1482" s="2" t="s">
        <v>6418</v>
      </c>
      <c r="F1482" s="56">
        <v>103.81956615137599</v>
      </c>
      <c r="G1482" s="56">
        <v>103.325997471614</v>
      </c>
      <c r="H1482" s="56"/>
      <c r="I1482" s="56">
        <v>96.102211517980706</v>
      </c>
      <c r="J1482" s="57">
        <v>0.36479853231508402</v>
      </c>
      <c r="K1482" s="57">
        <v>0.32513158109009799</v>
      </c>
      <c r="L1482" s="57">
        <v>0.281563963960477</v>
      </c>
      <c r="M1482" s="57">
        <v>0.46378515934021403</v>
      </c>
    </row>
    <row r="1483" spans="1:13" x14ac:dyDescent="0.35">
      <c r="A1483" s="59" t="s">
        <v>1070</v>
      </c>
      <c r="B1483" s="59" t="s">
        <v>1071</v>
      </c>
      <c r="C1483" s="2" t="s">
        <v>31</v>
      </c>
      <c r="D1483" s="2" t="s">
        <v>6316</v>
      </c>
      <c r="E1483" s="2" t="s">
        <v>6418</v>
      </c>
      <c r="F1483" s="56">
        <v>103.81956615137599</v>
      </c>
      <c r="G1483" s="56">
        <v>103.325997471614</v>
      </c>
      <c r="H1483" s="56"/>
      <c r="I1483" s="56">
        <v>96.102211517980706</v>
      </c>
      <c r="J1483" s="57">
        <v>0.36479853231508402</v>
      </c>
      <c r="K1483" s="57">
        <v>0.32513158109009799</v>
      </c>
      <c r="L1483" s="57">
        <v>0.281563963960477</v>
      </c>
      <c r="M1483" s="57">
        <v>0.46378515934021403</v>
      </c>
    </row>
    <row r="1484" spans="1:13" x14ac:dyDescent="0.35">
      <c r="A1484" s="59" t="s">
        <v>1076</v>
      </c>
      <c r="B1484" s="59" t="s">
        <v>1077</v>
      </c>
      <c r="C1484" s="2" t="s">
        <v>40</v>
      </c>
      <c r="D1484" s="2" t="s">
        <v>6316</v>
      </c>
      <c r="E1484" s="2" t="s">
        <v>6418</v>
      </c>
      <c r="F1484" s="56">
        <v>103.81956615137599</v>
      </c>
      <c r="G1484" s="56">
        <v>103.325997471614</v>
      </c>
      <c r="H1484" s="56"/>
      <c r="I1484" s="56">
        <v>96.102211517980706</v>
      </c>
      <c r="J1484" s="57">
        <v>0.36479853231508402</v>
      </c>
      <c r="K1484" s="57">
        <v>0.32513158109009799</v>
      </c>
      <c r="L1484" s="57">
        <v>0.281563963960477</v>
      </c>
      <c r="M1484" s="57">
        <v>0.46378515934021403</v>
      </c>
    </row>
    <row r="1485" spans="1:13" x14ac:dyDescent="0.35">
      <c r="A1485" s="59" t="s">
        <v>1074</v>
      </c>
      <c r="B1485" s="59" t="s">
        <v>1075</v>
      </c>
      <c r="C1485" s="2" t="s">
        <v>40</v>
      </c>
      <c r="D1485" s="2" t="s">
        <v>6316</v>
      </c>
      <c r="E1485" s="2" t="s">
        <v>6418</v>
      </c>
      <c r="F1485" s="56">
        <v>103.81956615137599</v>
      </c>
      <c r="G1485" s="56">
        <v>103.325997471614</v>
      </c>
      <c r="H1485" s="56"/>
      <c r="I1485" s="56">
        <v>96.102211517980706</v>
      </c>
      <c r="J1485" s="57">
        <v>0.36479853231508402</v>
      </c>
      <c r="K1485" s="57">
        <v>0.32513158109009799</v>
      </c>
      <c r="L1485" s="57">
        <v>0.281563963960477</v>
      </c>
      <c r="M1485" s="57">
        <v>0.46378515934021403</v>
      </c>
    </row>
    <row r="1486" spans="1:13" x14ac:dyDescent="0.35">
      <c r="A1486" s="59" t="s">
        <v>2109</v>
      </c>
      <c r="B1486" s="59" t="s">
        <v>2110</v>
      </c>
      <c r="C1486" s="2" t="s">
        <v>40</v>
      </c>
      <c r="D1486" s="2" t="s">
        <v>6374</v>
      </c>
      <c r="E1486" s="2" t="s">
        <v>6419</v>
      </c>
      <c r="F1486" s="56">
        <v>108.67667085526099</v>
      </c>
      <c r="G1486" s="56">
        <v>104.30478796922</v>
      </c>
      <c r="H1486" s="56">
        <v>106.405647796663</v>
      </c>
      <c r="I1486" s="56">
        <v>90.468393125267198</v>
      </c>
      <c r="J1486" s="57">
        <v>0.54834164574677502</v>
      </c>
      <c r="K1486" s="57">
        <v>0.49910336860286902</v>
      </c>
      <c r="L1486" s="57">
        <v>0.44851302477100402</v>
      </c>
      <c r="M1486" s="57">
        <v>0.68914053876772297</v>
      </c>
    </row>
    <row r="1487" spans="1:13" x14ac:dyDescent="0.35">
      <c r="A1487" s="59" t="s">
        <v>2017</v>
      </c>
      <c r="B1487" s="59" t="s">
        <v>2018</v>
      </c>
      <c r="C1487" s="2" t="s">
        <v>40</v>
      </c>
      <c r="D1487" s="2" t="s">
        <v>6374</v>
      </c>
      <c r="E1487" s="2" t="s">
        <v>6418</v>
      </c>
      <c r="F1487" s="56">
        <v>110.062742080134</v>
      </c>
      <c r="G1487" s="56">
        <v>106.03028333056599</v>
      </c>
      <c r="H1487" s="56">
        <v>112.295214381414</v>
      </c>
      <c r="I1487" s="56">
        <v>94.684357283797894</v>
      </c>
      <c r="J1487" s="57">
        <v>0.410167110498106</v>
      </c>
      <c r="K1487" s="57">
        <v>0.368632403185292</v>
      </c>
      <c r="L1487" s="57">
        <v>0.31617200218229302</v>
      </c>
      <c r="M1487" s="57">
        <v>0.51696981766930505</v>
      </c>
    </row>
    <row r="1488" spans="1:13" x14ac:dyDescent="0.35">
      <c r="A1488" s="59" t="s">
        <v>2097</v>
      </c>
      <c r="B1488" s="59" t="s">
        <v>2098</v>
      </c>
      <c r="C1488" s="2" t="s">
        <v>31</v>
      </c>
      <c r="D1488" s="2" t="s">
        <v>6374</v>
      </c>
      <c r="E1488" s="2" t="s">
        <v>6418</v>
      </c>
      <c r="F1488" s="56">
        <v>109.31625452984299</v>
      </c>
      <c r="G1488" s="56">
        <v>106.894196156826</v>
      </c>
      <c r="H1488" s="56">
        <v>107.412876749871</v>
      </c>
      <c r="I1488" s="56">
        <v>90.691659748210895</v>
      </c>
      <c r="J1488" s="57">
        <v>0.43503626138778001</v>
      </c>
      <c r="K1488" s="57">
        <v>0.39541865021067202</v>
      </c>
      <c r="L1488" s="57">
        <v>0.35050612753945098</v>
      </c>
      <c r="M1488" s="57">
        <v>0.530652568622065</v>
      </c>
    </row>
    <row r="1489" spans="1:13" x14ac:dyDescent="0.35">
      <c r="A1489" s="59" t="s">
        <v>4906</v>
      </c>
      <c r="B1489" s="59" t="s">
        <v>4907</v>
      </c>
      <c r="C1489" s="2" t="s">
        <v>31</v>
      </c>
      <c r="D1489" s="2" t="s">
        <v>6302</v>
      </c>
      <c r="E1489" s="2" t="s">
        <v>6418</v>
      </c>
      <c r="F1489" s="56"/>
      <c r="G1489" s="56"/>
      <c r="H1489" s="56"/>
      <c r="I1489" s="56">
        <v>96.0975622356559</v>
      </c>
      <c r="J1489" s="57">
        <v>0.18739498841718499</v>
      </c>
      <c r="K1489" s="57">
        <v>0.12691666055228201</v>
      </c>
      <c r="L1489" s="57">
        <v>0.01</v>
      </c>
      <c r="M1489" s="57">
        <v>0.32112472601070902</v>
      </c>
    </row>
    <row r="1490" spans="1:13" x14ac:dyDescent="0.35">
      <c r="A1490" s="59" t="s">
        <v>728</v>
      </c>
      <c r="B1490" s="59" t="s">
        <v>729</v>
      </c>
      <c r="C1490" s="2" t="s">
        <v>40</v>
      </c>
      <c r="D1490" s="2" t="s">
        <v>6373</v>
      </c>
      <c r="E1490" s="2" t="s">
        <v>6418</v>
      </c>
      <c r="F1490" s="56">
        <v>104.770972465241</v>
      </c>
      <c r="G1490" s="56"/>
      <c r="H1490" s="56"/>
      <c r="I1490" s="56">
        <v>92.3774036085196</v>
      </c>
      <c r="J1490" s="57">
        <v>0.30746252382901101</v>
      </c>
      <c r="K1490" s="57">
        <v>0.26549746557881398</v>
      </c>
      <c r="L1490" s="57">
        <v>0.219324796107223</v>
      </c>
      <c r="M1490" s="57">
        <v>0.41812994402140602</v>
      </c>
    </row>
    <row r="1491" spans="1:13" x14ac:dyDescent="0.35">
      <c r="A1491" s="59" t="s">
        <v>3307</v>
      </c>
      <c r="B1491" s="59" t="s">
        <v>3308</v>
      </c>
      <c r="C1491" s="2" t="s">
        <v>31</v>
      </c>
      <c r="D1491" s="2" t="s">
        <v>6315</v>
      </c>
      <c r="E1491" s="2" t="s">
        <v>6418</v>
      </c>
      <c r="F1491" s="56">
        <v>110.47997957685899</v>
      </c>
      <c r="G1491" s="56">
        <v>102.63155175567999</v>
      </c>
      <c r="H1491" s="56"/>
      <c r="I1491" s="56">
        <v>91.643524500690702</v>
      </c>
      <c r="J1491" s="57">
        <v>0.36193300078590601</v>
      </c>
      <c r="K1491" s="57">
        <v>0.31576029561314101</v>
      </c>
      <c r="L1491" s="57">
        <v>0.25434459676179599</v>
      </c>
      <c r="M1491" s="57">
        <v>0.48379702692134302</v>
      </c>
    </row>
    <row r="1492" spans="1:13" x14ac:dyDescent="0.35">
      <c r="A1492" s="59" t="s">
        <v>3319</v>
      </c>
      <c r="B1492" s="59" t="s">
        <v>3320</v>
      </c>
      <c r="C1492" s="2" t="s">
        <v>40</v>
      </c>
      <c r="D1492" s="2" t="s">
        <v>6315</v>
      </c>
      <c r="E1492" s="2" t="s">
        <v>6418</v>
      </c>
      <c r="F1492" s="56">
        <v>110.47997957685899</v>
      </c>
      <c r="G1492" s="56">
        <v>102.63155175567999</v>
      </c>
      <c r="H1492" s="56"/>
      <c r="I1492" s="56">
        <v>91.643524500690702</v>
      </c>
      <c r="J1492" s="57">
        <v>0.36193300078590601</v>
      </c>
      <c r="K1492" s="57">
        <v>0.31576029561314101</v>
      </c>
      <c r="L1492" s="57">
        <v>0.25434459676179599</v>
      </c>
      <c r="M1492" s="57">
        <v>0.48379702692134302</v>
      </c>
    </row>
    <row r="1493" spans="1:13" x14ac:dyDescent="0.35">
      <c r="A1493" s="59" t="s">
        <v>3313</v>
      </c>
      <c r="B1493" s="59" t="s">
        <v>3314</v>
      </c>
      <c r="C1493" s="2" t="s">
        <v>40</v>
      </c>
      <c r="D1493" s="2" t="s">
        <v>6315</v>
      </c>
      <c r="E1493" s="2" t="s">
        <v>6418</v>
      </c>
      <c r="F1493" s="56">
        <v>110.47997957685899</v>
      </c>
      <c r="G1493" s="56">
        <v>102.63155175567999</v>
      </c>
      <c r="H1493" s="56"/>
      <c r="I1493" s="56">
        <v>91.643524500690702</v>
      </c>
      <c r="J1493" s="57">
        <v>0.36193300078590601</v>
      </c>
      <c r="K1493" s="57">
        <v>0.31576029561314101</v>
      </c>
      <c r="L1493" s="57">
        <v>0.25434459676179599</v>
      </c>
      <c r="M1493" s="57">
        <v>0.48379702692134302</v>
      </c>
    </row>
    <row r="1494" spans="1:13" x14ac:dyDescent="0.35">
      <c r="A1494" s="59" t="s">
        <v>3317</v>
      </c>
      <c r="B1494" s="59" t="s">
        <v>3318</v>
      </c>
      <c r="C1494" s="2" t="s">
        <v>40</v>
      </c>
      <c r="D1494" s="2" t="s">
        <v>6315</v>
      </c>
      <c r="E1494" s="2" t="s">
        <v>6418</v>
      </c>
      <c r="F1494" s="56">
        <v>110.47997957685899</v>
      </c>
      <c r="G1494" s="56">
        <v>102.63155175567999</v>
      </c>
      <c r="H1494" s="56"/>
      <c r="I1494" s="56">
        <v>91.643524500690702</v>
      </c>
      <c r="J1494" s="57">
        <v>0.36193300078590601</v>
      </c>
      <c r="K1494" s="57">
        <v>0.31576029561314101</v>
      </c>
      <c r="L1494" s="57">
        <v>0.25434459676179599</v>
      </c>
      <c r="M1494" s="57">
        <v>0.48379702692134302</v>
      </c>
    </row>
    <row r="1495" spans="1:13" x14ac:dyDescent="0.35">
      <c r="A1495" s="59" t="s">
        <v>3309</v>
      </c>
      <c r="B1495" s="59" t="s">
        <v>3310</v>
      </c>
      <c r="C1495" s="2" t="s">
        <v>40</v>
      </c>
      <c r="D1495" s="2" t="s">
        <v>6315</v>
      </c>
      <c r="E1495" s="2" t="s">
        <v>6418</v>
      </c>
      <c r="F1495" s="56">
        <v>110.47997957685899</v>
      </c>
      <c r="G1495" s="56">
        <v>102.63155175567999</v>
      </c>
      <c r="H1495" s="56"/>
      <c r="I1495" s="56">
        <v>91.643524500690702</v>
      </c>
      <c r="J1495" s="57">
        <v>0.36193300078590601</v>
      </c>
      <c r="K1495" s="57">
        <v>0.31576029561314101</v>
      </c>
      <c r="L1495" s="57">
        <v>0.25434459676179599</v>
      </c>
      <c r="M1495" s="57">
        <v>0.48379702692134302</v>
      </c>
    </row>
    <row r="1496" spans="1:13" x14ac:dyDescent="0.35">
      <c r="A1496" s="59" t="s">
        <v>3311</v>
      </c>
      <c r="B1496" s="59" t="s">
        <v>3312</v>
      </c>
      <c r="C1496" s="2" t="s">
        <v>40</v>
      </c>
      <c r="D1496" s="2" t="s">
        <v>6315</v>
      </c>
      <c r="E1496" s="2" t="s">
        <v>6419</v>
      </c>
      <c r="F1496" s="56">
        <v>109.00540027306999</v>
      </c>
      <c r="G1496" s="56">
        <v>99.898006533376702</v>
      </c>
      <c r="H1496" s="56">
        <v>116.065773440858</v>
      </c>
      <c r="I1496" s="56">
        <v>87.468645847921195</v>
      </c>
      <c r="J1496" s="57">
        <v>0.56486661945671701</v>
      </c>
      <c r="K1496" s="57">
        <v>0.50118519203179102</v>
      </c>
      <c r="L1496" s="57">
        <v>0.42361564832720799</v>
      </c>
      <c r="M1496" s="57">
        <v>0.70860933548577998</v>
      </c>
    </row>
    <row r="1497" spans="1:13" x14ac:dyDescent="0.35">
      <c r="A1497" s="59" t="s">
        <v>3321</v>
      </c>
      <c r="B1497" s="59" t="s">
        <v>3322</v>
      </c>
      <c r="C1497" s="2" t="s">
        <v>40</v>
      </c>
      <c r="D1497" s="2" t="s">
        <v>6315</v>
      </c>
      <c r="E1497" s="2" t="s">
        <v>6418</v>
      </c>
      <c r="F1497" s="56">
        <v>110.47997957685899</v>
      </c>
      <c r="G1497" s="56">
        <v>102.63155175567999</v>
      </c>
      <c r="H1497" s="56"/>
      <c r="I1497" s="56">
        <v>91.643524500690702</v>
      </c>
      <c r="J1497" s="57">
        <v>0.36193300078590601</v>
      </c>
      <c r="K1497" s="57">
        <v>0.31576029561314101</v>
      </c>
      <c r="L1497" s="57">
        <v>0.25434459676179599</v>
      </c>
      <c r="M1497" s="57">
        <v>0.48379702692134302</v>
      </c>
    </row>
    <row r="1498" spans="1:13" x14ac:dyDescent="0.35">
      <c r="A1498" s="59" t="s">
        <v>3303</v>
      </c>
      <c r="B1498" s="59" t="s">
        <v>3304</v>
      </c>
      <c r="C1498" s="2" t="s">
        <v>31</v>
      </c>
      <c r="D1498" s="2" t="s">
        <v>6315</v>
      </c>
      <c r="E1498" s="2" t="s">
        <v>6418</v>
      </c>
      <c r="F1498" s="56">
        <v>110.47997957685899</v>
      </c>
      <c r="G1498" s="56">
        <v>102.63155175567999</v>
      </c>
      <c r="H1498" s="56"/>
      <c r="I1498" s="56">
        <v>91.643524500690702</v>
      </c>
      <c r="J1498" s="57">
        <v>0.36193300078590601</v>
      </c>
      <c r="K1498" s="57">
        <v>0.31576029561314101</v>
      </c>
      <c r="L1498" s="57">
        <v>0.25434459676179599</v>
      </c>
      <c r="M1498" s="57">
        <v>0.48379702692134302</v>
      </c>
    </row>
    <row r="1499" spans="1:13" x14ac:dyDescent="0.35">
      <c r="A1499" s="59" t="s">
        <v>3315</v>
      </c>
      <c r="B1499" s="59" t="s">
        <v>3316</v>
      </c>
      <c r="C1499" s="2" t="s">
        <v>40</v>
      </c>
      <c r="D1499" s="2" t="s">
        <v>6315</v>
      </c>
      <c r="E1499" s="2" t="s">
        <v>6418</v>
      </c>
      <c r="F1499" s="56">
        <v>110.47997957685899</v>
      </c>
      <c r="G1499" s="56">
        <v>102.63155175567999</v>
      </c>
      <c r="H1499" s="56"/>
      <c r="I1499" s="56">
        <v>91.643524500690702</v>
      </c>
      <c r="J1499" s="57">
        <v>0.36193300078590601</v>
      </c>
      <c r="K1499" s="57">
        <v>0.31576029561314101</v>
      </c>
      <c r="L1499" s="57">
        <v>0.25434459676179599</v>
      </c>
      <c r="M1499" s="57">
        <v>0.48379702692134302</v>
      </c>
    </row>
    <row r="1500" spans="1:13" x14ac:dyDescent="0.35">
      <c r="A1500" s="59" t="s">
        <v>3305</v>
      </c>
      <c r="B1500" s="59" t="s">
        <v>3306</v>
      </c>
      <c r="C1500" s="2" t="s">
        <v>31</v>
      </c>
      <c r="D1500" s="2" t="s">
        <v>6315</v>
      </c>
      <c r="E1500" s="2" t="s">
        <v>6418</v>
      </c>
      <c r="F1500" s="56">
        <v>110.47997957685899</v>
      </c>
      <c r="G1500" s="56">
        <v>102.63155175567999</v>
      </c>
      <c r="H1500" s="56"/>
      <c r="I1500" s="56">
        <v>91.643524500690702</v>
      </c>
      <c r="J1500" s="57">
        <v>0.36193300078590601</v>
      </c>
      <c r="K1500" s="57">
        <v>0.31576029561314101</v>
      </c>
      <c r="L1500" s="57">
        <v>0.25434459676179599</v>
      </c>
      <c r="M1500" s="57">
        <v>0.48379702692134302</v>
      </c>
    </row>
    <row r="1501" spans="1:13" x14ac:dyDescent="0.35">
      <c r="A1501" s="59" t="s">
        <v>3301</v>
      </c>
      <c r="B1501" s="59" t="s">
        <v>3302</v>
      </c>
      <c r="C1501" s="2" t="s">
        <v>31</v>
      </c>
      <c r="D1501" s="2" t="s">
        <v>6315</v>
      </c>
      <c r="E1501" s="2" t="s">
        <v>6418</v>
      </c>
      <c r="F1501" s="56">
        <v>110.47997957685899</v>
      </c>
      <c r="G1501" s="56">
        <v>102.63155175567999</v>
      </c>
      <c r="H1501" s="56"/>
      <c r="I1501" s="56">
        <v>91.643524500690702</v>
      </c>
      <c r="J1501" s="57">
        <v>0.36193300078590601</v>
      </c>
      <c r="K1501" s="57">
        <v>0.31576029561314101</v>
      </c>
      <c r="L1501" s="57">
        <v>0.25434459676179599</v>
      </c>
      <c r="M1501" s="57">
        <v>0.48379702692134302</v>
      </c>
    </row>
    <row r="1502" spans="1:13" x14ac:dyDescent="0.35">
      <c r="A1502" s="59" t="s">
        <v>2107</v>
      </c>
      <c r="B1502" s="59" t="s">
        <v>2108</v>
      </c>
      <c r="C1502" s="2" t="s">
        <v>40</v>
      </c>
      <c r="D1502" s="2" t="s">
        <v>6374</v>
      </c>
      <c r="E1502" s="2" t="s">
        <v>6418</v>
      </c>
      <c r="F1502" s="56">
        <v>109.31625452984299</v>
      </c>
      <c r="G1502" s="56">
        <v>106.894196156826</v>
      </c>
      <c r="H1502" s="56">
        <v>107.412876749871</v>
      </c>
      <c r="I1502" s="56">
        <v>90.691659748210895</v>
      </c>
      <c r="J1502" s="57">
        <v>0.43503626138778001</v>
      </c>
      <c r="K1502" s="57">
        <v>0.39541865021067202</v>
      </c>
      <c r="L1502" s="57">
        <v>0.35050612753945098</v>
      </c>
      <c r="M1502" s="57">
        <v>0.530652568622065</v>
      </c>
    </row>
    <row r="1503" spans="1:13" x14ac:dyDescent="0.35">
      <c r="A1503" s="59" t="s">
        <v>439</v>
      </c>
      <c r="B1503" s="59" t="s">
        <v>440</v>
      </c>
      <c r="C1503" s="2" t="s">
        <v>40</v>
      </c>
      <c r="D1503" s="2" t="s">
        <v>6395</v>
      </c>
      <c r="E1503" s="2" t="s">
        <v>6418</v>
      </c>
      <c r="F1503" s="56">
        <v>104.770972465241</v>
      </c>
      <c r="G1503" s="56"/>
      <c r="H1503" s="56"/>
      <c r="I1503" s="56">
        <v>92.3774036085196</v>
      </c>
      <c r="J1503" s="57">
        <v>0.30746252382901101</v>
      </c>
      <c r="K1503" s="57">
        <v>0.26549746557881398</v>
      </c>
      <c r="L1503" s="57">
        <v>0.219324796107223</v>
      </c>
      <c r="M1503" s="57">
        <v>0.41812994402140602</v>
      </c>
    </row>
    <row r="1504" spans="1:13" x14ac:dyDescent="0.35">
      <c r="A1504" s="59" t="s">
        <v>2007</v>
      </c>
      <c r="B1504" s="59" t="s">
        <v>2008</v>
      </c>
      <c r="C1504" s="2" t="s">
        <v>40</v>
      </c>
      <c r="D1504" s="2" t="s">
        <v>6374</v>
      </c>
      <c r="E1504" s="2" t="s">
        <v>6418</v>
      </c>
      <c r="F1504" s="56">
        <v>110.062742080134</v>
      </c>
      <c r="G1504" s="56">
        <v>106.03028333056599</v>
      </c>
      <c r="H1504" s="56">
        <v>112.295214381414</v>
      </c>
      <c r="I1504" s="56">
        <v>94.684357283797894</v>
      </c>
      <c r="J1504" s="57">
        <v>0.410167110498106</v>
      </c>
      <c r="K1504" s="57">
        <v>0.368632403185292</v>
      </c>
      <c r="L1504" s="57">
        <v>0.31617200218229302</v>
      </c>
      <c r="M1504" s="57">
        <v>0.51696981766930505</v>
      </c>
    </row>
    <row r="1505" spans="1:13" x14ac:dyDescent="0.35">
      <c r="A1505" s="59" t="s">
        <v>443</v>
      </c>
      <c r="B1505" s="59" t="s">
        <v>444</v>
      </c>
      <c r="C1505" s="2" t="s">
        <v>40</v>
      </c>
      <c r="D1505" s="2" t="s">
        <v>6395</v>
      </c>
      <c r="E1505" s="2" t="s">
        <v>6418</v>
      </c>
      <c r="F1505" s="56">
        <v>104.770972465241</v>
      </c>
      <c r="G1505" s="56"/>
      <c r="H1505" s="56"/>
      <c r="I1505" s="56">
        <v>92.3774036085196</v>
      </c>
      <c r="J1505" s="57">
        <v>0.30746252382901101</v>
      </c>
      <c r="K1505" s="57">
        <v>0.26549746557881398</v>
      </c>
      <c r="L1505" s="57">
        <v>0.219324796107223</v>
      </c>
      <c r="M1505" s="57">
        <v>0.41812994402140602</v>
      </c>
    </row>
    <row r="1506" spans="1:13" x14ac:dyDescent="0.35">
      <c r="A1506" s="59" t="s">
        <v>4350</v>
      </c>
      <c r="B1506" s="59" t="s">
        <v>4351</v>
      </c>
      <c r="C1506" s="2" t="s">
        <v>40</v>
      </c>
      <c r="D1506" s="2" t="s">
        <v>6322</v>
      </c>
      <c r="E1506" s="2" t="s">
        <v>6418</v>
      </c>
      <c r="F1506" s="56">
        <v>104.519099298076</v>
      </c>
      <c r="G1506" s="56">
        <v>101.716459672646</v>
      </c>
      <c r="H1506" s="56">
        <v>107.74201730685201</v>
      </c>
      <c r="I1506" s="56">
        <v>96.678090830283793</v>
      </c>
      <c r="J1506" s="57">
        <v>0.40654638960620498</v>
      </c>
      <c r="K1506" s="57">
        <v>0.37113865657649803</v>
      </c>
      <c r="L1506" s="57">
        <v>0.32696416633138098</v>
      </c>
      <c r="M1506" s="57">
        <v>0.50173006354681104</v>
      </c>
    </row>
    <row r="1507" spans="1:13" x14ac:dyDescent="0.35">
      <c r="A1507" s="59" t="s">
        <v>4358</v>
      </c>
      <c r="B1507" s="59" t="s">
        <v>4359</v>
      </c>
      <c r="C1507" s="2" t="s">
        <v>40</v>
      </c>
      <c r="D1507" s="2" t="s">
        <v>6322</v>
      </c>
      <c r="E1507" s="2" t="s">
        <v>6418</v>
      </c>
      <c r="F1507" s="56"/>
      <c r="G1507" s="56"/>
      <c r="H1507" s="56"/>
      <c r="I1507" s="56">
        <v>98.9972059163387</v>
      </c>
      <c r="J1507" s="57">
        <v>0.26450604301990799</v>
      </c>
      <c r="K1507" s="57">
        <v>0.209633318822427</v>
      </c>
      <c r="L1507" s="57">
        <v>0.118169966104232</v>
      </c>
      <c r="M1507" s="57">
        <v>0.39142690331073299</v>
      </c>
    </row>
    <row r="1508" spans="1:13" x14ac:dyDescent="0.35">
      <c r="A1508" s="59" t="s">
        <v>714</v>
      </c>
      <c r="B1508" s="59" t="s">
        <v>715</v>
      </c>
      <c r="C1508" s="2" t="s">
        <v>31</v>
      </c>
      <c r="D1508" s="2" t="s">
        <v>6373</v>
      </c>
      <c r="E1508" s="2" t="s">
        <v>6419</v>
      </c>
      <c r="F1508" s="56">
        <v>106.22182119116501</v>
      </c>
      <c r="G1508" s="56">
        <v>104.725316482859</v>
      </c>
      <c r="H1508" s="56">
        <v>105.31079601073699</v>
      </c>
      <c r="I1508" s="56">
        <v>91.749699958998704</v>
      </c>
      <c r="J1508" s="57">
        <v>0.47717182181214801</v>
      </c>
      <c r="K1508" s="57">
        <v>0.42181576879424398</v>
      </c>
      <c r="L1508" s="57">
        <v>0.36468787738960401</v>
      </c>
      <c r="M1508" s="57">
        <v>0.64138501053710595</v>
      </c>
    </row>
    <row r="1509" spans="1:13" x14ac:dyDescent="0.35">
      <c r="A1509" s="59" t="s">
        <v>4470</v>
      </c>
      <c r="B1509" s="59" t="s">
        <v>4471</v>
      </c>
      <c r="C1509" s="2" t="s">
        <v>31</v>
      </c>
      <c r="D1509" s="2" t="s">
        <v>6303</v>
      </c>
      <c r="E1509" s="2" t="s">
        <v>6418</v>
      </c>
      <c r="F1509" s="56"/>
      <c r="G1509" s="56"/>
      <c r="H1509" s="56"/>
      <c r="I1509" s="56">
        <v>96.9403204605361</v>
      </c>
      <c r="J1509" s="57">
        <v>0.29596850428910798</v>
      </c>
      <c r="K1509" s="57">
        <v>0.25413752758837299</v>
      </c>
      <c r="L1509" s="57">
        <v>0.20445222639535601</v>
      </c>
      <c r="M1509" s="57">
        <v>0.40485532361709398</v>
      </c>
    </row>
    <row r="1510" spans="1:13" x14ac:dyDescent="0.35">
      <c r="A1510" s="59" t="s">
        <v>2013</v>
      </c>
      <c r="B1510" s="59" t="s">
        <v>2014</v>
      </c>
      <c r="C1510" s="2" t="s">
        <v>40</v>
      </c>
      <c r="D1510" s="2" t="s">
        <v>6374</v>
      </c>
      <c r="E1510" s="2" t="s">
        <v>6419</v>
      </c>
      <c r="F1510" s="56">
        <v>111.72988719640399</v>
      </c>
      <c r="G1510" s="56">
        <v>104.671030171184</v>
      </c>
      <c r="H1510" s="56">
        <v>114.413256579177</v>
      </c>
      <c r="I1510" s="56">
        <v>92.349002557796595</v>
      </c>
      <c r="J1510" s="57">
        <v>0.54081878854035703</v>
      </c>
      <c r="K1510" s="57">
        <v>0.480646467665098</v>
      </c>
      <c r="L1510" s="57">
        <v>0.41179594373010298</v>
      </c>
      <c r="M1510" s="57">
        <v>0.68291454520629902</v>
      </c>
    </row>
    <row r="1511" spans="1:13" x14ac:dyDescent="0.35">
      <c r="A1511" s="59" t="s">
        <v>4344</v>
      </c>
      <c r="B1511" s="59" t="s">
        <v>4345</v>
      </c>
      <c r="C1511" s="2" t="s">
        <v>31</v>
      </c>
      <c r="D1511" s="2" t="s">
        <v>6322</v>
      </c>
      <c r="E1511" s="2" t="s">
        <v>6418</v>
      </c>
      <c r="F1511" s="56">
        <v>104.519099298076</v>
      </c>
      <c r="G1511" s="56">
        <v>101.716459672646</v>
      </c>
      <c r="H1511" s="56">
        <v>107.74201730685201</v>
      </c>
      <c r="I1511" s="56">
        <v>96.678090830283793</v>
      </c>
      <c r="J1511" s="57">
        <v>0.40654638960620498</v>
      </c>
      <c r="K1511" s="57">
        <v>0.37113865657649803</v>
      </c>
      <c r="L1511" s="57">
        <v>0.32696416633138098</v>
      </c>
      <c r="M1511" s="57">
        <v>0.50173006354681104</v>
      </c>
    </row>
    <row r="1512" spans="1:13" x14ac:dyDescent="0.35">
      <c r="A1512" s="59" t="s">
        <v>4342</v>
      </c>
      <c r="B1512" s="59" t="s">
        <v>4343</v>
      </c>
      <c r="C1512" s="2" t="s">
        <v>31</v>
      </c>
      <c r="D1512" s="2" t="s">
        <v>6322</v>
      </c>
      <c r="E1512" s="2" t="s">
        <v>6418</v>
      </c>
      <c r="F1512" s="56">
        <v>104.519099298076</v>
      </c>
      <c r="G1512" s="56">
        <v>101.716459672646</v>
      </c>
      <c r="H1512" s="56">
        <v>107.74201730685201</v>
      </c>
      <c r="I1512" s="56">
        <v>96.678090830283793</v>
      </c>
      <c r="J1512" s="57">
        <v>0.40654638960620498</v>
      </c>
      <c r="K1512" s="57">
        <v>0.37113865657649803</v>
      </c>
      <c r="L1512" s="57">
        <v>0.32696416633138098</v>
      </c>
      <c r="M1512" s="57">
        <v>0.50173006354681104</v>
      </c>
    </row>
    <row r="1513" spans="1:13" x14ac:dyDescent="0.35">
      <c r="A1513" s="59" t="s">
        <v>4904</v>
      </c>
      <c r="B1513" s="59" t="s">
        <v>4905</v>
      </c>
      <c r="C1513" s="2" t="s">
        <v>31</v>
      </c>
      <c r="D1513" s="2" t="s">
        <v>6302</v>
      </c>
      <c r="E1513" s="2" t="s">
        <v>6418</v>
      </c>
      <c r="F1513" s="56"/>
      <c r="G1513" s="56"/>
      <c r="H1513" s="56"/>
      <c r="I1513" s="56">
        <v>96.0975622356559</v>
      </c>
      <c r="J1513" s="57">
        <v>0.18739498841718499</v>
      </c>
      <c r="K1513" s="57">
        <v>0.12691666055228201</v>
      </c>
      <c r="L1513" s="57">
        <v>0.01</v>
      </c>
      <c r="M1513" s="57">
        <v>0.32112472601070902</v>
      </c>
    </row>
    <row r="1514" spans="1:13" x14ac:dyDescent="0.35">
      <c r="A1514" s="59" t="s">
        <v>708</v>
      </c>
      <c r="B1514" s="59" t="s">
        <v>709</v>
      </c>
      <c r="C1514" s="2" t="s">
        <v>31</v>
      </c>
      <c r="D1514" s="2" t="s">
        <v>6373</v>
      </c>
      <c r="E1514" s="2" t="s">
        <v>6418</v>
      </c>
      <c r="F1514" s="56">
        <v>104.770972465241</v>
      </c>
      <c r="G1514" s="56"/>
      <c r="H1514" s="56"/>
      <c r="I1514" s="56">
        <v>92.3774036085196</v>
      </c>
      <c r="J1514" s="57">
        <v>0.30746252382901101</v>
      </c>
      <c r="K1514" s="57">
        <v>0.26549746557881398</v>
      </c>
      <c r="L1514" s="57">
        <v>0.219324796107223</v>
      </c>
      <c r="M1514" s="57">
        <v>0.41812994402140602</v>
      </c>
    </row>
    <row r="1515" spans="1:13" x14ac:dyDescent="0.35">
      <c r="A1515" s="59" t="s">
        <v>1999</v>
      </c>
      <c r="B1515" s="59" t="s">
        <v>2000</v>
      </c>
      <c r="C1515" s="2" t="s">
        <v>31</v>
      </c>
      <c r="D1515" s="2" t="s">
        <v>6374</v>
      </c>
      <c r="E1515" s="2" t="s">
        <v>6418</v>
      </c>
      <c r="F1515" s="56">
        <v>110.062742080134</v>
      </c>
      <c r="G1515" s="56">
        <v>106.03028333056599</v>
      </c>
      <c r="H1515" s="56">
        <v>112.295214381414</v>
      </c>
      <c r="I1515" s="56">
        <v>94.684357283797894</v>
      </c>
      <c r="J1515" s="57">
        <v>0.410167110498106</v>
      </c>
      <c r="K1515" s="57">
        <v>0.368632403185292</v>
      </c>
      <c r="L1515" s="57">
        <v>0.31617200218229302</v>
      </c>
      <c r="M1515" s="57">
        <v>0.51696981766930505</v>
      </c>
    </row>
    <row r="1516" spans="1:13" x14ac:dyDescent="0.35">
      <c r="A1516" s="59" t="s">
        <v>5760</v>
      </c>
      <c r="B1516" s="59" t="s">
        <v>5761</v>
      </c>
      <c r="C1516" s="2" t="s">
        <v>40</v>
      </c>
      <c r="D1516" s="2" t="s">
        <v>6304</v>
      </c>
      <c r="E1516" s="2" t="s">
        <v>6418</v>
      </c>
      <c r="F1516" s="56">
        <v>109.69357661842901</v>
      </c>
      <c r="G1516" s="56"/>
      <c r="H1516" s="56"/>
      <c r="I1516" s="56">
        <v>93.342761386876802</v>
      </c>
      <c r="J1516" s="57">
        <v>0.33249486401671402</v>
      </c>
      <c r="K1516" s="57">
        <v>0.28716955761642798</v>
      </c>
      <c r="L1516" s="57">
        <v>0.23359351151306099</v>
      </c>
      <c r="M1516" s="57">
        <v>0.45323301541062799</v>
      </c>
    </row>
    <row r="1517" spans="1:13" x14ac:dyDescent="0.35">
      <c r="A1517" s="59" t="s">
        <v>5392</v>
      </c>
      <c r="B1517" s="59" t="s">
        <v>5393</v>
      </c>
      <c r="C1517" s="2" t="s">
        <v>31</v>
      </c>
      <c r="D1517" s="2" t="s">
        <v>6319</v>
      </c>
      <c r="E1517" s="2" t="s">
        <v>6418</v>
      </c>
      <c r="F1517" s="56"/>
      <c r="G1517" s="56"/>
      <c r="H1517" s="56"/>
      <c r="I1517" s="56">
        <v>95.977337859018803</v>
      </c>
      <c r="J1517" s="57">
        <v>0.19856008720191801</v>
      </c>
      <c r="K1517" s="57">
        <v>0.147639427048356</v>
      </c>
      <c r="L1517" s="57">
        <v>5.1789667314958598E-2</v>
      </c>
      <c r="M1517" s="57">
        <v>0.32464527120715198</v>
      </c>
    </row>
    <row r="1518" spans="1:13" x14ac:dyDescent="0.35">
      <c r="A1518" s="59" t="s">
        <v>5396</v>
      </c>
      <c r="B1518" s="59" t="s">
        <v>5397</v>
      </c>
      <c r="C1518" s="2" t="s">
        <v>40</v>
      </c>
      <c r="D1518" s="2" t="s">
        <v>6319</v>
      </c>
      <c r="E1518" s="2" t="s">
        <v>6418</v>
      </c>
      <c r="F1518" s="56"/>
      <c r="G1518" s="56"/>
      <c r="H1518" s="56"/>
      <c r="I1518" s="56">
        <v>95.977337859018803</v>
      </c>
      <c r="J1518" s="57">
        <v>0.19856008720191801</v>
      </c>
      <c r="K1518" s="57">
        <v>0.147639427048356</v>
      </c>
      <c r="L1518" s="57">
        <v>5.1789667314958598E-2</v>
      </c>
      <c r="M1518" s="57">
        <v>0.32464527120715198</v>
      </c>
    </row>
    <row r="1519" spans="1:13" x14ac:dyDescent="0.35">
      <c r="A1519" s="59" t="s">
        <v>2095</v>
      </c>
      <c r="B1519" s="59" t="s">
        <v>2096</v>
      </c>
      <c r="C1519" s="2" t="s">
        <v>31</v>
      </c>
      <c r="D1519" s="2" t="s">
        <v>6374</v>
      </c>
      <c r="E1519" s="2" t="s">
        <v>6418</v>
      </c>
      <c r="F1519" s="56">
        <v>109.31625452984299</v>
      </c>
      <c r="G1519" s="56">
        <v>106.894196156826</v>
      </c>
      <c r="H1519" s="56">
        <v>107.412876749871</v>
      </c>
      <c r="I1519" s="56">
        <v>90.691659748210895</v>
      </c>
      <c r="J1519" s="57">
        <v>0.43503626138778001</v>
      </c>
      <c r="K1519" s="57">
        <v>0.39541865021067202</v>
      </c>
      <c r="L1519" s="57">
        <v>0.35050612753945098</v>
      </c>
      <c r="M1519" s="57">
        <v>0.530652568622065</v>
      </c>
    </row>
    <row r="1520" spans="1:13" x14ac:dyDescent="0.35">
      <c r="A1520" s="59" t="s">
        <v>4476</v>
      </c>
      <c r="B1520" s="59" t="s">
        <v>4477</v>
      </c>
      <c r="C1520" s="2" t="s">
        <v>40</v>
      </c>
      <c r="D1520" s="2" t="s">
        <v>6303</v>
      </c>
      <c r="E1520" s="2" t="s">
        <v>6418</v>
      </c>
      <c r="F1520" s="56"/>
      <c r="G1520" s="56"/>
      <c r="H1520" s="56"/>
      <c r="I1520" s="56">
        <v>96.9403204605361</v>
      </c>
      <c r="J1520" s="57">
        <v>0.29596850428910798</v>
      </c>
      <c r="K1520" s="57">
        <v>0.25413752758837299</v>
      </c>
      <c r="L1520" s="57">
        <v>0.20445222639535601</v>
      </c>
      <c r="M1520" s="57">
        <v>0.40485532361709398</v>
      </c>
    </row>
    <row r="1521" spans="1:13" x14ac:dyDescent="0.35">
      <c r="A1521" s="59" t="s">
        <v>4366</v>
      </c>
      <c r="B1521" s="59" t="s">
        <v>4367</v>
      </c>
      <c r="C1521" s="2" t="s">
        <v>40</v>
      </c>
      <c r="D1521" s="2" t="s">
        <v>6322</v>
      </c>
      <c r="E1521" s="2" t="s">
        <v>6418</v>
      </c>
      <c r="F1521" s="56"/>
      <c r="G1521" s="56"/>
      <c r="H1521" s="56"/>
      <c r="I1521" s="56">
        <v>98.9972059163387</v>
      </c>
      <c r="J1521" s="57">
        <v>0.26450604301990799</v>
      </c>
      <c r="K1521" s="57">
        <v>0.209633318822427</v>
      </c>
      <c r="L1521" s="57">
        <v>0.118169966104232</v>
      </c>
      <c r="M1521" s="57">
        <v>0.39142690331073299</v>
      </c>
    </row>
    <row r="1522" spans="1:13" x14ac:dyDescent="0.35">
      <c r="A1522" s="59" t="s">
        <v>2101</v>
      </c>
      <c r="B1522" s="59" t="s">
        <v>2102</v>
      </c>
      <c r="C1522" s="2" t="s">
        <v>31</v>
      </c>
      <c r="D1522" s="2" t="s">
        <v>6374</v>
      </c>
      <c r="E1522" s="2" t="s">
        <v>6419</v>
      </c>
      <c r="F1522" s="56">
        <v>105.237049067002</v>
      </c>
      <c r="G1522" s="56">
        <v>106.914960377387</v>
      </c>
      <c r="H1522" s="56">
        <v>106.32279997986601</v>
      </c>
      <c r="I1522" s="56">
        <v>86.200402486808699</v>
      </c>
      <c r="J1522" s="57">
        <v>0.55774985540353805</v>
      </c>
      <c r="K1522" s="57">
        <v>0.50002761996295497</v>
      </c>
      <c r="L1522" s="57">
        <v>0.44622200524406902</v>
      </c>
      <c r="M1522" s="57">
        <v>0.69856860889731298</v>
      </c>
    </row>
    <row r="1523" spans="1:13" x14ac:dyDescent="0.35">
      <c r="A1523" s="59" t="s">
        <v>2396</v>
      </c>
      <c r="B1523" s="59" t="s">
        <v>2397</v>
      </c>
      <c r="C1523" s="2" t="s">
        <v>31</v>
      </c>
      <c r="D1523" s="2" t="s">
        <v>6324</v>
      </c>
      <c r="E1523" s="2" t="s">
        <v>6418</v>
      </c>
      <c r="F1523" s="56">
        <v>110.062742080134</v>
      </c>
      <c r="G1523" s="56">
        <v>106.03028333056599</v>
      </c>
      <c r="H1523" s="56">
        <v>112.295214381414</v>
      </c>
      <c r="I1523" s="56">
        <v>94.684357283797894</v>
      </c>
      <c r="J1523" s="57">
        <v>0.410167110498106</v>
      </c>
      <c r="K1523" s="57">
        <v>0.368632403185292</v>
      </c>
      <c r="L1523" s="57">
        <v>0.31617200218229302</v>
      </c>
      <c r="M1523" s="57">
        <v>0.51696981766930505</v>
      </c>
    </row>
    <row r="1524" spans="1:13" x14ac:dyDescent="0.35">
      <c r="A1524" s="59" t="s">
        <v>4908</v>
      </c>
      <c r="B1524" s="59" t="s">
        <v>4909</v>
      </c>
      <c r="C1524" s="2" t="s">
        <v>31</v>
      </c>
      <c r="D1524" s="2" t="s">
        <v>6302</v>
      </c>
      <c r="E1524" s="2" t="s">
        <v>6418</v>
      </c>
      <c r="F1524" s="56"/>
      <c r="G1524" s="56"/>
      <c r="H1524" s="56"/>
      <c r="I1524" s="56">
        <v>96.0975622356559</v>
      </c>
      <c r="J1524" s="57">
        <v>0.18739498841718499</v>
      </c>
      <c r="K1524" s="57">
        <v>0.12691666055228201</v>
      </c>
      <c r="L1524" s="57">
        <v>0.01</v>
      </c>
      <c r="M1524" s="57">
        <v>0.32112472601070902</v>
      </c>
    </row>
    <row r="1525" spans="1:13" x14ac:dyDescent="0.35">
      <c r="A1525" s="59" t="s">
        <v>5400</v>
      </c>
      <c r="B1525" s="59" t="s">
        <v>5401</v>
      </c>
      <c r="C1525" s="2" t="s">
        <v>40</v>
      </c>
      <c r="D1525" s="2" t="s">
        <v>6319</v>
      </c>
      <c r="E1525" s="2" t="s">
        <v>6419</v>
      </c>
      <c r="F1525" s="56">
        <v>110.351313126451</v>
      </c>
      <c r="G1525" s="56">
        <v>98.120206555128803</v>
      </c>
      <c r="H1525" s="56">
        <v>114.970152490205</v>
      </c>
      <c r="I1525" s="56">
        <v>94.393827674177402</v>
      </c>
      <c r="J1525" s="57">
        <v>0.50312887656302996</v>
      </c>
      <c r="K1525" s="57">
        <v>0.442963940552766</v>
      </c>
      <c r="L1525" s="57">
        <v>0.380702076432481</v>
      </c>
      <c r="M1525" s="57">
        <v>0.67786693757599403</v>
      </c>
    </row>
    <row r="1526" spans="1:13" x14ac:dyDescent="0.35">
      <c r="A1526" s="59" t="s">
        <v>437</v>
      </c>
      <c r="B1526" s="59" t="s">
        <v>438</v>
      </c>
      <c r="C1526" s="2" t="s">
        <v>40</v>
      </c>
      <c r="D1526" s="2" t="s">
        <v>6395</v>
      </c>
      <c r="E1526" s="2" t="s">
        <v>6418</v>
      </c>
      <c r="F1526" s="56">
        <v>104.770972465241</v>
      </c>
      <c r="G1526" s="56"/>
      <c r="H1526" s="56"/>
      <c r="I1526" s="56">
        <v>92.3774036085196</v>
      </c>
      <c r="J1526" s="57">
        <v>0.30746252382901101</v>
      </c>
      <c r="K1526" s="57">
        <v>0.26549746557881398</v>
      </c>
      <c r="L1526" s="57">
        <v>0.219324796107223</v>
      </c>
      <c r="M1526" s="57">
        <v>0.41812994402140602</v>
      </c>
    </row>
    <row r="1527" spans="1:13" x14ac:dyDescent="0.35">
      <c r="A1527" s="59" t="s">
        <v>4472</v>
      </c>
      <c r="B1527" s="59" t="s">
        <v>4473</v>
      </c>
      <c r="C1527" s="2" t="s">
        <v>40</v>
      </c>
      <c r="D1527" s="2" t="s">
        <v>6303</v>
      </c>
      <c r="E1527" s="2" t="s">
        <v>6418</v>
      </c>
      <c r="F1527" s="56"/>
      <c r="G1527" s="56"/>
      <c r="H1527" s="56"/>
      <c r="I1527" s="56">
        <v>96.9403204605361</v>
      </c>
      <c r="J1527" s="57">
        <v>0.29596850428910798</v>
      </c>
      <c r="K1527" s="57">
        <v>0.25413752758837299</v>
      </c>
      <c r="L1527" s="57">
        <v>0.20445222639535601</v>
      </c>
      <c r="M1527" s="57">
        <v>0.40485532361709398</v>
      </c>
    </row>
    <row r="1528" spans="1:13" x14ac:dyDescent="0.35">
      <c r="A1528" s="59" t="s">
        <v>4912</v>
      </c>
      <c r="B1528" s="59" t="s">
        <v>4913</v>
      </c>
      <c r="C1528" s="2" t="s">
        <v>40</v>
      </c>
      <c r="D1528" s="2" t="s">
        <v>6302</v>
      </c>
      <c r="E1528" s="2" t="s">
        <v>6418</v>
      </c>
      <c r="F1528" s="56"/>
      <c r="G1528" s="56"/>
      <c r="H1528" s="56"/>
      <c r="I1528" s="56">
        <v>96.0975622356559</v>
      </c>
      <c r="J1528" s="57">
        <v>0.18739498841718499</v>
      </c>
      <c r="K1528" s="57">
        <v>0.12691666055228201</v>
      </c>
      <c r="L1528" s="57">
        <v>0.01</v>
      </c>
      <c r="M1528" s="57">
        <v>0.32112472601070902</v>
      </c>
    </row>
    <row r="1529" spans="1:13" x14ac:dyDescent="0.35">
      <c r="A1529" s="59" t="s">
        <v>4338</v>
      </c>
      <c r="B1529" s="59" t="s">
        <v>4339</v>
      </c>
      <c r="C1529" s="2" t="s">
        <v>31</v>
      </c>
      <c r="D1529" s="2" t="s">
        <v>6322</v>
      </c>
      <c r="E1529" s="2" t="s">
        <v>6418</v>
      </c>
      <c r="F1529" s="56">
        <v>104.519099298076</v>
      </c>
      <c r="G1529" s="56">
        <v>101.716459672646</v>
      </c>
      <c r="H1529" s="56">
        <v>107.74201730685201</v>
      </c>
      <c r="I1529" s="56">
        <v>96.678090830283793</v>
      </c>
      <c r="J1529" s="57">
        <v>0.40654638960620498</v>
      </c>
      <c r="K1529" s="57">
        <v>0.37113865657649803</v>
      </c>
      <c r="L1529" s="57">
        <v>0.32696416633138098</v>
      </c>
      <c r="M1529" s="57">
        <v>0.50173006354681104</v>
      </c>
    </row>
    <row r="1530" spans="1:13" x14ac:dyDescent="0.35">
      <c r="A1530" s="59" t="s">
        <v>431</v>
      </c>
      <c r="B1530" s="59" t="s">
        <v>432</v>
      </c>
      <c r="C1530" s="2" t="s">
        <v>31</v>
      </c>
      <c r="D1530" s="2" t="s">
        <v>6395</v>
      </c>
      <c r="E1530" s="2" t="s">
        <v>6418</v>
      </c>
      <c r="F1530" s="56">
        <v>104.770972465241</v>
      </c>
      <c r="G1530" s="56"/>
      <c r="H1530" s="56"/>
      <c r="I1530" s="56">
        <v>92.3774036085196</v>
      </c>
      <c r="J1530" s="57">
        <v>0.30746252382901101</v>
      </c>
      <c r="K1530" s="57">
        <v>0.26549746557881398</v>
      </c>
      <c r="L1530" s="57">
        <v>0.219324796107223</v>
      </c>
      <c r="M1530" s="57">
        <v>0.41812994402140602</v>
      </c>
    </row>
    <row r="1531" spans="1:13" x14ac:dyDescent="0.35">
      <c r="A1531" s="59" t="s">
        <v>2394</v>
      </c>
      <c r="B1531" s="59" t="s">
        <v>2395</v>
      </c>
      <c r="C1531" s="2" t="s">
        <v>31</v>
      </c>
      <c r="D1531" s="2" t="s">
        <v>6324</v>
      </c>
      <c r="E1531" s="2" t="s">
        <v>6418</v>
      </c>
      <c r="F1531" s="56">
        <v>110.062742080134</v>
      </c>
      <c r="G1531" s="56">
        <v>106.03028333056599</v>
      </c>
      <c r="H1531" s="56">
        <v>112.295214381414</v>
      </c>
      <c r="I1531" s="56">
        <v>94.684357283797894</v>
      </c>
      <c r="J1531" s="57">
        <v>0.410167110498106</v>
      </c>
      <c r="K1531" s="57">
        <v>0.368632403185292</v>
      </c>
      <c r="L1531" s="57">
        <v>0.31617200218229302</v>
      </c>
      <c r="M1531" s="57">
        <v>0.51696981766930505</v>
      </c>
    </row>
    <row r="1532" spans="1:13" x14ac:dyDescent="0.35">
      <c r="A1532" s="59" t="s">
        <v>4346</v>
      </c>
      <c r="B1532" s="59" t="s">
        <v>4347</v>
      </c>
      <c r="C1532" s="2" t="s">
        <v>31</v>
      </c>
      <c r="D1532" s="2" t="s">
        <v>6322</v>
      </c>
      <c r="E1532" s="2" t="s">
        <v>6418</v>
      </c>
      <c r="F1532" s="56">
        <v>104.519099298076</v>
      </c>
      <c r="G1532" s="56">
        <v>101.716459672646</v>
      </c>
      <c r="H1532" s="56">
        <v>107.74201730685201</v>
      </c>
      <c r="I1532" s="56">
        <v>96.678090830283793</v>
      </c>
      <c r="J1532" s="57">
        <v>0.40654638960620498</v>
      </c>
      <c r="K1532" s="57">
        <v>0.37113865657649803</v>
      </c>
      <c r="L1532" s="57">
        <v>0.32696416633138098</v>
      </c>
      <c r="M1532" s="57">
        <v>0.50173006354681104</v>
      </c>
    </row>
    <row r="1533" spans="1:13" x14ac:dyDescent="0.35">
      <c r="A1533" s="59" t="s">
        <v>4474</v>
      </c>
      <c r="B1533" s="59" t="s">
        <v>4475</v>
      </c>
      <c r="C1533" s="2" t="s">
        <v>40</v>
      </c>
      <c r="D1533" s="2" t="s">
        <v>6303</v>
      </c>
      <c r="E1533" s="2" t="s">
        <v>6418</v>
      </c>
      <c r="F1533" s="56"/>
      <c r="G1533" s="56"/>
      <c r="H1533" s="56"/>
      <c r="I1533" s="56">
        <v>96.9403204605361</v>
      </c>
      <c r="J1533" s="57">
        <v>0.29596850428910798</v>
      </c>
      <c r="K1533" s="57">
        <v>0.25413752758837299</v>
      </c>
      <c r="L1533" s="57">
        <v>0.20445222639535601</v>
      </c>
      <c r="M1533" s="57">
        <v>0.40485532361709398</v>
      </c>
    </row>
    <row r="1534" spans="1:13" x14ac:dyDescent="0.35">
      <c r="A1534" s="59" t="s">
        <v>4352</v>
      </c>
      <c r="B1534" s="59" t="s">
        <v>4353</v>
      </c>
      <c r="C1534" s="2" t="s">
        <v>40</v>
      </c>
      <c r="D1534" s="2" t="s">
        <v>6322</v>
      </c>
      <c r="E1534" s="2" t="s">
        <v>6418</v>
      </c>
      <c r="F1534" s="56">
        <v>104.519099298076</v>
      </c>
      <c r="G1534" s="56">
        <v>101.716459672646</v>
      </c>
      <c r="H1534" s="56">
        <v>107.74201730685201</v>
      </c>
      <c r="I1534" s="56">
        <v>96.678090830283793</v>
      </c>
      <c r="J1534" s="57">
        <v>0.40654638960620498</v>
      </c>
      <c r="K1534" s="57">
        <v>0.37113865657649803</v>
      </c>
      <c r="L1534" s="57">
        <v>0.32696416633138098</v>
      </c>
      <c r="M1534" s="57">
        <v>0.50173006354681104</v>
      </c>
    </row>
    <row r="1535" spans="1:13" x14ac:dyDescent="0.35">
      <c r="A1535" s="59" t="s">
        <v>5576</v>
      </c>
      <c r="B1535" s="59" t="s">
        <v>5577</v>
      </c>
      <c r="C1535" s="2" t="s">
        <v>31</v>
      </c>
      <c r="D1535" s="2" t="s">
        <v>6323</v>
      </c>
      <c r="E1535" s="2" t="s">
        <v>6418</v>
      </c>
      <c r="F1535" s="56"/>
      <c r="G1535" s="56"/>
      <c r="H1535" s="56"/>
      <c r="I1535" s="56">
        <v>98.624363795298905</v>
      </c>
      <c r="J1535" s="57">
        <v>0.133234483721858</v>
      </c>
      <c r="K1535" s="57">
        <v>0.01</v>
      </c>
      <c r="L1535" s="57">
        <v>0.01</v>
      </c>
      <c r="M1535" s="57">
        <v>0.31609311401711199</v>
      </c>
    </row>
    <row r="1536" spans="1:13" x14ac:dyDescent="0.35">
      <c r="A1536" s="59" t="s">
        <v>706</v>
      </c>
      <c r="B1536" s="59" t="s">
        <v>707</v>
      </c>
      <c r="C1536" s="2" t="s">
        <v>31</v>
      </c>
      <c r="D1536" s="2" t="s">
        <v>6373</v>
      </c>
      <c r="E1536" s="2" t="s">
        <v>6418</v>
      </c>
      <c r="F1536" s="56">
        <v>104.770972465241</v>
      </c>
      <c r="G1536" s="56"/>
      <c r="H1536" s="56"/>
      <c r="I1536" s="56">
        <v>92.3774036085196</v>
      </c>
      <c r="J1536" s="57">
        <v>0.30746252382901101</v>
      </c>
      <c r="K1536" s="57">
        <v>0.26549746557881398</v>
      </c>
      <c r="L1536" s="57">
        <v>0.219324796107223</v>
      </c>
      <c r="M1536" s="57">
        <v>0.41812994402140602</v>
      </c>
    </row>
    <row r="1537" spans="1:13" x14ac:dyDescent="0.35">
      <c r="A1537" s="59" t="s">
        <v>726</v>
      </c>
      <c r="B1537" s="59" t="s">
        <v>727</v>
      </c>
      <c r="C1537" s="2" t="s">
        <v>40</v>
      </c>
      <c r="D1537" s="2" t="s">
        <v>6373</v>
      </c>
      <c r="E1537" s="2" t="s">
        <v>6419</v>
      </c>
      <c r="F1537" s="56">
        <v>108.303236180337</v>
      </c>
      <c r="G1537" s="56">
        <v>103.136535326269</v>
      </c>
      <c r="H1537" s="56">
        <v>105.600120678195</v>
      </c>
      <c r="I1537" s="56">
        <v>91.224659538203397</v>
      </c>
      <c r="J1537" s="57">
        <v>0.48908500242708602</v>
      </c>
      <c r="K1537" s="57">
        <v>0.42389993308594698</v>
      </c>
      <c r="L1537" s="57">
        <v>0.36151754310398299</v>
      </c>
      <c r="M1537" s="57">
        <v>0.66421044618138902</v>
      </c>
    </row>
    <row r="1538" spans="1:13" x14ac:dyDescent="0.35">
      <c r="A1538" s="59" t="s">
        <v>2866</v>
      </c>
      <c r="B1538" s="59" t="s">
        <v>2867</v>
      </c>
      <c r="C1538" s="2" t="s">
        <v>31</v>
      </c>
      <c r="D1538" s="2" t="s">
        <v>6351</v>
      </c>
      <c r="E1538" s="2" t="s">
        <v>6419</v>
      </c>
      <c r="F1538" s="56">
        <v>123.05642224599799</v>
      </c>
      <c r="G1538" s="56">
        <v>94.983907446677094</v>
      </c>
      <c r="H1538" s="56">
        <v>106.781542212248</v>
      </c>
      <c r="I1538" s="56">
        <v>88.554430145625304</v>
      </c>
      <c r="J1538" s="57">
        <v>0.53147067334028197</v>
      </c>
      <c r="K1538" s="57">
        <v>0.48127731640996402</v>
      </c>
      <c r="L1538" s="57">
        <v>0.43573675135108603</v>
      </c>
      <c r="M1538" s="57">
        <v>0.67263023176666203</v>
      </c>
    </row>
    <row r="1539" spans="1:13" x14ac:dyDescent="0.35">
      <c r="A1539" s="59" t="s">
        <v>2862</v>
      </c>
      <c r="B1539" s="59" t="s">
        <v>2863</v>
      </c>
      <c r="C1539" s="2" t="s">
        <v>40</v>
      </c>
      <c r="D1539" s="2" t="s">
        <v>6351</v>
      </c>
      <c r="E1539" s="2" t="s">
        <v>6419</v>
      </c>
      <c r="F1539" s="56">
        <v>116.400059366714</v>
      </c>
      <c r="G1539" s="56">
        <v>100.336192212675</v>
      </c>
      <c r="H1539" s="56">
        <v>106.026026287569</v>
      </c>
      <c r="I1539" s="56">
        <v>86.122350132997795</v>
      </c>
      <c r="J1539" s="57">
        <v>0.531415348819123</v>
      </c>
      <c r="K1539" s="57">
        <v>0.48128191719060798</v>
      </c>
      <c r="L1539" s="57">
        <v>0.43577229353201402</v>
      </c>
      <c r="M1539" s="57">
        <v>0.67255795030413701</v>
      </c>
    </row>
    <row r="1540" spans="1:13" x14ac:dyDescent="0.35">
      <c r="A1540" s="59" t="s">
        <v>2864</v>
      </c>
      <c r="B1540" s="59" t="s">
        <v>2865</v>
      </c>
      <c r="C1540" s="2" t="s">
        <v>40</v>
      </c>
      <c r="D1540" s="2" t="s">
        <v>6351</v>
      </c>
      <c r="E1540" s="2" t="s">
        <v>6419</v>
      </c>
      <c r="F1540" s="56">
        <v>120.28181545366201</v>
      </c>
      <c r="G1540" s="56">
        <v>96.938623888832595</v>
      </c>
      <c r="H1540" s="56">
        <v>109.30920334345601</v>
      </c>
      <c r="I1540" s="56">
        <v>86.338718635970494</v>
      </c>
      <c r="J1540" s="57">
        <v>0.531415348819123</v>
      </c>
      <c r="K1540" s="57">
        <v>0.48128191719060798</v>
      </c>
      <c r="L1540" s="57">
        <v>0.42721032467345099</v>
      </c>
      <c r="M1540" s="57">
        <v>0.66451745031975096</v>
      </c>
    </row>
    <row r="1541" spans="1:13" x14ac:dyDescent="0.35">
      <c r="A1541" s="59" t="s">
        <v>2860</v>
      </c>
      <c r="B1541" s="59" t="s">
        <v>2861</v>
      </c>
      <c r="C1541" s="2" t="s">
        <v>40</v>
      </c>
      <c r="D1541" s="2" t="s">
        <v>6351</v>
      </c>
      <c r="E1541" s="2" t="s">
        <v>6419</v>
      </c>
      <c r="F1541" s="56">
        <v>120.144367613463</v>
      </c>
      <c r="G1541" s="56">
        <v>104.617823750542</v>
      </c>
      <c r="H1541" s="56">
        <v>109.43898053295599</v>
      </c>
      <c r="I1541" s="56">
        <v>93.216497996785094</v>
      </c>
      <c r="J1541" s="57">
        <v>0.53655199489970895</v>
      </c>
      <c r="K1541" s="57">
        <v>0.48524488098352297</v>
      </c>
      <c r="L1541" s="57">
        <v>0.43135189114953498</v>
      </c>
      <c r="M1541" s="57">
        <v>0.66885268170151202</v>
      </c>
    </row>
    <row r="1542" spans="1:13" x14ac:dyDescent="0.35">
      <c r="A1542" s="59" t="s">
        <v>3094</v>
      </c>
      <c r="B1542" s="59" t="s">
        <v>3095</v>
      </c>
      <c r="C1542" s="2" t="s">
        <v>31</v>
      </c>
      <c r="D1542" s="2" t="s">
        <v>6351</v>
      </c>
      <c r="E1542" s="2" t="s">
        <v>6419</v>
      </c>
      <c r="F1542" s="56">
        <v>102.26865470360499</v>
      </c>
      <c r="G1542" s="56">
        <v>112.638344960452</v>
      </c>
      <c r="H1542" s="56">
        <v>102.80313316242901</v>
      </c>
      <c r="I1542" s="56">
        <v>93.258872162321197</v>
      </c>
      <c r="J1542" s="57">
        <v>0.558558217298181</v>
      </c>
      <c r="K1542" s="57">
        <v>0.51839326143028597</v>
      </c>
      <c r="L1542" s="57">
        <v>0.46759916027283699</v>
      </c>
      <c r="M1542" s="57">
        <v>0.70368908113981898</v>
      </c>
    </row>
    <row r="1543" spans="1:13" x14ac:dyDescent="0.35">
      <c r="A1543" s="59" t="s">
        <v>3096</v>
      </c>
      <c r="B1543" s="59" t="s">
        <v>3097</v>
      </c>
      <c r="C1543" s="2" t="s">
        <v>31</v>
      </c>
      <c r="D1543" s="2" t="s">
        <v>6351</v>
      </c>
      <c r="E1543" s="2" t="s">
        <v>6419</v>
      </c>
      <c r="F1543" s="56">
        <v>96.896835605416001</v>
      </c>
      <c r="G1543" s="56">
        <v>104.77411240117701</v>
      </c>
      <c r="H1543" s="56">
        <v>99.728905641123802</v>
      </c>
      <c r="I1543" s="56">
        <v>92.581870959454506</v>
      </c>
      <c r="J1543" s="57">
        <v>0.53941264384156096</v>
      </c>
      <c r="K1543" s="57">
        <v>0.50174304478658305</v>
      </c>
      <c r="L1543" s="57">
        <v>0.45236022020598499</v>
      </c>
      <c r="M1543" s="57">
        <v>0.68831241060633797</v>
      </c>
    </row>
    <row r="1544" spans="1:13" x14ac:dyDescent="0.35">
      <c r="A1544" s="59" t="s">
        <v>3100</v>
      </c>
      <c r="B1544" s="59" t="s">
        <v>3101</v>
      </c>
      <c r="C1544" s="2" t="s">
        <v>40</v>
      </c>
      <c r="D1544" s="2" t="s">
        <v>6351</v>
      </c>
      <c r="E1544" s="2" t="s">
        <v>6419</v>
      </c>
      <c r="F1544" s="56">
        <v>99.667554984089904</v>
      </c>
      <c r="G1544" s="56">
        <v>107.106347381135</v>
      </c>
      <c r="H1544" s="56">
        <v>104.087803446172</v>
      </c>
      <c r="I1544" s="56">
        <v>92.458968191912803</v>
      </c>
      <c r="J1544" s="57">
        <v>0.538591809083378</v>
      </c>
      <c r="K1544" s="57">
        <v>0.50130293311532104</v>
      </c>
      <c r="L1544" s="57">
        <v>0.44806697911681898</v>
      </c>
      <c r="M1544" s="57">
        <v>0.66648419618377197</v>
      </c>
    </row>
    <row r="1545" spans="1:13" x14ac:dyDescent="0.35">
      <c r="A1545" s="59" t="s">
        <v>3108</v>
      </c>
      <c r="B1545" s="59" t="s">
        <v>3109</v>
      </c>
      <c r="C1545" s="2" t="s">
        <v>40</v>
      </c>
      <c r="D1545" s="2" t="s">
        <v>6351</v>
      </c>
      <c r="E1545" s="2" t="s">
        <v>6419</v>
      </c>
      <c r="F1545" s="56">
        <v>96.3403453978637</v>
      </c>
      <c r="G1545" s="56">
        <v>108.238906783632</v>
      </c>
      <c r="H1545" s="56">
        <v>102.55891406969999</v>
      </c>
      <c r="I1545" s="56">
        <v>92.407927157695298</v>
      </c>
      <c r="J1545" s="57">
        <v>0.538591809083378</v>
      </c>
      <c r="K1545" s="57">
        <v>0.50130293311532104</v>
      </c>
      <c r="L1545" s="57">
        <v>0.44806697911681898</v>
      </c>
      <c r="M1545" s="57">
        <v>0.68079839774127604</v>
      </c>
    </row>
    <row r="1546" spans="1:13" x14ac:dyDescent="0.35">
      <c r="A1546" s="59" t="s">
        <v>3106</v>
      </c>
      <c r="B1546" s="59" t="s">
        <v>3107</v>
      </c>
      <c r="C1546" s="2" t="s">
        <v>40</v>
      </c>
      <c r="D1546" s="2" t="s">
        <v>6351</v>
      </c>
      <c r="E1546" s="2" t="s">
        <v>6419</v>
      </c>
      <c r="F1546" s="56">
        <v>101.885681981589</v>
      </c>
      <c r="G1546" s="56">
        <v>99.556196392393502</v>
      </c>
      <c r="H1546" s="56">
        <v>98.641699042852096</v>
      </c>
      <c r="I1546" s="56">
        <v>92.383973246587203</v>
      </c>
      <c r="J1546" s="57">
        <v>0.538591809083378</v>
      </c>
      <c r="K1546" s="57">
        <v>0.50130293311532104</v>
      </c>
      <c r="L1546" s="57">
        <v>0.45551490349507301</v>
      </c>
      <c r="M1546" s="57">
        <v>0.687329324535773</v>
      </c>
    </row>
    <row r="1547" spans="1:13" x14ac:dyDescent="0.35">
      <c r="A1547" s="59" t="s">
        <v>3098</v>
      </c>
      <c r="B1547" s="59" t="s">
        <v>3099</v>
      </c>
      <c r="C1547" s="2" t="s">
        <v>31</v>
      </c>
      <c r="D1547" s="2" t="s">
        <v>6351</v>
      </c>
      <c r="E1547" s="2" t="s">
        <v>6418</v>
      </c>
      <c r="F1547" s="56">
        <v>99.2178992341466</v>
      </c>
      <c r="G1547" s="56">
        <v>104.68483383094799</v>
      </c>
      <c r="H1547" s="56">
        <v>102.452159683997</v>
      </c>
      <c r="I1547" s="56">
        <v>92.888369843147004</v>
      </c>
      <c r="J1547" s="57">
        <v>0.43108701081105399</v>
      </c>
      <c r="K1547" s="57">
        <v>0.409619253493399</v>
      </c>
      <c r="L1547" s="57">
        <v>0.37160625833392902</v>
      </c>
      <c r="M1547" s="57">
        <v>0.51734060624008904</v>
      </c>
    </row>
    <row r="1548" spans="1:13" x14ac:dyDescent="0.35">
      <c r="A1548" s="59" t="s">
        <v>3102</v>
      </c>
      <c r="B1548" s="59" t="s">
        <v>3103</v>
      </c>
      <c r="C1548" s="2" t="s">
        <v>40</v>
      </c>
      <c r="D1548" s="2" t="s">
        <v>6351</v>
      </c>
      <c r="E1548" s="2" t="s">
        <v>6419</v>
      </c>
      <c r="F1548" s="56">
        <v>95.785798897142399</v>
      </c>
      <c r="G1548" s="56">
        <v>99.1786664873175</v>
      </c>
      <c r="H1548" s="56">
        <v>102.938526803089</v>
      </c>
      <c r="I1548" s="56">
        <v>92.383973246587203</v>
      </c>
      <c r="J1548" s="57">
        <v>0.538591809083378</v>
      </c>
      <c r="K1548" s="57">
        <v>0.50130293311532104</v>
      </c>
      <c r="L1548" s="57">
        <v>0.45551490349507301</v>
      </c>
      <c r="M1548" s="57">
        <v>0.687329324535773</v>
      </c>
    </row>
    <row r="1549" spans="1:13" x14ac:dyDescent="0.35">
      <c r="A1549" s="59" t="s">
        <v>3104</v>
      </c>
      <c r="B1549" s="59" t="s">
        <v>3105</v>
      </c>
      <c r="C1549" s="2" t="s">
        <v>40</v>
      </c>
      <c r="D1549" s="2" t="s">
        <v>6351</v>
      </c>
      <c r="E1549" s="2" t="s">
        <v>6418</v>
      </c>
      <c r="F1549" s="56">
        <v>99.2178992341466</v>
      </c>
      <c r="G1549" s="56">
        <v>104.68483383094799</v>
      </c>
      <c r="H1549" s="56">
        <v>102.452159683997</v>
      </c>
      <c r="I1549" s="56">
        <v>92.888369843147004</v>
      </c>
      <c r="J1549" s="57">
        <v>0.43108701081105399</v>
      </c>
      <c r="K1549" s="57">
        <v>0.409619253493399</v>
      </c>
      <c r="L1549" s="57">
        <v>0.37160625833392902</v>
      </c>
      <c r="M1549" s="57">
        <v>0.51734060624008904</v>
      </c>
    </row>
    <row r="1550" spans="1:13" x14ac:dyDescent="0.35">
      <c r="A1550" s="59" t="s">
        <v>1640</v>
      </c>
      <c r="B1550" s="59" t="s">
        <v>1641</v>
      </c>
      <c r="C1550" s="2" t="s">
        <v>40</v>
      </c>
      <c r="D1550" s="2" t="s">
        <v>6321</v>
      </c>
      <c r="E1550" s="2" t="s">
        <v>6419</v>
      </c>
      <c r="F1550" s="56">
        <v>92.457582748450093</v>
      </c>
      <c r="G1550" s="56">
        <v>101.42669156453501</v>
      </c>
      <c r="H1550" s="56">
        <v>103.375112961592</v>
      </c>
      <c r="I1550" s="56">
        <v>92.539092508498896</v>
      </c>
      <c r="J1550" s="57">
        <v>0.60176118294702297</v>
      </c>
      <c r="K1550" s="57">
        <v>0.55872380989244197</v>
      </c>
      <c r="L1550" s="57">
        <v>0.49584194084042299</v>
      </c>
      <c r="M1550" s="57">
        <v>0.71428812510426298</v>
      </c>
    </row>
    <row r="1551" spans="1:13" x14ac:dyDescent="0.35">
      <c r="A1551" s="59" t="s">
        <v>626</v>
      </c>
      <c r="B1551" s="59" t="s">
        <v>627</v>
      </c>
      <c r="C1551" s="2" t="s">
        <v>40</v>
      </c>
      <c r="D1551" s="2" t="s">
        <v>6373</v>
      </c>
      <c r="E1551" s="2" t="s">
        <v>6418</v>
      </c>
      <c r="F1551" s="56">
        <v>103.47289930449401</v>
      </c>
      <c r="G1551" s="56">
        <v>102.708682499064</v>
      </c>
      <c r="H1551" s="56"/>
      <c r="I1551" s="56">
        <v>97.694178848442107</v>
      </c>
      <c r="J1551" s="57">
        <v>0.36659473666897102</v>
      </c>
      <c r="K1551" s="57">
        <v>0.33408902406013202</v>
      </c>
      <c r="L1551" s="57">
        <v>0.29450422412372002</v>
      </c>
      <c r="M1551" s="57">
        <v>0.453891703799706</v>
      </c>
    </row>
    <row r="1552" spans="1:13" x14ac:dyDescent="0.35">
      <c r="A1552" s="59" t="s">
        <v>630</v>
      </c>
      <c r="B1552" s="59" t="s">
        <v>631</v>
      </c>
      <c r="C1552" s="2" t="s">
        <v>40</v>
      </c>
      <c r="D1552" s="2" t="s">
        <v>6373</v>
      </c>
      <c r="E1552" s="2" t="s">
        <v>6419</v>
      </c>
      <c r="F1552" s="56">
        <v>106.382218655591</v>
      </c>
      <c r="G1552" s="56">
        <v>97.868898860879199</v>
      </c>
      <c r="H1552" s="56">
        <v>108.038790999149</v>
      </c>
      <c r="I1552" s="56">
        <v>92.063021159146004</v>
      </c>
      <c r="J1552" s="57">
        <v>0.50629912039160796</v>
      </c>
      <c r="K1552" s="57">
        <v>0.458604595325459</v>
      </c>
      <c r="L1552" s="57">
        <v>0.40149754554984202</v>
      </c>
      <c r="M1552" s="57">
        <v>0.64563083356137796</v>
      </c>
    </row>
    <row r="1553" spans="1:13" x14ac:dyDescent="0.35">
      <c r="A1553" s="59" t="s">
        <v>628</v>
      </c>
      <c r="B1553" s="59" t="s">
        <v>629</v>
      </c>
      <c r="C1553" s="2" t="s">
        <v>40</v>
      </c>
      <c r="D1553" s="2" t="s">
        <v>6373</v>
      </c>
      <c r="E1553" s="2" t="s">
        <v>6418</v>
      </c>
      <c r="F1553" s="56">
        <v>103.47289930449401</v>
      </c>
      <c r="G1553" s="56">
        <v>102.708682499064</v>
      </c>
      <c r="H1553" s="56"/>
      <c r="I1553" s="56">
        <v>97.694178848442107</v>
      </c>
      <c r="J1553" s="57">
        <v>0.36659473666897102</v>
      </c>
      <c r="K1553" s="57">
        <v>0.33408902406013202</v>
      </c>
      <c r="L1553" s="57">
        <v>0.29450422412372002</v>
      </c>
      <c r="M1553" s="57">
        <v>0.453891703799706</v>
      </c>
    </row>
    <row r="1554" spans="1:13" x14ac:dyDescent="0.35">
      <c r="A1554" s="59" t="s">
        <v>634</v>
      </c>
      <c r="B1554" s="59" t="s">
        <v>635</v>
      </c>
      <c r="C1554" s="2" t="s">
        <v>40</v>
      </c>
      <c r="D1554" s="2" t="s">
        <v>6373</v>
      </c>
      <c r="E1554" s="2" t="s">
        <v>6419</v>
      </c>
      <c r="F1554" s="56">
        <v>100.282328629335</v>
      </c>
      <c r="G1554" s="56">
        <v>102.77651102319901</v>
      </c>
      <c r="H1554" s="56">
        <v>109.058114938633</v>
      </c>
      <c r="I1554" s="56">
        <v>105.871364395865</v>
      </c>
      <c r="J1554" s="57">
        <v>0.50629912039160796</v>
      </c>
      <c r="K1554" s="57">
        <v>0.458604595325459</v>
      </c>
      <c r="L1554" s="57">
        <v>0.40149754554984202</v>
      </c>
      <c r="M1554" s="57">
        <v>0.64563083356137796</v>
      </c>
    </row>
    <row r="1555" spans="1:13" x14ac:dyDescent="0.35">
      <c r="A1555" s="59" t="s">
        <v>632</v>
      </c>
      <c r="B1555" s="59" t="s">
        <v>633</v>
      </c>
      <c r="C1555" s="2" t="s">
        <v>40</v>
      </c>
      <c r="D1555" s="2" t="s">
        <v>6373</v>
      </c>
      <c r="E1555" s="2" t="s">
        <v>6418</v>
      </c>
      <c r="F1555" s="56">
        <v>103.47289930449401</v>
      </c>
      <c r="G1555" s="56">
        <v>102.708682499064</v>
      </c>
      <c r="H1555" s="56"/>
      <c r="I1555" s="56">
        <v>97.694178848442107</v>
      </c>
      <c r="J1555" s="57">
        <v>0.36659473666897102</v>
      </c>
      <c r="K1555" s="57">
        <v>0.33408902406013202</v>
      </c>
      <c r="L1555" s="57">
        <v>0.29450422412372002</v>
      </c>
      <c r="M1555" s="57">
        <v>0.453891703799706</v>
      </c>
    </row>
    <row r="1556" spans="1:13" x14ac:dyDescent="0.35">
      <c r="A1556" s="59" t="s">
        <v>636</v>
      </c>
      <c r="B1556" s="59" t="s">
        <v>637</v>
      </c>
      <c r="C1556" s="2" t="s">
        <v>31</v>
      </c>
      <c r="D1556" s="2" t="s">
        <v>6373</v>
      </c>
      <c r="E1556" s="2" t="s">
        <v>6418</v>
      </c>
      <c r="F1556" s="56">
        <v>103.47289930449401</v>
      </c>
      <c r="G1556" s="56">
        <v>102.708682499064</v>
      </c>
      <c r="H1556" s="56"/>
      <c r="I1556" s="56">
        <v>97.694178848442107</v>
      </c>
      <c r="J1556" s="57">
        <v>0.36659473666897102</v>
      </c>
      <c r="K1556" s="57">
        <v>0.33408902406013202</v>
      </c>
      <c r="L1556" s="57">
        <v>0.29450422412372002</v>
      </c>
      <c r="M1556" s="57">
        <v>0.453891703799706</v>
      </c>
    </row>
    <row r="1557" spans="1:13" x14ac:dyDescent="0.35">
      <c r="A1557" s="59" t="s">
        <v>6290</v>
      </c>
      <c r="B1557" s="59" t="s">
        <v>6291</v>
      </c>
      <c r="C1557" s="2" t="s">
        <v>40</v>
      </c>
      <c r="D1557" s="2" t="s">
        <v>6368</v>
      </c>
      <c r="E1557" s="2" t="s">
        <v>6418</v>
      </c>
      <c r="F1557" s="56">
        <v>99.645896536543404</v>
      </c>
      <c r="G1557" s="56"/>
      <c r="H1557" s="56"/>
      <c r="I1557" s="56">
        <v>81.769939645370698</v>
      </c>
      <c r="J1557" s="57">
        <v>0.33780928798309001</v>
      </c>
      <c r="K1557" s="57">
        <v>0.29291230892987002</v>
      </c>
      <c r="L1557" s="57">
        <v>0.237526500448732</v>
      </c>
      <c r="M1557" s="57">
        <v>0.45511321042290898</v>
      </c>
    </row>
    <row r="1558" spans="1:13" x14ac:dyDescent="0.35">
      <c r="A1558" s="59" t="s">
        <v>351</v>
      </c>
      <c r="B1558" s="59" t="s">
        <v>352</v>
      </c>
      <c r="C1558" s="2" t="s">
        <v>40</v>
      </c>
      <c r="D1558" s="2" t="s">
        <v>6395</v>
      </c>
      <c r="E1558" s="2" t="s">
        <v>6419</v>
      </c>
      <c r="F1558" s="56">
        <v>87.578913311454698</v>
      </c>
      <c r="G1558" s="56">
        <v>102.657882151425</v>
      </c>
      <c r="H1558" s="56">
        <v>97.609624520310604</v>
      </c>
      <c r="I1558" s="56">
        <v>92.957881667470005</v>
      </c>
      <c r="J1558" s="57">
        <v>0.54519866773523795</v>
      </c>
      <c r="K1558" s="57">
        <v>0.51825572567961598</v>
      </c>
      <c r="L1558" s="57">
        <v>0.38939595542720201</v>
      </c>
      <c r="M1558" s="57">
        <v>0.56407140040203096</v>
      </c>
    </row>
    <row r="1559" spans="1:13" x14ac:dyDescent="0.35">
      <c r="A1559" s="59" t="s">
        <v>341</v>
      </c>
      <c r="B1559" s="59" t="s">
        <v>342</v>
      </c>
      <c r="C1559" s="2" t="s">
        <v>40</v>
      </c>
      <c r="D1559" s="2" t="s">
        <v>6395</v>
      </c>
      <c r="E1559" s="2" t="s">
        <v>6419</v>
      </c>
      <c r="F1559" s="56">
        <v>91.015942333637796</v>
      </c>
      <c r="G1559" s="56">
        <v>103.615768232089</v>
      </c>
      <c r="H1559" s="56">
        <v>100.76772196992999</v>
      </c>
      <c r="I1559" s="56">
        <v>92.949619084207995</v>
      </c>
      <c r="J1559" s="57">
        <v>0.55205017316214899</v>
      </c>
      <c r="K1559" s="57">
        <v>0.507872528722214</v>
      </c>
      <c r="L1559" s="57">
        <v>0.445904371217483</v>
      </c>
      <c r="M1559" s="57">
        <v>0.694982477925982</v>
      </c>
    </row>
    <row r="1560" spans="1:13" x14ac:dyDescent="0.35">
      <c r="A1560" s="59" t="s">
        <v>343</v>
      </c>
      <c r="B1560" s="59" t="s">
        <v>344</v>
      </c>
      <c r="C1560" s="2" t="s">
        <v>40</v>
      </c>
      <c r="D1560" s="2" t="s">
        <v>6395</v>
      </c>
      <c r="E1560" s="2" t="s">
        <v>6419</v>
      </c>
      <c r="F1560" s="56">
        <v>88.243279248132794</v>
      </c>
      <c r="G1560" s="56">
        <v>105.880841567988</v>
      </c>
      <c r="H1560" s="56">
        <v>100.262210392405</v>
      </c>
      <c r="I1560" s="56">
        <v>90.786868964513701</v>
      </c>
      <c r="J1560" s="57">
        <v>0.55205017316214899</v>
      </c>
      <c r="K1560" s="57">
        <v>0.507872528722214</v>
      </c>
      <c r="L1560" s="57">
        <v>0.445904371217483</v>
      </c>
      <c r="M1560" s="57">
        <v>0.694982477925982</v>
      </c>
    </row>
    <row r="1561" spans="1:13" x14ac:dyDescent="0.35">
      <c r="A1561" s="59" t="s">
        <v>345</v>
      </c>
      <c r="B1561" s="59" t="s">
        <v>346</v>
      </c>
      <c r="C1561" s="2" t="s">
        <v>40</v>
      </c>
      <c r="D1561" s="2" t="s">
        <v>6395</v>
      </c>
      <c r="E1561" s="2" t="s">
        <v>6419</v>
      </c>
      <c r="F1561" s="56">
        <v>90.461395832916594</v>
      </c>
      <c r="G1561" s="56">
        <v>105.125827226932</v>
      </c>
      <c r="H1561" s="56">
        <v>102.842773537854</v>
      </c>
      <c r="I1561" s="56">
        <v>95.112394471741098</v>
      </c>
      <c r="J1561" s="57">
        <v>0.55205017316214899</v>
      </c>
      <c r="K1561" s="57">
        <v>0.507872528722214</v>
      </c>
      <c r="L1561" s="57">
        <v>0.442000704677453</v>
      </c>
      <c r="M1561" s="57">
        <v>0.694982477925982</v>
      </c>
    </row>
    <row r="1562" spans="1:13" x14ac:dyDescent="0.35">
      <c r="A1562" s="59" t="s">
        <v>349</v>
      </c>
      <c r="B1562" s="59" t="s">
        <v>350</v>
      </c>
      <c r="C1562" s="2" t="s">
        <v>40</v>
      </c>
      <c r="D1562" s="2" t="s">
        <v>6395</v>
      </c>
      <c r="E1562" s="2" t="s">
        <v>6419</v>
      </c>
      <c r="F1562" s="56">
        <v>94.343151919863999</v>
      </c>
      <c r="G1562" s="56">
        <v>104.74832384549499</v>
      </c>
      <c r="H1562" s="56">
        <v>103.66068988682299</v>
      </c>
      <c r="I1562" s="56">
        <v>91.149083432587204</v>
      </c>
      <c r="J1562" s="57">
        <v>0.55205017316214899</v>
      </c>
      <c r="K1562" s="57">
        <v>0.507872528722214</v>
      </c>
      <c r="L1562" s="57">
        <v>0.43801133710788998</v>
      </c>
      <c r="M1562" s="57">
        <v>0.67348356232217099</v>
      </c>
    </row>
    <row r="1563" spans="1:13" x14ac:dyDescent="0.35">
      <c r="A1563" s="59" t="s">
        <v>347</v>
      </c>
      <c r="B1563" s="59" t="s">
        <v>348</v>
      </c>
      <c r="C1563" s="2" t="s">
        <v>40</v>
      </c>
      <c r="D1563" s="2" t="s">
        <v>6395</v>
      </c>
      <c r="E1563" s="2" t="s">
        <v>6419</v>
      </c>
      <c r="F1563" s="56">
        <v>87.134220955740901</v>
      </c>
      <c r="G1563" s="56">
        <v>100.595703289683</v>
      </c>
      <c r="H1563" s="56">
        <v>103.151048565799</v>
      </c>
      <c r="I1563" s="56">
        <v>91.149083432587204</v>
      </c>
      <c r="J1563" s="57">
        <v>0.55205017316214899</v>
      </c>
      <c r="K1563" s="57">
        <v>0.507872528722214</v>
      </c>
      <c r="L1563" s="57">
        <v>0.43801133710788998</v>
      </c>
      <c r="M1563" s="57">
        <v>0.67348356232217099</v>
      </c>
    </row>
    <row r="1564" spans="1:13" x14ac:dyDescent="0.35">
      <c r="A1564" s="59" t="s">
        <v>339</v>
      </c>
      <c r="B1564" s="59" t="s">
        <v>340</v>
      </c>
      <c r="C1564" s="2" t="s">
        <v>40</v>
      </c>
      <c r="D1564" s="2" t="s">
        <v>6395</v>
      </c>
      <c r="E1564" s="2" t="s">
        <v>6419</v>
      </c>
      <c r="F1564" s="56">
        <v>86.025127954298398</v>
      </c>
      <c r="G1564" s="56">
        <v>102.860780414673</v>
      </c>
      <c r="H1564" s="56">
        <v>103.66068988682299</v>
      </c>
      <c r="I1564" s="56">
        <v>93.109867717380197</v>
      </c>
      <c r="J1564" s="57">
        <v>0.55205017316214899</v>
      </c>
      <c r="K1564" s="57">
        <v>0.507872528722214</v>
      </c>
      <c r="L1564" s="57">
        <v>0.43801133710788998</v>
      </c>
      <c r="M1564" s="57">
        <v>0.688243166388113</v>
      </c>
    </row>
    <row r="1565" spans="1:13" x14ac:dyDescent="0.35">
      <c r="A1565" s="59" t="s">
        <v>337</v>
      </c>
      <c r="B1565" s="59" t="s">
        <v>338</v>
      </c>
      <c r="C1565" s="2" t="s">
        <v>31</v>
      </c>
      <c r="D1565" s="2" t="s">
        <v>6395</v>
      </c>
      <c r="E1565" s="2" t="s">
        <v>6419</v>
      </c>
      <c r="F1565" s="56">
        <v>83.586088262730499</v>
      </c>
      <c r="G1565" s="56">
        <v>101.66106656738999</v>
      </c>
      <c r="H1565" s="56">
        <v>101.442351705974</v>
      </c>
      <c r="I1565" s="56">
        <v>93.223118170530199</v>
      </c>
      <c r="J1565" s="57">
        <v>0.51743275034099401</v>
      </c>
      <c r="K1565" s="57">
        <v>0.50856171875190603</v>
      </c>
      <c r="L1565" s="57">
        <v>0.36262504290553399</v>
      </c>
      <c r="M1565" s="57">
        <v>0.52028286940158797</v>
      </c>
    </row>
    <row r="1566" spans="1:13" x14ac:dyDescent="0.35">
      <c r="A1566" s="59" t="s">
        <v>131</v>
      </c>
      <c r="B1566" s="59" t="s">
        <v>132</v>
      </c>
      <c r="C1566" s="2" t="s">
        <v>31</v>
      </c>
      <c r="D1566" s="2" t="s">
        <v>6317</v>
      </c>
      <c r="E1566" s="2" t="s">
        <v>6418</v>
      </c>
      <c r="F1566" s="56"/>
      <c r="G1566" s="56"/>
      <c r="H1566" s="56"/>
      <c r="I1566" s="56">
        <v>95.928065573511702</v>
      </c>
      <c r="J1566" s="57">
        <v>0.29531052651862599</v>
      </c>
      <c r="K1566" s="57">
        <v>0.27463831037359598</v>
      </c>
      <c r="L1566" s="57">
        <v>0.243375252231328</v>
      </c>
      <c r="M1566" s="57">
        <v>0.35412058554113401</v>
      </c>
    </row>
    <row r="1567" spans="1:13" x14ac:dyDescent="0.35">
      <c r="A1567" s="59" t="s">
        <v>137</v>
      </c>
      <c r="B1567" s="59" t="s">
        <v>138</v>
      </c>
      <c r="C1567" s="2" t="s">
        <v>31</v>
      </c>
      <c r="D1567" s="2" t="s">
        <v>6317</v>
      </c>
      <c r="E1567" s="2" t="s">
        <v>6418</v>
      </c>
      <c r="F1567" s="56"/>
      <c r="G1567" s="56"/>
      <c r="H1567" s="56"/>
      <c r="I1567" s="56">
        <v>95.928065573511702</v>
      </c>
      <c r="J1567" s="57">
        <v>0.29531052651862599</v>
      </c>
      <c r="K1567" s="57">
        <v>0.27463831037359598</v>
      </c>
      <c r="L1567" s="57">
        <v>0.243375252231328</v>
      </c>
      <c r="M1567" s="57">
        <v>0.35412058554113401</v>
      </c>
    </row>
    <row r="1568" spans="1:13" x14ac:dyDescent="0.35">
      <c r="A1568" s="59" t="s">
        <v>133</v>
      </c>
      <c r="B1568" s="59" t="s">
        <v>134</v>
      </c>
      <c r="C1568" s="2" t="s">
        <v>31</v>
      </c>
      <c r="D1568" s="2" t="s">
        <v>6317</v>
      </c>
      <c r="E1568" s="2" t="s">
        <v>6418</v>
      </c>
      <c r="F1568" s="56"/>
      <c r="G1568" s="56"/>
      <c r="H1568" s="56"/>
      <c r="I1568" s="56">
        <v>95.928065573511702</v>
      </c>
      <c r="J1568" s="57">
        <v>0.29531052651862599</v>
      </c>
      <c r="K1568" s="57">
        <v>0.27463831037359598</v>
      </c>
      <c r="L1568" s="57">
        <v>0.243375252231328</v>
      </c>
      <c r="M1568" s="57">
        <v>0.35412058554113401</v>
      </c>
    </row>
    <row r="1569" spans="1:13" x14ac:dyDescent="0.35">
      <c r="A1569" s="59" t="s">
        <v>135</v>
      </c>
      <c r="B1569" s="59" t="s">
        <v>136</v>
      </c>
      <c r="C1569" s="2" t="s">
        <v>31</v>
      </c>
      <c r="D1569" s="2" t="s">
        <v>6317</v>
      </c>
      <c r="E1569" s="2" t="s">
        <v>6418</v>
      </c>
      <c r="F1569" s="56"/>
      <c r="G1569" s="56"/>
      <c r="H1569" s="56"/>
      <c r="I1569" s="56">
        <v>95.928065573511702</v>
      </c>
      <c r="J1569" s="57">
        <v>0.29531052651862599</v>
      </c>
      <c r="K1569" s="57">
        <v>0.27463831037359598</v>
      </c>
      <c r="L1569" s="57">
        <v>0.243375252231328</v>
      </c>
      <c r="M1569" s="57">
        <v>0.35412058554113401</v>
      </c>
    </row>
    <row r="1570" spans="1:13" x14ac:dyDescent="0.35">
      <c r="A1570" s="59" t="s">
        <v>143</v>
      </c>
      <c r="B1570" s="59" t="s">
        <v>144</v>
      </c>
      <c r="C1570" s="2" t="s">
        <v>40</v>
      </c>
      <c r="D1570" s="2" t="s">
        <v>6317</v>
      </c>
      <c r="E1570" s="2" t="s">
        <v>6418</v>
      </c>
      <c r="F1570" s="56"/>
      <c r="G1570" s="56"/>
      <c r="H1570" s="56"/>
      <c r="I1570" s="56">
        <v>95.928065573511702</v>
      </c>
      <c r="J1570" s="57">
        <v>0.29531052651862599</v>
      </c>
      <c r="K1570" s="57">
        <v>0.27463831037359598</v>
      </c>
      <c r="L1570" s="57">
        <v>0.243375252231328</v>
      </c>
      <c r="M1570" s="57">
        <v>0.35412058554113401</v>
      </c>
    </row>
    <row r="1571" spans="1:13" x14ac:dyDescent="0.35">
      <c r="A1571" s="59" t="s">
        <v>141</v>
      </c>
      <c r="B1571" s="59" t="s">
        <v>142</v>
      </c>
      <c r="C1571" s="2" t="s">
        <v>40</v>
      </c>
      <c r="D1571" s="2" t="s">
        <v>6317</v>
      </c>
      <c r="E1571" s="2" t="s">
        <v>6418</v>
      </c>
      <c r="F1571" s="56"/>
      <c r="G1571" s="56"/>
      <c r="H1571" s="56"/>
      <c r="I1571" s="56">
        <v>95.928065573511702</v>
      </c>
      <c r="J1571" s="57">
        <v>0.29531052651862599</v>
      </c>
      <c r="K1571" s="57">
        <v>0.27463831037359598</v>
      </c>
      <c r="L1571" s="57">
        <v>0.243375252231328</v>
      </c>
      <c r="M1571" s="57">
        <v>0.35412058554113401</v>
      </c>
    </row>
    <row r="1572" spans="1:13" x14ac:dyDescent="0.35">
      <c r="A1572" s="59" t="s">
        <v>145</v>
      </c>
      <c r="B1572" s="59" t="s">
        <v>146</v>
      </c>
      <c r="C1572" s="2" t="s">
        <v>40</v>
      </c>
      <c r="D1572" s="2" t="s">
        <v>6317</v>
      </c>
      <c r="E1572" s="2" t="s">
        <v>6418</v>
      </c>
      <c r="F1572" s="56"/>
      <c r="G1572" s="56"/>
      <c r="H1572" s="56"/>
      <c r="I1572" s="56">
        <v>95.928065573511702</v>
      </c>
      <c r="J1572" s="57">
        <v>0.29531052651862599</v>
      </c>
      <c r="K1572" s="57">
        <v>0.27463831037359598</v>
      </c>
      <c r="L1572" s="57">
        <v>0.243375252231328</v>
      </c>
      <c r="M1572" s="57">
        <v>0.35412058554113401</v>
      </c>
    </row>
    <row r="1573" spans="1:13" x14ac:dyDescent="0.35">
      <c r="A1573" s="59" t="s">
        <v>139</v>
      </c>
      <c r="B1573" s="59" t="s">
        <v>140</v>
      </c>
      <c r="C1573" s="2" t="s">
        <v>40</v>
      </c>
      <c r="D1573" s="2" t="s">
        <v>6317</v>
      </c>
      <c r="E1573" s="2" t="s">
        <v>6418</v>
      </c>
      <c r="F1573" s="56"/>
      <c r="G1573" s="56"/>
      <c r="H1573" s="56"/>
      <c r="I1573" s="56">
        <v>95.928065573511702</v>
      </c>
      <c r="J1573" s="57">
        <v>0.29531052651862599</v>
      </c>
      <c r="K1573" s="57">
        <v>0.27463831037359598</v>
      </c>
      <c r="L1573" s="57">
        <v>0.243375252231328</v>
      </c>
      <c r="M1573" s="57">
        <v>0.35412058554113401</v>
      </c>
    </row>
    <row r="1574" spans="1:13" x14ac:dyDescent="0.35">
      <c r="A1574" s="59" t="s">
        <v>6090</v>
      </c>
      <c r="B1574" s="59" t="s">
        <v>6091</v>
      </c>
      <c r="C1574" s="2" t="s">
        <v>31</v>
      </c>
      <c r="D1574" s="2" t="s">
        <v>6310</v>
      </c>
      <c r="E1574" s="2" t="s">
        <v>6418</v>
      </c>
      <c r="F1574" s="56">
        <v>100.71224881313201</v>
      </c>
      <c r="G1574" s="56"/>
      <c r="H1574" s="56"/>
      <c r="I1574" s="56">
        <v>87.320070956238396</v>
      </c>
      <c r="J1574" s="57">
        <v>0.32145346996291502</v>
      </c>
      <c r="K1574" s="57">
        <v>0.28926767416920701</v>
      </c>
      <c r="L1574" s="57">
        <v>0.24858264737375199</v>
      </c>
      <c r="M1574" s="57">
        <v>0.40578236543269502</v>
      </c>
    </row>
    <row r="1575" spans="1:13" x14ac:dyDescent="0.35">
      <c r="A1575" s="59" t="s">
        <v>6088</v>
      </c>
      <c r="B1575" s="59" t="s">
        <v>6089</v>
      </c>
      <c r="C1575" s="2" t="s">
        <v>31</v>
      </c>
      <c r="D1575" s="2" t="s">
        <v>6310</v>
      </c>
      <c r="E1575" s="2" t="s">
        <v>6418</v>
      </c>
      <c r="F1575" s="56">
        <v>100.71224881313201</v>
      </c>
      <c r="G1575" s="56"/>
      <c r="H1575" s="56"/>
      <c r="I1575" s="56">
        <v>87.320070956238396</v>
      </c>
      <c r="J1575" s="57">
        <v>0.32145346996291502</v>
      </c>
      <c r="K1575" s="57">
        <v>0.28926767416920701</v>
      </c>
      <c r="L1575" s="57">
        <v>0.24858264737375199</v>
      </c>
      <c r="M1575" s="57">
        <v>0.40578236543269502</v>
      </c>
    </row>
    <row r="1576" spans="1:13" x14ac:dyDescent="0.35">
      <c r="A1576" s="59" t="s">
        <v>6084</v>
      </c>
      <c r="B1576" s="59" t="s">
        <v>6085</v>
      </c>
      <c r="C1576" s="2" t="s">
        <v>31</v>
      </c>
      <c r="D1576" s="2" t="s">
        <v>6310</v>
      </c>
      <c r="E1576" s="2" t="s">
        <v>6418</v>
      </c>
      <c r="F1576" s="56">
        <v>100.71224881313201</v>
      </c>
      <c r="G1576" s="56"/>
      <c r="H1576" s="56"/>
      <c r="I1576" s="56">
        <v>87.320070956238396</v>
      </c>
      <c r="J1576" s="57">
        <v>0.32145346996291502</v>
      </c>
      <c r="K1576" s="57">
        <v>0.28926767416920701</v>
      </c>
      <c r="L1576" s="57">
        <v>0.24858264737375199</v>
      </c>
      <c r="M1576" s="57">
        <v>0.40578236543269502</v>
      </c>
    </row>
    <row r="1577" spans="1:13" x14ac:dyDescent="0.35">
      <c r="A1577" s="59" t="s">
        <v>6096</v>
      </c>
      <c r="B1577" s="59" t="s">
        <v>6097</v>
      </c>
      <c r="C1577" s="2" t="s">
        <v>40</v>
      </c>
      <c r="D1577" s="2" t="s">
        <v>6310</v>
      </c>
      <c r="E1577" s="2" t="s">
        <v>6418</v>
      </c>
      <c r="F1577" s="56">
        <v>100.71224881313201</v>
      </c>
      <c r="G1577" s="56"/>
      <c r="H1577" s="56"/>
      <c r="I1577" s="56">
        <v>87.320070956238396</v>
      </c>
      <c r="J1577" s="57">
        <v>0.32145346996291502</v>
      </c>
      <c r="K1577" s="57">
        <v>0.28926767416920701</v>
      </c>
      <c r="L1577" s="57">
        <v>0.24858264737375199</v>
      </c>
      <c r="M1577" s="57">
        <v>0.40578236543269502</v>
      </c>
    </row>
    <row r="1578" spans="1:13" x14ac:dyDescent="0.35">
      <c r="A1578" s="59" t="s">
        <v>6086</v>
      </c>
      <c r="B1578" s="59" t="s">
        <v>6087</v>
      </c>
      <c r="C1578" s="2" t="s">
        <v>31</v>
      </c>
      <c r="D1578" s="2" t="s">
        <v>6310</v>
      </c>
      <c r="E1578" s="2" t="s">
        <v>6418</v>
      </c>
      <c r="F1578" s="56">
        <v>100.71224881313201</v>
      </c>
      <c r="G1578" s="56"/>
      <c r="H1578" s="56"/>
      <c r="I1578" s="56">
        <v>87.320070956238396</v>
      </c>
      <c r="J1578" s="57">
        <v>0.32145346996291502</v>
      </c>
      <c r="K1578" s="57">
        <v>0.28926767416920701</v>
      </c>
      <c r="L1578" s="57">
        <v>0.24858264737375199</v>
      </c>
      <c r="M1578" s="57">
        <v>0.40578236543269502</v>
      </c>
    </row>
    <row r="1579" spans="1:13" x14ac:dyDescent="0.35">
      <c r="A1579" s="59" t="s">
        <v>6082</v>
      </c>
      <c r="B1579" s="59" t="s">
        <v>6083</v>
      </c>
      <c r="C1579" s="2" t="s">
        <v>31</v>
      </c>
      <c r="D1579" s="2" t="s">
        <v>6310</v>
      </c>
      <c r="E1579" s="2" t="s">
        <v>6418</v>
      </c>
      <c r="F1579" s="56">
        <v>100.71224881313201</v>
      </c>
      <c r="G1579" s="56"/>
      <c r="H1579" s="56"/>
      <c r="I1579" s="56">
        <v>87.320070956238396</v>
      </c>
      <c r="J1579" s="57">
        <v>0.32145346996291502</v>
      </c>
      <c r="K1579" s="57">
        <v>0.28926767416920701</v>
      </c>
      <c r="L1579" s="57">
        <v>0.24858264737375199</v>
      </c>
      <c r="M1579" s="57">
        <v>0.40578236543269502</v>
      </c>
    </row>
    <row r="1580" spans="1:13" x14ac:dyDescent="0.35">
      <c r="A1580" s="59" t="s">
        <v>6080</v>
      </c>
      <c r="B1580" s="59" t="s">
        <v>6081</v>
      </c>
      <c r="C1580" s="2" t="s">
        <v>31</v>
      </c>
      <c r="D1580" s="2" t="s">
        <v>6310</v>
      </c>
      <c r="E1580" s="2" t="s">
        <v>6418</v>
      </c>
      <c r="F1580" s="56">
        <v>103.00459417343301</v>
      </c>
      <c r="G1580" s="56">
        <v>100.674683109642</v>
      </c>
      <c r="H1580" s="56">
        <v>103.49865940058601</v>
      </c>
      <c r="I1580" s="56">
        <v>82.795914968820796</v>
      </c>
      <c r="J1580" s="57">
        <v>0.55574397877917303</v>
      </c>
      <c r="K1580" s="57">
        <v>0.50988093152824199</v>
      </c>
      <c r="L1580" s="57">
        <v>0.45030532558929798</v>
      </c>
      <c r="M1580" s="57">
        <v>0.66778770622670103</v>
      </c>
    </row>
    <row r="1581" spans="1:13" x14ac:dyDescent="0.35">
      <c r="A1581" s="59" t="s">
        <v>6094</v>
      </c>
      <c r="B1581" s="59" t="s">
        <v>6095</v>
      </c>
      <c r="C1581" s="2" t="s">
        <v>40</v>
      </c>
      <c r="D1581" s="2" t="s">
        <v>6310</v>
      </c>
      <c r="E1581" s="2" t="s">
        <v>6418</v>
      </c>
      <c r="F1581" s="56">
        <v>97.252985173163395</v>
      </c>
      <c r="G1581" s="56">
        <v>99.401574941949505</v>
      </c>
      <c r="H1581" s="56">
        <v>106.90564616661401</v>
      </c>
      <c r="I1581" s="56">
        <v>85.990098265129205</v>
      </c>
      <c r="J1581" s="57">
        <v>0.40262894558707901</v>
      </c>
      <c r="K1581" s="57">
        <v>0.36212613761850598</v>
      </c>
      <c r="L1581" s="57">
        <v>0.31505455978454699</v>
      </c>
      <c r="M1581" s="57">
        <v>0.50982647675111803</v>
      </c>
    </row>
    <row r="1582" spans="1:13" x14ac:dyDescent="0.35">
      <c r="A1582" s="59" t="s">
        <v>6092</v>
      </c>
      <c r="B1582" s="59" t="s">
        <v>6093</v>
      </c>
      <c r="C1582" s="2" t="s">
        <v>40</v>
      </c>
      <c r="D1582" s="2" t="s">
        <v>6310</v>
      </c>
      <c r="E1582" s="2" t="s">
        <v>6419</v>
      </c>
      <c r="F1582" s="56">
        <v>99.700736836420703</v>
      </c>
      <c r="G1582" s="56">
        <v>100.801659349646</v>
      </c>
      <c r="H1582" s="56">
        <v>109.282514876085</v>
      </c>
      <c r="I1582" s="56">
        <v>80.537425008210505</v>
      </c>
      <c r="J1582" s="57">
        <v>0.48075118266697903</v>
      </c>
      <c r="K1582" s="57">
        <v>0.42807385609559501</v>
      </c>
      <c r="L1582" s="57">
        <v>0.36997712584780101</v>
      </c>
      <c r="M1582" s="57">
        <v>0.62106018687397702</v>
      </c>
    </row>
    <row r="1583" spans="1:13" x14ac:dyDescent="0.35">
      <c r="A1583" s="59" t="s">
        <v>6371</v>
      </c>
      <c r="B1583" s="59" t="s">
        <v>6372</v>
      </c>
      <c r="C1583" s="2" t="s">
        <v>40</v>
      </c>
      <c r="D1583" s="2" t="s">
        <v>6304</v>
      </c>
      <c r="E1583" s="2" t="s">
        <v>6418</v>
      </c>
      <c r="F1583" s="56"/>
      <c r="G1583" s="56"/>
      <c r="H1583" s="56"/>
      <c r="I1583" s="56">
        <v>89.594429119565902</v>
      </c>
      <c r="J1583" s="57">
        <v>0.20677759715171701</v>
      </c>
      <c r="K1583" s="57">
        <v>0.16524540160993501</v>
      </c>
      <c r="L1583" s="57">
        <v>9.6848276861559404E-2</v>
      </c>
      <c r="M1583" s="57">
        <v>0.29939123623658598</v>
      </c>
    </row>
    <row r="1584" spans="1:13" x14ac:dyDescent="0.35">
      <c r="A1584" s="59" t="s">
        <v>6369</v>
      </c>
      <c r="B1584" s="59" t="s">
        <v>6370</v>
      </c>
      <c r="C1584" s="2" t="s">
        <v>40</v>
      </c>
      <c r="D1584" s="2" t="s">
        <v>6304</v>
      </c>
      <c r="E1584" s="2" t="s">
        <v>6418</v>
      </c>
      <c r="F1584" s="56"/>
      <c r="G1584" s="56"/>
      <c r="H1584" s="56"/>
      <c r="I1584" s="56">
        <v>89.594429119565902</v>
      </c>
      <c r="J1584" s="57">
        <v>0.20677759715171701</v>
      </c>
      <c r="K1584" s="57">
        <v>0.16524540160993501</v>
      </c>
      <c r="L1584" s="57">
        <v>9.6848276861559404E-2</v>
      </c>
      <c r="M1584" s="57">
        <v>0.29939123623658598</v>
      </c>
    </row>
    <row r="1585" spans="1:13" x14ac:dyDescent="0.35">
      <c r="A1585" s="59" t="s">
        <v>5404</v>
      </c>
      <c r="B1585" s="59" t="s">
        <v>5405</v>
      </c>
      <c r="C1585" s="2" t="s">
        <v>31</v>
      </c>
      <c r="D1585" s="2" t="s">
        <v>6319</v>
      </c>
      <c r="E1585" s="2" t="s">
        <v>6418</v>
      </c>
      <c r="F1585" s="56">
        <v>97.3300045563455</v>
      </c>
      <c r="G1585" s="56"/>
      <c r="H1585" s="56"/>
      <c r="I1585" s="56">
        <v>86.7273127276694</v>
      </c>
      <c r="J1585" s="57">
        <v>0.30928983152662998</v>
      </c>
      <c r="K1585" s="57">
        <v>0.242934282568847</v>
      </c>
      <c r="L1585" s="57">
        <v>0.16030701834779101</v>
      </c>
      <c r="M1585" s="57">
        <v>0.44894367656615503</v>
      </c>
    </row>
    <row r="1586" spans="1:13" x14ac:dyDescent="0.35">
      <c r="A1586" s="59" t="s">
        <v>5954</v>
      </c>
      <c r="B1586" s="59" t="s">
        <v>5955</v>
      </c>
      <c r="C1586" s="2" t="s">
        <v>40</v>
      </c>
      <c r="D1586" s="2" t="s">
        <v>6308</v>
      </c>
      <c r="E1586" s="2" t="s">
        <v>6418</v>
      </c>
      <c r="F1586" s="56">
        <v>113.294467068283</v>
      </c>
      <c r="G1586" s="56">
        <v>104.935713357876</v>
      </c>
      <c r="H1586" s="56">
        <v>113.558915892534</v>
      </c>
      <c r="I1586" s="56">
        <v>90.970060795245004</v>
      </c>
      <c r="J1586" s="57">
        <v>0.53157761132793502</v>
      </c>
      <c r="K1586" s="57">
        <v>0.49092735510241198</v>
      </c>
      <c r="L1586" s="57">
        <v>0.43592153162994002</v>
      </c>
      <c r="M1586" s="57">
        <v>0.637648903150005</v>
      </c>
    </row>
    <row r="1587" spans="1:13" x14ac:dyDescent="0.35">
      <c r="A1587" s="59" t="s">
        <v>5956</v>
      </c>
      <c r="B1587" s="59" t="s">
        <v>5957</v>
      </c>
      <c r="C1587" s="2" t="s">
        <v>40</v>
      </c>
      <c r="D1587" s="2" t="s">
        <v>6308</v>
      </c>
      <c r="E1587" s="2" t="s">
        <v>6418</v>
      </c>
      <c r="F1587" s="56"/>
      <c r="G1587" s="56"/>
      <c r="H1587" s="56"/>
      <c r="I1587" s="56">
        <v>97.578318227552202</v>
      </c>
      <c r="J1587" s="57">
        <v>0.27169012239403101</v>
      </c>
      <c r="K1587" s="57">
        <v>0.241345161184675</v>
      </c>
      <c r="L1587" s="57">
        <v>0.20331199657361501</v>
      </c>
      <c r="M1587" s="57">
        <v>0.35254173510667502</v>
      </c>
    </row>
    <row r="1588" spans="1:13" x14ac:dyDescent="0.35">
      <c r="A1588" s="59" t="s">
        <v>5952</v>
      </c>
      <c r="B1588" s="59" t="s">
        <v>5953</v>
      </c>
      <c r="C1588" s="2" t="s">
        <v>40</v>
      </c>
      <c r="D1588" s="2" t="s">
        <v>6308</v>
      </c>
      <c r="E1588" s="2" t="s">
        <v>6418</v>
      </c>
      <c r="F1588" s="56"/>
      <c r="G1588" s="56"/>
      <c r="H1588" s="56"/>
      <c r="I1588" s="56">
        <v>97.578318227552202</v>
      </c>
      <c r="J1588" s="57">
        <v>0.27169012239403101</v>
      </c>
      <c r="K1588" s="57">
        <v>0.241345161184675</v>
      </c>
      <c r="L1588" s="57">
        <v>0.20331199657361501</v>
      </c>
      <c r="M1588" s="57">
        <v>0.35254173510667502</v>
      </c>
    </row>
    <row r="1589" spans="1:13" x14ac:dyDescent="0.35">
      <c r="A1589" s="59" t="s">
        <v>5958</v>
      </c>
      <c r="B1589" s="59" t="s">
        <v>5959</v>
      </c>
      <c r="C1589" s="2" t="s">
        <v>31</v>
      </c>
      <c r="D1589" s="2" t="s">
        <v>6308</v>
      </c>
      <c r="E1589" s="2" t="s">
        <v>6418</v>
      </c>
      <c r="F1589" s="56"/>
      <c r="G1589" s="56"/>
      <c r="H1589" s="56"/>
      <c r="I1589" s="56">
        <v>97.578318227552202</v>
      </c>
      <c r="J1589" s="57">
        <v>0.27169012239403101</v>
      </c>
      <c r="K1589" s="57">
        <v>0.241345161184675</v>
      </c>
      <c r="L1589" s="57">
        <v>0.20331199657361501</v>
      </c>
      <c r="M1589" s="57">
        <v>0.35254173510667502</v>
      </c>
    </row>
    <row r="1590" spans="1:13" x14ac:dyDescent="0.35">
      <c r="A1590" s="59" t="s">
        <v>5960</v>
      </c>
      <c r="B1590" s="59" t="s">
        <v>5961</v>
      </c>
      <c r="C1590" s="2" t="s">
        <v>31</v>
      </c>
      <c r="D1590" s="2" t="s">
        <v>6308</v>
      </c>
      <c r="E1590" s="2" t="s">
        <v>6418</v>
      </c>
      <c r="F1590" s="56"/>
      <c r="G1590" s="56"/>
      <c r="H1590" s="56"/>
      <c r="I1590" s="56">
        <v>97.578318227552202</v>
      </c>
      <c r="J1590" s="57">
        <v>0.27169012239403101</v>
      </c>
      <c r="K1590" s="57">
        <v>0.241345161184675</v>
      </c>
      <c r="L1590" s="57">
        <v>0.20331199657361501</v>
      </c>
      <c r="M1590" s="57">
        <v>0.35254173510667502</v>
      </c>
    </row>
    <row r="1591" spans="1:13" x14ac:dyDescent="0.35">
      <c r="A1591" s="59" t="s">
        <v>5966</v>
      </c>
      <c r="B1591" s="59" t="s">
        <v>5967</v>
      </c>
      <c r="C1591" s="2" t="s">
        <v>31</v>
      </c>
      <c r="D1591" s="2" t="s">
        <v>6308</v>
      </c>
      <c r="E1591" s="2" t="s">
        <v>6418</v>
      </c>
      <c r="F1591" s="56"/>
      <c r="G1591" s="56"/>
      <c r="H1591" s="56"/>
      <c r="I1591" s="56">
        <v>97.578318227552202</v>
      </c>
      <c r="J1591" s="57">
        <v>0.27169012239403101</v>
      </c>
      <c r="K1591" s="57">
        <v>0.241345161184675</v>
      </c>
      <c r="L1591" s="57">
        <v>0.20331199657361501</v>
      </c>
      <c r="M1591" s="57">
        <v>0.35254173510667502</v>
      </c>
    </row>
    <row r="1592" spans="1:13" x14ac:dyDescent="0.35">
      <c r="A1592" s="59" t="s">
        <v>5968</v>
      </c>
      <c r="B1592" s="59" t="s">
        <v>5969</v>
      </c>
      <c r="C1592" s="2" t="s">
        <v>31</v>
      </c>
      <c r="D1592" s="2" t="s">
        <v>6308</v>
      </c>
      <c r="E1592" s="2" t="s">
        <v>6418</v>
      </c>
      <c r="F1592" s="56"/>
      <c r="G1592" s="56"/>
      <c r="H1592" s="56"/>
      <c r="I1592" s="56">
        <v>97.578318227552202</v>
      </c>
      <c r="J1592" s="57">
        <v>0.27169012239403101</v>
      </c>
      <c r="K1592" s="57">
        <v>0.241345161184675</v>
      </c>
      <c r="L1592" s="57">
        <v>0.20331199657361501</v>
      </c>
      <c r="M1592" s="57">
        <v>0.35254173510667502</v>
      </c>
    </row>
    <row r="1593" spans="1:13" x14ac:dyDescent="0.35">
      <c r="A1593" s="59" t="s">
        <v>5962</v>
      </c>
      <c r="B1593" s="59" t="s">
        <v>5963</v>
      </c>
      <c r="C1593" s="2" t="s">
        <v>31</v>
      </c>
      <c r="D1593" s="2" t="s">
        <v>6308</v>
      </c>
      <c r="E1593" s="2" t="s">
        <v>6418</v>
      </c>
      <c r="F1593" s="56"/>
      <c r="G1593" s="56"/>
      <c r="H1593" s="56"/>
      <c r="I1593" s="56">
        <v>97.578318227552202</v>
      </c>
      <c r="J1593" s="57">
        <v>0.27169012239403101</v>
      </c>
      <c r="K1593" s="57">
        <v>0.241345161184675</v>
      </c>
      <c r="L1593" s="57">
        <v>0.20331199657361501</v>
      </c>
      <c r="M1593" s="57">
        <v>0.35254173510667502</v>
      </c>
    </row>
    <row r="1594" spans="1:13" x14ac:dyDescent="0.35">
      <c r="A1594" s="59" t="s">
        <v>5964</v>
      </c>
      <c r="B1594" s="59" t="s">
        <v>5965</v>
      </c>
      <c r="C1594" s="2" t="s">
        <v>31</v>
      </c>
      <c r="D1594" s="2" t="s">
        <v>6308</v>
      </c>
      <c r="E1594" s="2" t="s">
        <v>6418</v>
      </c>
      <c r="F1594" s="56"/>
      <c r="G1594" s="56"/>
      <c r="H1594" s="56"/>
      <c r="I1594" s="56">
        <v>97.578318227552202</v>
      </c>
      <c r="J1594" s="57">
        <v>0.27169012239403101</v>
      </c>
      <c r="K1594" s="57">
        <v>0.241345161184675</v>
      </c>
      <c r="L1594" s="57">
        <v>0.20331199657361501</v>
      </c>
      <c r="M1594" s="57">
        <v>0.35254173510667502</v>
      </c>
    </row>
    <row r="1595" spans="1:13" x14ac:dyDescent="0.35">
      <c r="A1595" s="59" t="s">
        <v>5102</v>
      </c>
      <c r="B1595" s="59" t="s">
        <v>5103</v>
      </c>
      <c r="C1595" s="2" t="s">
        <v>40</v>
      </c>
      <c r="D1595" s="2" t="s">
        <v>6302</v>
      </c>
      <c r="E1595" s="2" t="s">
        <v>6418</v>
      </c>
      <c r="F1595" s="56">
        <v>116.960159315524</v>
      </c>
      <c r="G1595" s="56">
        <v>103.112122210745</v>
      </c>
      <c r="H1595" s="56">
        <v>113.776553375004</v>
      </c>
      <c r="I1595" s="56">
        <v>92.3189590975567</v>
      </c>
      <c r="J1595" s="57">
        <v>0.42613622229561898</v>
      </c>
      <c r="K1595" s="57">
        <v>0.38841565554562202</v>
      </c>
      <c r="L1595" s="57">
        <v>0.34667530193722901</v>
      </c>
      <c r="M1595" s="57">
        <v>0.52346580692636302</v>
      </c>
    </row>
    <row r="1596" spans="1:13" x14ac:dyDescent="0.35">
      <c r="A1596" s="59" t="s">
        <v>5106</v>
      </c>
      <c r="B1596" s="59" t="s">
        <v>5107</v>
      </c>
      <c r="C1596" s="2" t="s">
        <v>40</v>
      </c>
      <c r="D1596" s="2" t="s">
        <v>6302</v>
      </c>
      <c r="E1596" s="2" t="s">
        <v>6418</v>
      </c>
      <c r="F1596" s="56">
        <v>117.046862523811</v>
      </c>
      <c r="G1596" s="56">
        <v>102.27402446380501</v>
      </c>
      <c r="H1596" s="56">
        <v>113.090086761652</v>
      </c>
      <c r="I1596" s="56">
        <v>88.795813808932294</v>
      </c>
      <c r="J1596" s="57">
        <v>0.49859441667571702</v>
      </c>
      <c r="K1596" s="57">
        <v>0.45534472479798499</v>
      </c>
      <c r="L1596" s="57">
        <v>0.40967219177589198</v>
      </c>
      <c r="M1596" s="57">
        <v>0.60892666502217196</v>
      </c>
    </row>
    <row r="1597" spans="1:13" x14ac:dyDescent="0.35">
      <c r="A1597" s="59" t="s">
        <v>5116</v>
      </c>
      <c r="B1597" s="59" t="s">
        <v>5117</v>
      </c>
      <c r="C1597" s="2" t="s">
        <v>31</v>
      </c>
      <c r="D1597" s="2" t="s">
        <v>6302</v>
      </c>
      <c r="E1597" s="2" t="s">
        <v>6418</v>
      </c>
      <c r="F1597" s="56">
        <v>114.373432613844</v>
      </c>
      <c r="G1597" s="56">
        <v>101.757700142826</v>
      </c>
      <c r="H1597" s="56"/>
      <c r="I1597" s="56">
        <v>91.901837615941204</v>
      </c>
      <c r="J1597" s="57">
        <v>0.36121700574937798</v>
      </c>
      <c r="K1597" s="57">
        <v>0.33121738219165803</v>
      </c>
      <c r="L1597" s="57">
        <v>0.29649579748909899</v>
      </c>
      <c r="M1597" s="57">
        <v>0.43806744810766501</v>
      </c>
    </row>
    <row r="1598" spans="1:13" x14ac:dyDescent="0.35">
      <c r="A1598" s="59" t="s">
        <v>5118</v>
      </c>
      <c r="B1598" s="59" t="s">
        <v>5119</v>
      </c>
      <c r="C1598" s="2" t="s">
        <v>31</v>
      </c>
      <c r="D1598" s="2" t="s">
        <v>6302</v>
      </c>
      <c r="E1598" s="2" t="s">
        <v>6418</v>
      </c>
      <c r="F1598" s="56">
        <v>114.373432613844</v>
      </c>
      <c r="G1598" s="56">
        <v>101.757700142826</v>
      </c>
      <c r="H1598" s="56"/>
      <c r="I1598" s="56">
        <v>91.901837615941204</v>
      </c>
      <c r="J1598" s="57">
        <v>0.36121700574937798</v>
      </c>
      <c r="K1598" s="57">
        <v>0.33121738219165803</v>
      </c>
      <c r="L1598" s="57">
        <v>0.29649579748909899</v>
      </c>
      <c r="M1598" s="57">
        <v>0.43806744810766501</v>
      </c>
    </row>
    <row r="1599" spans="1:13" x14ac:dyDescent="0.35">
      <c r="A1599" s="59" t="s">
        <v>5122</v>
      </c>
      <c r="B1599" s="59" t="s">
        <v>5123</v>
      </c>
      <c r="C1599" s="2" t="s">
        <v>31</v>
      </c>
      <c r="D1599" s="2" t="s">
        <v>6302</v>
      </c>
      <c r="E1599" s="2" t="s">
        <v>6418</v>
      </c>
      <c r="F1599" s="56">
        <v>114.373432613844</v>
      </c>
      <c r="G1599" s="56">
        <v>101.757700142826</v>
      </c>
      <c r="H1599" s="56"/>
      <c r="I1599" s="56">
        <v>91.901837615941204</v>
      </c>
      <c r="J1599" s="57">
        <v>0.36121700574937798</v>
      </c>
      <c r="K1599" s="57">
        <v>0.33121738219165803</v>
      </c>
      <c r="L1599" s="57">
        <v>0.29649579748909899</v>
      </c>
      <c r="M1599" s="57">
        <v>0.43806744810766501</v>
      </c>
    </row>
    <row r="1600" spans="1:13" x14ac:dyDescent="0.35">
      <c r="A1600" s="59" t="s">
        <v>5114</v>
      </c>
      <c r="B1600" s="59" t="s">
        <v>5115</v>
      </c>
      <c r="C1600" s="2" t="s">
        <v>31</v>
      </c>
      <c r="D1600" s="2" t="s">
        <v>6302</v>
      </c>
      <c r="E1600" s="2" t="s">
        <v>6418</v>
      </c>
      <c r="F1600" s="56">
        <v>114.373432613844</v>
      </c>
      <c r="G1600" s="56">
        <v>101.757700142826</v>
      </c>
      <c r="H1600" s="56"/>
      <c r="I1600" s="56">
        <v>91.901837615941204</v>
      </c>
      <c r="J1600" s="57">
        <v>0.36121700574937798</v>
      </c>
      <c r="K1600" s="57">
        <v>0.33121738219165803</v>
      </c>
      <c r="L1600" s="57">
        <v>0.29649579748909899</v>
      </c>
      <c r="M1600" s="57">
        <v>0.43806744810766501</v>
      </c>
    </row>
    <row r="1601" spans="1:13" x14ac:dyDescent="0.35">
      <c r="A1601" s="59" t="s">
        <v>5108</v>
      </c>
      <c r="B1601" s="59" t="s">
        <v>5109</v>
      </c>
      <c r="C1601" s="2" t="s">
        <v>31</v>
      </c>
      <c r="D1601" s="2" t="s">
        <v>6302</v>
      </c>
      <c r="E1601" s="2" t="s">
        <v>6418</v>
      </c>
      <c r="F1601" s="56">
        <v>114.373432613844</v>
      </c>
      <c r="G1601" s="56">
        <v>101.757700142826</v>
      </c>
      <c r="H1601" s="56"/>
      <c r="I1601" s="56">
        <v>91.901837615941204</v>
      </c>
      <c r="J1601" s="57">
        <v>0.36121700574937798</v>
      </c>
      <c r="K1601" s="57">
        <v>0.33121738219165803</v>
      </c>
      <c r="L1601" s="57">
        <v>0.29649579748909899</v>
      </c>
      <c r="M1601" s="57">
        <v>0.43806744810766501</v>
      </c>
    </row>
    <row r="1602" spans="1:13" x14ac:dyDescent="0.35">
      <c r="A1602" s="59" t="s">
        <v>5110</v>
      </c>
      <c r="B1602" s="59" t="s">
        <v>5111</v>
      </c>
      <c r="C1602" s="2" t="s">
        <v>31</v>
      </c>
      <c r="D1602" s="2" t="s">
        <v>6302</v>
      </c>
      <c r="E1602" s="2" t="s">
        <v>6418</v>
      </c>
      <c r="F1602" s="56">
        <v>114.373432613844</v>
      </c>
      <c r="G1602" s="56">
        <v>101.757700142826</v>
      </c>
      <c r="H1602" s="56"/>
      <c r="I1602" s="56">
        <v>91.901837615941204</v>
      </c>
      <c r="J1602" s="57">
        <v>0.36121700574937798</v>
      </c>
      <c r="K1602" s="57">
        <v>0.33121738219165803</v>
      </c>
      <c r="L1602" s="57">
        <v>0.29649579748909899</v>
      </c>
      <c r="M1602" s="57">
        <v>0.43806744810766501</v>
      </c>
    </row>
    <row r="1603" spans="1:13" x14ac:dyDescent="0.35">
      <c r="A1603" s="59" t="s">
        <v>5112</v>
      </c>
      <c r="B1603" s="59" t="s">
        <v>5113</v>
      </c>
      <c r="C1603" s="2" t="s">
        <v>31</v>
      </c>
      <c r="D1603" s="2" t="s">
        <v>6302</v>
      </c>
      <c r="E1603" s="2" t="s">
        <v>6418</v>
      </c>
      <c r="F1603" s="56">
        <v>114.373432613844</v>
      </c>
      <c r="G1603" s="56">
        <v>101.757700142826</v>
      </c>
      <c r="H1603" s="56"/>
      <c r="I1603" s="56">
        <v>91.901837615941204</v>
      </c>
      <c r="J1603" s="57">
        <v>0.36121700574937798</v>
      </c>
      <c r="K1603" s="57">
        <v>0.33121738219165803</v>
      </c>
      <c r="L1603" s="57">
        <v>0.29649579748909899</v>
      </c>
      <c r="M1603" s="57">
        <v>0.43806744810766501</v>
      </c>
    </row>
    <row r="1604" spans="1:13" x14ac:dyDescent="0.35">
      <c r="A1604" s="59" t="s">
        <v>5120</v>
      </c>
      <c r="B1604" s="59" t="s">
        <v>5121</v>
      </c>
      <c r="C1604" s="2" t="s">
        <v>31</v>
      </c>
      <c r="D1604" s="2" t="s">
        <v>6302</v>
      </c>
      <c r="E1604" s="2" t="s">
        <v>6419</v>
      </c>
      <c r="F1604" s="56">
        <v>120.98807521435999</v>
      </c>
      <c r="G1604" s="56">
        <v>96.971778438086105</v>
      </c>
      <c r="H1604" s="56">
        <v>117.824114979737</v>
      </c>
      <c r="I1604" s="56">
        <v>87.879778851759696</v>
      </c>
      <c r="J1604" s="57">
        <v>0.51500648308060804</v>
      </c>
      <c r="K1604" s="57">
        <v>0.45928432893659799</v>
      </c>
      <c r="L1604" s="57">
        <v>0.40578009313116098</v>
      </c>
      <c r="M1604" s="57">
        <v>0.65080728415083799</v>
      </c>
    </row>
    <row r="1605" spans="1:13" x14ac:dyDescent="0.35">
      <c r="A1605" s="59" t="s">
        <v>5124</v>
      </c>
      <c r="B1605" s="59" t="s">
        <v>5125</v>
      </c>
      <c r="C1605" s="2" t="s">
        <v>31</v>
      </c>
      <c r="D1605" s="2" t="s">
        <v>6302</v>
      </c>
      <c r="E1605" s="2" t="s">
        <v>6418</v>
      </c>
      <c r="F1605" s="56">
        <v>114.373432613844</v>
      </c>
      <c r="G1605" s="56">
        <v>101.757700142826</v>
      </c>
      <c r="H1605" s="56"/>
      <c r="I1605" s="56">
        <v>91.901837615941204</v>
      </c>
      <c r="J1605" s="57">
        <v>0.36121700574937798</v>
      </c>
      <c r="K1605" s="57">
        <v>0.33121738219165803</v>
      </c>
      <c r="L1605" s="57">
        <v>0.29649579748909899</v>
      </c>
      <c r="M1605" s="57">
        <v>0.43806744810766501</v>
      </c>
    </row>
    <row r="1606" spans="1:13" x14ac:dyDescent="0.35">
      <c r="A1606" s="59" t="s">
        <v>5104</v>
      </c>
      <c r="B1606" s="59" t="s">
        <v>5105</v>
      </c>
      <c r="C1606" s="2" t="s">
        <v>40</v>
      </c>
      <c r="D1606" s="2" t="s">
        <v>6302</v>
      </c>
      <c r="E1606" s="2" t="s">
        <v>6418</v>
      </c>
      <c r="F1606" s="56">
        <v>114.373432613844</v>
      </c>
      <c r="G1606" s="56">
        <v>101.757700142826</v>
      </c>
      <c r="H1606" s="56"/>
      <c r="I1606" s="56">
        <v>91.901837615941204</v>
      </c>
      <c r="J1606" s="57">
        <v>0.36121700574937798</v>
      </c>
      <c r="K1606" s="57">
        <v>0.33121738219165803</v>
      </c>
      <c r="L1606" s="57">
        <v>0.29649579748909899</v>
      </c>
      <c r="M1606" s="57">
        <v>0.43806744810766501</v>
      </c>
    </row>
    <row r="1607" spans="1:13" x14ac:dyDescent="0.35">
      <c r="A1607" s="59" t="s">
        <v>4194</v>
      </c>
      <c r="B1607" s="59" t="s">
        <v>4195</v>
      </c>
      <c r="C1607" s="2" t="s">
        <v>31</v>
      </c>
      <c r="D1607" s="2" t="s">
        <v>6322</v>
      </c>
      <c r="E1607" s="2" t="s">
        <v>6418</v>
      </c>
      <c r="F1607" s="56">
        <v>100.56235083649899</v>
      </c>
      <c r="G1607" s="56">
        <v>103.06448196528601</v>
      </c>
      <c r="H1607" s="56">
        <v>107.024985429417</v>
      </c>
      <c r="I1607" s="56">
        <v>90.404920314398595</v>
      </c>
      <c r="J1607" s="57">
        <v>0.38914100355247</v>
      </c>
      <c r="K1607" s="57">
        <v>0.37221127963252099</v>
      </c>
      <c r="L1607" s="57">
        <v>0.326655647614017</v>
      </c>
      <c r="M1607" s="57">
        <v>0.46538734572679702</v>
      </c>
    </row>
    <row r="1608" spans="1:13" x14ac:dyDescent="0.35">
      <c r="A1608" s="59" t="s">
        <v>4192</v>
      </c>
      <c r="B1608" s="59" t="s">
        <v>4193</v>
      </c>
      <c r="C1608" s="2" t="s">
        <v>31</v>
      </c>
      <c r="D1608" s="2" t="s">
        <v>6322</v>
      </c>
      <c r="E1608" s="2" t="s">
        <v>6418</v>
      </c>
      <c r="F1608" s="56">
        <v>100.56235083649899</v>
      </c>
      <c r="G1608" s="56">
        <v>103.06448196528601</v>
      </c>
      <c r="H1608" s="56">
        <v>107.024985429417</v>
      </c>
      <c r="I1608" s="56">
        <v>90.404920314398595</v>
      </c>
      <c r="J1608" s="57">
        <v>0.38914100355247</v>
      </c>
      <c r="K1608" s="57">
        <v>0.37221127963252099</v>
      </c>
      <c r="L1608" s="57">
        <v>0.326655647614017</v>
      </c>
      <c r="M1608" s="57">
        <v>0.46538734572679702</v>
      </c>
    </row>
    <row r="1609" spans="1:13" x14ac:dyDescent="0.35">
      <c r="A1609" s="59" t="s">
        <v>4198</v>
      </c>
      <c r="B1609" s="59" t="s">
        <v>4199</v>
      </c>
      <c r="C1609" s="2" t="s">
        <v>31</v>
      </c>
      <c r="D1609" s="2" t="s">
        <v>6322</v>
      </c>
      <c r="E1609" s="2" t="s">
        <v>6419</v>
      </c>
      <c r="F1609" s="56">
        <v>97.540723202266406</v>
      </c>
      <c r="G1609" s="56">
        <v>100.327052924355</v>
      </c>
      <c r="H1609" s="56">
        <v>107.29486932934699</v>
      </c>
      <c r="I1609" s="56">
        <v>89.9899465990745</v>
      </c>
      <c r="J1609" s="57">
        <v>0.48670870961754997</v>
      </c>
      <c r="K1609" s="57">
        <v>0.47567728470404502</v>
      </c>
      <c r="L1609" s="57">
        <v>0.35875396470614901</v>
      </c>
      <c r="M1609" s="57">
        <v>0.51047116198121001</v>
      </c>
    </row>
    <row r="1610" spans="1:13" x14ac:dyDescent="0.35">
      <c r="A1610" s="59" t="s">
        <v>4190</v>
      </c>
      <c r="B1610" s="59" t="s">
        <v>4191</v>
      </c>
      <c r="C1610" s="2" t="s">
        <v>31</v>
      </c>
      <c r="D1610" s="2" t="s">
        <v>6322</v>
      </c>
      <c r="E1610" s="2" t="s">
        <v>6418</v>
      </c>
      <c r="F1610" s="56">
        <v>100.56235083649899</v>
      </c>
      <c r="G1610" s="56">
        <v>103.06448196528601</v>
      </c>
      <c r="H1610" s="56">
        <v>107.024985429417</v>
      </c>
      <c r="I1610" s="56">
        <v>90.404920314398595</v>
      </c>
      <c r="J1610" s="57">
        <v>0.38914100355247</v>
      </c>
      <c r="K1610" s="57">
        <v>0.37221127963252099</v>
      </c>
      <c r="L1610" s="57">
        <v>0.326655647614017</v>
      </c>
      <c r="M1610" s="57">
        <v>0.46538734572679702</v>
      </c>
    </row>
    <row r="1611" spans="1:13" x14ac:dyDescent="0.35">
      <c r="A1611" s="59" t="s">
        <v>4196</v>
      </c>
      <c r="B1611" s="59" t="s">
        <v>4197</v>
      </c>
      <c r="C1611" s="2" t="s">
        <v>31</v>
      </c>
      <c r="D1611" s="2" t="s">
        <v>6322</v>
      </c>
      <c r="E1611" s="2" t="s">
        <v>6419</v>
      </c>
      <c r="F1611" s="56">
        <v>97.819922804932901</v>
      </c>
      <c r="G1611" s="56">
        <v>108.25474518544701</v>
      </c>
      <c r="H1611" s="56">
        <v>106.401920703154</v>
      </c>
      <c r="I1611" s="56">
        <v>88.105521722898104</v>
      </c>
      <c r="J1611" s="57">
        <v>0.50839787981333495</v>
      </c>
      <c r="K1611" s="57">
        <v>0.47567728470404502</v>
      </c>
      <c r="L1611" s="57">
        <v>0.42528215643546802</v>
      </c>
      <c r="M1611" s="57">
        <v>0.66155433628328097</v>
      </c>
    </row>
    <row r="1612" spans="1:13" x14ac:dyDescent="0.35">
      <c r="A1612" s="59" t="s">
        <v>4184</v>
      </c>
      <c r="B1612" s="59" t="s">
        <v>4185</v>
      </c>
      <c r="C1612" s="2" t="s">
        <v>40</v>
      </c>
      <c r="D1612" s="2" t="s">
        <v>6322</v>
      </c>
      <c r="E1612" s="2" t="s">
        <v>6418</v>
      </c>
      <c r="F1612" s="56">
        <v>100.56235083649899</v>
      </c>
      <c r="G1612" s="56">
        <v>103.06448196528601</v>
      </c>
      <c r="H1612" s="56">
        <v>107.024985429417</v>
      </c>
      <c r="I1612" s="56">
        <v>90.404920314398595</v>
      </c>
      <c r="J1612" s="57">
        <v>0.38914100355247</v>
      </c>
      <c r="K1612" s="57">
        <v>0.37221127963252099</v>
      </c>
      <c r="L1612" s="57">
        <v>0.326655647614017</v>
      </c>
      <c r="M1612" s="57">
        <v>0.46538734572679702</v>
      </c>
    </row>
    <row r="1613" spans="1:13" x14ac:dyDescent="0.35">
      <c r="A1613" s="59" t="s">
        <v>4186</v>
      </c>
      <c r="B1613" s="59" t="s">
        <v>4187</v>
      </c>
      <c r="C1613" s="2" t="s">
        <v>40</v>
      </c>
      <c r="D1613" s="2" t="s">
        <v>6322</v>
      </c>
      <c r="E1613" s="2" t="s">
        <v>6419</v>
      </c>
      <c r="F1613" s="56">
        <v>98.927037390493695</v>
      </c>
      <c r="G1613" s="56">
        <v>100.016714976069</v>
      </c>
      <c r="H1613" s="56">
        <v>103.877134905858</v>
      </c>
      <c r="I1613" s="56">
        <v>87.907624010030801</v>
      </c>
      <c r="J1613" s="57">
        <v>0.50826851950996599</v>
      </c>
      <c r="K1613" s="57">
        <v>0.47545767381715198</v>
      </c>
      <c r="L1613" s="57">
        <v>0.42491576877493398</v>
      </c>
      <c r="M1613" s="57">
        <v>0.66135378778509801</v>
      </c>
    </row>
    <row r="1614" spans="1:13" x14ac:dyDescent="0.35">
      <c r="A1614" s="59" t="s">
        <v>4188</v>
      </c>
      <c r="B1614" s="59" t="s">
        <v>4189</v>
      </c>
      <c r="C1614" s="2" t="s">
        <v>40</v>
      </c>
      <c r="D1614" s="2" t="s">
        <v>6322</v>
      </c>
      <c r="E1614" s="2" t="s">
        <v>6419</v>
      </c>
      <c r="F1614" s="56">
        <v>96.395949296853203</v>
      </c>
      <c r="G1614" s="56">
        <v>104.088252766227</v>
      </c>
      <c r="H1614" s="56">
        <v>107.157369519501</v>
      </c>
      <c r="I1614" s="56">
        <v>86.914673751789707</v>
      </c>
      <c r="J1614" s="57">
        <v>0.59672543859355498</v>
      </c>
      <c r="K1614" s="57">
        <v>0.56385265941862805</v>
      </c>
      <c r="L1614" s="57">
        <v>0.50844196642232198</v>
      </c>
      <c r="M1614" s="57">
        <v>0.71156916861916997</v>
      </c>
    </row>
    <row r="1615" spans="1:13" x14ac:dyDescent="0.35">
      <c r="A1615" s="59" t="s">
        <v>3417</v>
      </c>
      <c r="B1615" s="59" t="s">
        <v>3418</v>
      </c>
      <c r="C1615" s="2" t="s">
        <v>31</v>
      </c>
      <c r="D1615" s="2" t="s">
        <v>6315</v>
      </c>
      <c r="E1615" s="2" t="s">
        <v>6419</v>
      </c>
      <c r="F1615" s="56">
        <v>122.454740854622</v>
      </c>
      <c r="G1615" s="56">
        <v>104.640732596804</v>
      </c>
      <c r="H1615" s="56">
        <v>109.90367992033801</v>
      </c>
      <c r="I1615" s="56">
        <v>92.013117177670907</v>
      </c>
      <c r="J1615" s="57">
        <v>0.50674421630355504</v>
      </c>
      <c r="K1615" s="57">
        <v>0.439108635235329</v>
      </c>
      <c r="L1615" s="57">
        <v>0.37134821913763399</v>
      </c>
      <c r="M1615" s="57">
        <v>0.65756323736064504</v>
      </c>
    </row>
    <row r="1616" spans="1:13" x14ac:dyDescent="0.35">
      <c r="A1616" s="59" t="s">
        <v>3411</v>
      </c>
      <c r="B1616" s="59" t="s">
        <v>3412</v>
      </c>
      <c r="C1616" s="2" t="s">
        <v>40</v>
      </c>
      <c r="D1616" s="2" t="s">
        <v>6315</v>
      </c>
      <c r="E1616" s="2" t="s">
        <v>6419</v>
      </c>
      <c r="F1616" s="56">
        <v>111.493136762567</v>
      </c>
      <c r="G1616" s="56">
        <v>112.396828278233</v>
      </c>
      <c r="H1616" s="56">
        <v>111.22865650064399</v>
      </c>
      <c r="I1616" s="56">
        <v>108.15823013935901</v>
      </c>
      <c r="J1616" s="57">
        <v>0.50458076845088295</v>
      </c>
      <c r="K1616" s="57">
        <v>0.43844645883630901</v>
      </c>
      <c r="L1616" s="57">
        <v>0.37595300896119499</v>
      </c>
      <c r="M1616" s="57">
        <v>0.65509041802849399</v>
      </c>
    </row>
    <row r="1617" spans="1:13" x14ac:dyDescent="0.35">
      <c r="A1617" s="59" t="s">
        <v>3419</v>
      </c>
      <c r="B1617" s="59" t="s">
        <v>3420</v>
      </c>
      <c r="C1617" s="2" t="s">
        <v>31</v>
      </c>
      <c r="D1617" s="2" t="s">
        <v>6315</v>
      </c>
      <c r="E1617" s="2" t="s">
        <v>6419</v>
      </c>
      <c r="F1617" s="56">
        <v>115.80032168216999</v>
      </c>
      <c r="G1617" s="56">
        <v>103.130715281966</v>
      </c>
      <c r="H1617" s="56">
        <v>110.065204512997</v>
      </c>
      <c r="I1617" s="56">
        <v>91.1187114904439</v>
      </c>
      <c r="J1617" s="57">
        <v>0.50674421630355504</v>
      </c>
      <c r="K1617" s="57">
        <v>0.439108635235329</v>
      </c>
      <c r="L1617" s="57">
        <v>0.38217827709887298</v>
      </c>
      <c r="M1617" s="57">
        <v>0.68304966233628805</v>
      </c>
    </row>
    <row r="1618" spans="1:13" x14ac:dyDescent="0.35">
      <c r="A1618" s="59" t="s">
        <v>3413</v>
      </c>
      <c r="B1618" s="59" t="s">
        <v>3414</v>
      </c>
      <c r="C1618" s="2" t="s">
        <v>40</v>
      </c>
      <c r="D1618" s="2" t="s">
        <v>6315</v>
      </c>
      <c r="E1618" s="2" t="s">
        <v>6418</v>
      </c>
      <c r="F1618" s="56">
        <v>113.13414596376801</v>
      </c>
      <c r="G1618" s="56">
        <v>104.334532336264</v>
      </c>
      <c r="H1618" s="56"/>
      <c r="I1618" s="56">
        <v>97.134150051369105</v>
      </c>
      <c r="J1618" s="57">
        <v>0.35477142307676302</v>
      </c>
      <c r="K1618" s="57">
        <v>0.30503820633822099</v>
      </c>
      <c r="L1618" s="57">
        <v>0.249479375445015</v>
      </c>
      <c r="M1618" s="57">
        <v>0.465150191389265</v>
      </c>
    </row>
    <row r="1619" spans="1:13" x14ac:dyDescent="0.35">
      <c r="A1619" s="59" t="s">
        <v>3415</v>
      </c>
      <c r="B1619" s="59" t="s">
        <v>3416</v>
      </c>
      <c r="C1619" s="2" t="s">
        <v>40</v>
      </c>
      <c r="D1619" s="2" t="s">
        <v>6315</v>
      </c>
      <c r="E1619" s="2" t="s">
        <v>6419</v>
      </c>
      <c r="F1619" s="56">
        <v>114.77668236319499</v>
      </c>
      <c r="G1619" s="56">
        <v>102.505795603089</v>
      </c>
      <c r="H1619" s="56">
        <v>113.29987773147199</v>
      </c>
      <c r="I1619" s="56">
        <v>99.442938677095398</v>
      </c>
      <c r="J1619" s="57">
        <v>0.50679932432210195</v>
      </c>
      <c r="K1619" s="57">
        <v>0.44181686358448702</v>
      </c>
      <c r="L1619" s="57">
        <v>0.374081460314447</v>
      </c>
      <c r="M1619" s="57">
        <v>0.65841341233462702</v>
      </c>
    </row>
    <row r="1620" spans="1:13" x14ac:dyDescent="0.35">
      <c r="A1620" s="59" t="s">
        <v>3174</v>
      </c>
      <c r="B1620" s="59" t="s">
        <v>3175</v>
      </c>
      <c r="C1620" s="2" t="s">
        <v>31</v>
      </c>
      <c r="D1620" s="2" t="s">
        <v>6315</v>
      </c>
      <c r="E1620" s="2" t="s">
        <v>6419</v>
      </c>
      <c r="F1620" s="56">
        <v>113.895523696748</v>
      </c>
      <c r="G1620" s="56">
        <v>88.451854989136095</v>
      </c>
      <c r="H1620" s="56">
        <v>94.036431064929303</v>
      </c>
      <c r="I1620" s="56">
        <v>96.074391627548295</v>
      </c>
      <c r="J1620" s="57">
        <v>0.57031742984883904</v>
      </c>
      <c r="K1620" s="57">
        <v>0.51171332981389595</v>
      </c>
      <c r="L1620" s="57">
        <v>0.46553756317907102</v>
      </c>
      <c r="M1620" s="57">
        <v>0.72890779896421598</v>
      </c>
    </row>
    <row r="1621" spans="1:13" x14ac:dyDescent="0.35">
      <c r="A1621" s="59" t="s">
        <v>1176</v>
      </c>
      <c r="B1621" s="59" t="s">
        <v>1177</v>
      </c>
      <c r="C1621" s="2" t="s">
        <v>40</v>
      </c>
      <c r="D1621" s="2" t="s">
        <v>6316</v>
      </c>
      <c r="E1621" s="2" t="s">
        <v>6419</v>
      </c>
      <c r="F1621" s="56">
        <v>97.252186865000596</v>
      </c>
      <c r="G1621" s="56">
        <v>94.934762931955206</v>
      </c>
      <c r="H1621" s="56">
        <v>102.676437794017</v>
      </c>
      <c r="I1621" s="56">
        <v>95.439638251023993</v>
      </c>
      <c r="J1621" s="57">
        <v>0.46746467797214702</v>
      </c>
      <c r="K1621" s="57">
        <v>0.41074815901565598</v>
      </c>
      <c r="L1621" s="57">
        <v>0.35632691151588602</v>
      </c>
      <c r="M1621" s="57">
        <v>0.61811092867030504</v>
      </c>
    </row>
    <row r="1622" spans="1:13" x14ac:dyDescent="0.35">
      <c r="A1622" s="59" t="s">
        <v>6098</v>
      </c>
      <c r="B1622" s="59" t="s">
        <v>6099</v>
      </c>
      <c r="C1622" s="2" t="s">
        <v>31</v>
      </c>
      <c r="D1622" s="2" t="s">
        <v>6310</v>
      </c>
      <c r="E1622" s="2" t="s">
        <v>6418</v>
      </c>
      <c r="F1622" s="56">
        <v>103.930652467678</v>
      </c>
      <c r="G1622" s="56">
        <v>116.790052345251</v>
      </c>
      <c r="H1622" s="56"/>
      <c r="I1622" s="56">
        <v>96.019636221038695</v>
      </c>
      <c r="J1622" s="57">
        <v>0.43666086241982899</v>
      </c>
      <c r="K1622" s="57">
        <v>0.38431505871372601</v>
      </c>
      <c r="L1622" s="57">
        <v>0.280070189139632</v>
      </c>
      <c r="M1622" s="57">
        <v>0.55171546945807504</v>
      </c>
    </row>
    <row r="1623" spans="1:13" x14ac:dyDescent="0.35">
      <c r="A1623" s="59" t="s">
        <v>6256</v>
      </c>
      <c r="B1623" s="59" t="s">
        <v>6257</v>
      </c>
      <c r="C1623" s="2" t="s">
        <v>40</v>
      </c>
      <c r="D1623" s="2" t="s">
        <v>6314</v>
      </c>
      <c r="E1623" s="2" t="s">
        <v>6418</v>
      </c>
      <c r="F1623" s="56"/>
      <c r="G1623" s="56"/>
      <c r="H1623" s="56"/>
      <c r="I1623" s="56">
        <v>101.72460379402401</v>
      </c>
      <c r="J1623" s="57">
        <v>0.232384679576701</v>
      </c>
      <c r="K1623" s="57">
        <v>0.18676146474147701</v>
      </c>
      <c r="L1623" s="57">
        <v>0.12947729051808299</v>
      </c>
      <c r="M1623" s="57">
        <v>0.34266802225990201</v>
      </c>
    </row>
    <row r="1624" spans="1:13" x14ac:dyDescent="0.35">
      <c r="A1624" s="59" t="s">
        <v>6226</v>
      </c>
      <c r="B1624" s="59" t="s">
        <v>6227</v>
      </c>
      <c r="C1624" s="2" t="s">
        <v>40</v>
      </c>
      <c r="D1624" s="2" t="s">
        <v>6355</v>
      </c>
      <c r="E1624" s="2" t="s">
        <v>6418</v>
      </c>
      <c r="F1624" s="56"/>
      <c r="G1624" s="56"/>
      <c r="H1624" s="56"/>
      <c r="I1624" s="56">
        <v>99.226888043533805</v>
      </c>
      <c r="J1624" s="57">
        <v>0.29728710417642301</v>
      </c>
      <c r="K1624" s="57">
        <v>0.25840596487585299</v>
      </c>
      <c r="L1624" s="57">
        <v>0.213329529024643</v>
      </c>
      <c r="M1624" s="57">
        <v>0.39995389294438599</v>
      </c>
    </row>
    <row r="1625" spans="1:13" x14ac:dyDescent="0.35">
      <c r="A1625" s="59" t="s">
        <v>6016</v>
      </c>
      <c r="B1625" s="59" t="s">
        <v>6017</v>
      </c>
      <c r="C1625" s="2" t="s">
        <v>40</v>
      </c>
      <c r="D1625" s="2" t="s">
        <v>6310</v>
      </c>
      <c r="E1625" s="2" t="s">
        <v>6418</v>
      </c>
      <c r="F1625" s="56"/>
      <c r="G1625" s="56"/>
      <c r="H1625" s="56"/>
      <c r="I1625" s="56">
        <v>104.094125691545</v>
      </c>
      <c r="J1625" s="57">
        <v>0.254156652594976</v>
      </c>
      <c r="K1625" s="57">
        <v>0.19633935305154299</v>
      </c>
      <c r="L1625" s="57">
        <v>0.13981052983503001</v>
      </c>
      <c r="M1625" s="57">
        <v>0.392597044079253</v>
      </c>
    </row>
    <row r="1626" spans="1:13" x14ac:dyDescent="0.35">
      <c r="A1626" s="59" t="s">
        <v>4452</v>
      </c>
      <c r="B1626" s="59" t="s">
        <v>4453</v>
      </c>
      <c r="C1626" s="2" t="s">
        <v>40</v>
      </c>
      <c r="D1626" s="2" t="s">
        <v>6303</v>
      </c>
      <c r="E1626" s="2" t="s">
        <v>6419</v>
      </c>
      <c r="F1626" s="56">
        <v>99.361594703445405</v>
      </c>
      <c r="G1626" s="56">
        <v>100.29620593173</v>
      </c>
      <c r="H1626" s="56">
        <v>104.739791863476</v>
      </c>
      <c r="I1626" s="56">
        <v>93.035681342893696</v>
      </c>
      <c r="J1626" s="57">
        <v>0.40370566110975498</v>
      </c>
      <c r="K1626" s="57">
        <v>0.32144937523217099</v>
      </c>
      <c r="L1626" s="57">
        <v>0.256727338494464</v>
      </c>
      <c r="M1626" s="57">
        <v>0.60146164178287198</v>
      </c>
    </row>
    <row r="1627" spans="1:13" x14ac:dyDescent="0.35">
      <c r="A1627" s="59" t="s">
        <v>5202</v>
      </c>
      <c r="B1627" s="59" t="s">
        <v>5203</v>
      </c>
      <c r="C1627" s="2" t="s">
        <v>31</v>
      </c>
      <c r="D1627" s="2" t="s">
        <v>6319</v>
      </c>
      <c r="E1627" s="2" t="s">
        <v>6418</v>
      </c>
      <c r="F1627" s="56"/>
      <c r="G1627" s="56"/>
      <c r="H1627" s="56"/>
      <c r="I1627" s="56">
        <v>106.90163525189701</v>
      </c>
      <c r="J1627" s="57">
        <v>0.21194354514107</v>
      </c>
      <c r="K1627" s="57">
        <v>0.17497626956845</v>
      </c>
      <c r="L1627" s="57">
        <v>0.141770752119871</v>
      </c>
      <c r="M1627" s="57">
        <v>0.31424675753860898</v>
      </c>
    </row>
    <row r="1628" spans="1:13" x14ac:dyDescent="0.35">
      <c r="A1628" s="59" t="s">
        <v>5206</v>
      </c>
      <c r="B1628" s="59" t="s">
        <v>5207</v>
      </c>
      <c r="C1628" s="2" t="s">
        <v>31</v>
      </c>
      <c r="D1628" s="2" t="s">
        <v>6319</v>
      </c>
      <c r="E1628" s="2" t="s">
        <v>6418</v>
      </c>
      <c r="F1628" s="56"/>
      <c r="G1628" s="56"/>
      <c r="H1628" s="56"/>
      <c r="I1628" s="56">
        <v>106.90163525189701</v>
      </c>
      <c r="J1628" s="57">
        <v>0.21194354514107</v>
      </c>
      <c r="K1628" s="57">
        <v>0.17497626956845</v>
      </c>
      <c r="L1628" s="57">
        <v>0.141770752119871</v>
      </c>
      <c r="M1628" s="57">
        <v>0.31424675753860898</v>
      </c>
    </row>
    <row r="1629" spans="1:13" x14ac:dyDescent="0.35">
      <c r="A1629" s="59" t="s">
        <v>5208</v>
      </c>
      <c r="B1629" s="59" t="s">
        <v>5209</v>
      </c>
      <c r="C1629" s="2" t="s">
        <v>31</v>
      </c>
      <c r="D1629" s="2" t="s">
        <v>6319</v>
      </c>
      <c r="E1629" s="2" t="s">
        <v>6418</v>
      </c>
      <c r="F1629" s="56"/>
      <c r="G1629" s="56"/>
      <c r="H1629" s="56"/>
      <c r="I1629" s="56">
        <v>106.90163525189701</v>
      </c>
      <c r="J1629" s="57">
        <v>0.21194354514107</v>
      </c>
      <c r="K1629" s="57">
        <v>0.17497626956845</v>
      </c>
      <c r="L1629" s="57">
        <v>0.141770752119871</v>
      </c>
      <c r="M1629" s="57">
        <v>0.31424675753860898</v>
      </c>
    </row>
    <row r="1630" spans="1:13" x14ac:dyDescent="0.35">
      <c r="A1630" s="59" t="s">
        <v>5210</v>
      </c>
      <c r="B1630" s="59" t="s">
        <v>5211</v>
      </c>
      <c r="C1630" s="2" t="s">
        <v>31</v>
      </c>
      <c r="D1630" s="2" t="s">
        <v>6319</v>
      </c>
      <c r="E1630" s="2" t="s">
        <v>6418</v>
      </c>
      <c r="F1630" s="56"/>
      <c r="G1630" s="56"/>
      <c r="H1630" s="56"/>
      <c r="I1630" s="56">
        <v>106.90163525189701</v>
      </c>
      <c r="J1630" s="57">
        <v>0.21194354514107</v>
      </c>
      <c r="K1630" s="57">
        <v>0.17497626956845</v>
      </c>
      <c r="L1630" s="57">
        <v>0.141770752119871</v>
      </c>
      <c r="M1630" s="57">
        <v>0.31424675753860898</v>
      </c>
    </row>
    <row r="1631" spans="1:13" x14ac:dyDescent="0.35">
      <c r="A1631" s="59" t="s">
        <v>5216</v>
      </c>
      <c r="B1631" s="59" t="s">
        <v>5217</v>
      </c>
      <c r="C1631" s="2" t="s">
        <v>40</v>
      </c>
      <c r="D1631" s="2" t="s">
        <v>6319</v>
      </c>
      <c r="E1631" s="2" t="s">
        <v>6418</v>
      </c>
      <c r="F1631" s="56"/>
      <c r="G1631" s="56"/>
      <c r="H1631" s="56"/>
      <c r="I1631" s="56">
        <v>106.90163525189701</v>
      </c>
      <c r="J1631" s="57">
        <v>0.21194354514107</v>
      </c>
      <c r="K1631" s="57">
        <v>0.17497626956845</v>
      </c>
      <c r="L1631" s="57">
        <v>0.141770752119871</v>
      </c>
      <c r="M1631" s="57">
        <v>0.31424675753860898</v>
      </c>
    </row>
    <row r="1632" spans="1:13" x14ac:dyDescent="0.35">
      <c r="A1632" s="59" t="s">
        <v>5212</v>
      </c>
      <c r="B1632" s="59" t="s">
        <v>5213</v>
      </c>
      <c r="C1632" s="2" t="s">
        <v>40</v>
      </c>
      <c r="D1632" s="2" t="s">
        <v>6319</v>
      </c>
      <c r="E1632" s="2" t="s">
        <v>6419</v>
      </c>
      <c r="F1632" s="56">
        <v>106.085883194666</v>
      </c>
      <c r="G1632" s="56">
        <v>106.916779141232</v>
      </c>
      <c r="H1632" s="56">
        <v>101.99114299538201</v>
      </c>
      <c r="I1632" s="56">
        <v>116.57757507273701</v>
      </c>
      <c r="J1632" s="57">
        <v>0.44038351909238599</v>
      </c>
      <c r="K1632" s="57">
        <v>0.38067831153450699</v>
      </c>
      <c r="L1632" s="57">
        <v>0.33658303940414303</v>
      </c>
      <c r="M1632" s="57">
        <v>0.61167727762967505</v>
      </c>
    </row>
    <row r="1633" spans="1:13" x14ac:dyDescent="0.35">
      <c r="A1633" s="59" t="s">
        <v>5218</v>
      </c>
      <c r="B1633" s="59" t="s">
        <v>5219</v>
      </c>
      <c r="C1633" s="2" t="s">
        <v>40</v>
      </c>
      <c r="D1633" s="2" t="s">
        <v>6319</v>
      </c>
      <c r="E1633" s="2" t="s">
        <v>6418</v>
      </c>
      <c r="F1633" s="56"/>
      <c r="G1633" s="56"/>
      <c r="H1633" s="56"/>
      <c r="I1633" s="56">
        <v>106.90163525189701</v>
      </c>
      <c r="J1633" s="57">
        <v>0.21194354514107</v>
      </c>
      <c r="K1633" s="57">
        <v>0.17497626956845</v>
      </c>
      <c r="L1633" s="57">
        <v>0.141770752119871</v>
      </c>
      <c r="M1633" s="57">
        <v>0.31424675753860898</v>
      </c>
    </row>
    <row r="1634" spans="1:13" x14ac:dyDescent="0.35">
      <c r="A1634" s="59" t="s">
        <v>5220</v>
      </c>
      <c r="B1634" s="59" t="s">
        <v>5221</v>
      </c>
      <c r="C1634" s="2" t="s">
        <v>40</v>
      </c>
      <c r="D1634" s="2" t="s">
        <v>6319</v>
      </c>
      <c r="E1634" s="2" t="s">
        <v>6418</v>
      </c>
      <c r="F1634" s="56"/>
      <c r="G1634" s="56"/>
      <c r="H1634" s="56"/>
      <c r="I1634" s="56">
        <v>106.90163525189701</v>
      </c>
      <c r="J1634" s="57">
        <v>0.21194354514107</v>
      </c>
      <c r="K1634" s="57">
        <v>0.17497626956845</v>
      </c>
      <c r="L1634" s="57">
        <v>0.141770752119871</v>
      </c>
      <c r="M1634" s="57">
        <v>0.31424675753860898</v>
      </c>
    </row>
    <row r="1635" spans="1:13" x14ac:dyDescent="0.35">
      <c r="A1635" s="59" t="s">
        <v>5214</v>
      </c>
      <c r="B1635" s="59" t="s">
        <v>5215</v>
      </c>
      <c r="C1635" s="2" t="s">
        <v>40</v>
      </c>
      <c r="D1635" s="2" t="s">
        <v>6319</v>
      </c>
      <c r="E1635" s="2" t="s">
        <v>6418</v>
      </c>
      <c r="F1635" s="56"/>
      <c r="G1635" s="56"/>
      <c r="H1635" s="56"/>
      <c r="I1635" s="56">
        <v>106.90163525189701</v>
      </c>
      <c r="J1635" s="57">
        <v>0.21194354514107</v>
      </c>
      <c r="K1635" s="57">
        <v>0.17497626956845</v>
      </c>
      <c r="L1635" s="57">
        <v>0.141770752119871</v>
      </c>
      <c r="M1635" s="57">
        <v>0.31424675753860898</v>
      </c>
    </row>
    <row r="1636" spans="1:13" x14ac:dyDescent="0.35">
      <c r="A1636" s="59" t="s">
        <v>5204</v>
      </c>
      <c r="B1636" s="59" t="s">
        <v>5205</v>
      </c>
      <c r="C1636" s="2" t="s">
        <v>31</v>
      </c>
      <c r="D1636" s="2" t="s">
        <v>6319</v>
      </c>
      <c r="E1636" s="2" t="s">
        <v>6418</v>
      </c>
      <c r="F1636" s="56"/>
      <c r="G1636" s="56"/>
      <c r="H1636" s="56"/>
      <c r="I1636" s="56">
        <v>106.90163525189701</v>
      </c>
      <c r="J1636" s="57">
        <v>0.21194354514107</v>
      </c>
      <c r="K1636" s="57">
        <v>0.17497626956845</v>
      </c>
      <c r="L1636" s="57">
        <v>0.141770752119871</v>
      </c>
      <c r="M1636" s="57">
        <v>0.31424675753860898</v>
      </c>
    </row>
    <row r="1637" spans="1:13" x14ac:dyDescent="0.35">
      <c r="A1637" s="59" t="s">
        <v>1977</v>
      </c>
      <c r="B1637" s="59" t="s">
        <v>1978</v>
      </c>
      <c r="C1637" s="2" t="s">
        <v>31</v>
      </c>
      <c r="D1637" s="2" t="s">
        <v>6374</v>
      </c>
      <c r="E1637" s="2" t="s">
        <v>6419</v>
      </c>
      <c r="F1637" s="56">
        <v>88.192951124827701</v>
      </c>
      <c r="G1637" s="56">
        <v>100.373564020594</v>
      </c>
      <c r="H1637" s="56">
        <v>110.19782090115299</v>
      </c>
      <c r="I1637" s="56">
        <v>95.061909329975407</v>
      </c>
      <c r="J1637" s="57">
        <v>0.55913163842560198</v>
      </c>
      <c r="K1637" s="57">
        <v>0.50487857968836403</v>
      </c>
      <c r="L1637" s="57">
        <v>0.438836768501563</v>
      </c>
      <c r="M1637" s="57">
        <v>0.69290254048496602</v>
      </c>
    </row>
    <row r="1638" spans="1:13" x14ac:dyDescent="0.35">
      <c r="A1638" s="59" t="s">
        <v>676</v>
      </c>
      <c r="B1638" s="59" t="s">
        <v>677</v>
      </c>
      <c r="C1638" s="2" t="s">
        <v>40</v>
      </c>
      <c r="D1638" s="2" t="s">
        <v>6373</v>
      </c>
      <c r="E1638" s="2" t="s">
        <v>6418</v>
      </c>
      <c r="F1638" s="56">
        <v>91.514017209105603</v>
      </c>
      <c r="G1638" s="56">
        <v>99.358057227872294</v>
      </c>
      <c r="H1638" s="56">
        <v>106.16678343260099</v>
      </c>
      <c r="I1638" s="56">
        <v>94.615578226797794</v>
      </c>
      <c r="J1638" s="57">
        <v>0.42547242563538801</v>
      </c>
      <c r="K1638" s="57">
        <v>0.38406009904987698</v>
      </c>
      <c r="L1638" s="57">
        <v>0.33491270588623501</v>
      </c>
      <c r="M1638" s="57">
        <v>0.52117490899250296</v>
      </c>
    </row>
    <row r="1639" spans="1:13" x14ac:dyDescent="0.35">
      <c r="A1639" s="59" t="s">
        <v>674</v>
      </c>
      <c r="B1639" s="59" t="s">
        <v>675</v>
      </c>
      <c r="C1639" s="2" t="s">
        <v>31</v>
      </c>
      <c r="D1639" s="2" t="s">
        <v>6373</v>
      </c>
      <c r="E1639" s="2" t="s">
        <v>6418</v>
      </c>
      <c r="F1639" s="56">
        <v>91.514017209105603</v>
      </c>
      <c r="G1639" s="56">
        <v>99.358057227872294</v>
      </c>
      <c r="H1639" s="56">
        <v>106.16678343260099</v>
      </c>
      <c r="I1639" s="56">
        <v>94.615578226797794</v>
      </c>
      <c r="J1639" s="57">
        <v>0.42547242563538801</v>
      </c>
      <c r="K1639" s="57">
        <v>0.38406009904987698</v>
      </c>
      <c r="L1639" s="57">
        <v>0.33491270588623501</v>
      </c>
      <c r="M1639" s="57">
        <v>0.52117490899250296</v>
      </c>
    </row>
    <row r="1640" spans="1:13" x14ac:dyDescent="0.35">
      <c r="A1640" s="59" t="s">
        <v>1979</v>
      </c>
      <c r="B1640" s="59" t="s">
        <v>1980</v>
      </c>
      <c r="C1640" s="2" t="s">
        <v>40</v>
      </c>
      <c r="D1640" s="2" t="s">
        <v>6374</v>
      </c>
      <c r="E1640" s="2" t="s">
        <v>6419</v>
      </c>
      <c r="F1640" s="56">
        <v>91.455324204616701</v>
      </c>
      <c r="G1640" s="56">
        <v>99.826275245157603</v>
      </c>
      <c r="H1640" s="56">
        <v>109.04087325951799</v>
      </c>
      <c r="I1640" s="56">
        <v>90.410049685659104</v>
      </c>
      <c r="J1640" s="57">
        <v>0.53951377023021796</v>
      </c>
      <c r="K1640" s="57">
        <v>0.486635121542287</v>
      </c>
      <c r="L1640" s="57">
        <v>0.42889603084231998</v>
      </c>
      <c r="M1640" s="57">
        <v>0.68108283021877103</v>
      </c>
    </row>
    <row r="1641" spans="1:13" x14ac:dyDescent="0.35">
      <c r="A1641" s="59" t="s">
        <v>6216</v>
      </c>
      <c r="B1641" s="59" t="s">
        <v>6217</v>
      </c>
      <c r="C1641" s="2" t="s">
        <v>31</v>
      </c>
      <c r="D1641" s="2" t="s">
        <v>6311</v>
      </c>
      <c r="E1641" s="2" t="s">
        <v>6418</v>
      </c>
      <c r="F1641" s="56">
        <v>110.843938680981</v>
      </c>
      <c r="G1641" s="56">
        <v>102.565443479015</v>
      </c>
      <c r="H1641" s="56">
        <v>110.246809983426</v>
      </c>
      <c r="I1641" s="56">
        <v>106.232088061453</v>
      </c>
      <c r="J1641" s="57">
        <v>0.46060486523815503</v>
      </c>
      <c r="K1641" s="57">
        <v>0.417620435205656</v>
      </c>
      <c r="L1641" s="57">
        <v>0.37357768964927002</v>
      </c>
      <c r="M1641" s="57">
        <v>0.57442095317863595</v>
      </c>
    </row>
    <row r="1642" spans="1:13" x14ac:dyDescent="0.35">
      <c r="A1642" s="59" t="s">
        <v>601</v>
      </c>
      <c r="B1642" s="59" t="s">
        <v>602</v>
      </c>
      <c r="C1642" s="2" t="s">
        <v>31</v>
      </c>
      <c r="D1642" s="2" t="s">
        <v>6373</v>
      </c>
      <c r="E1642" s="2" t="s">
        <v>6418</v>
      </c>
      <c r="F1642" s="56"/>
      <c r="G1642" s="56"/>
      <c r="H1642" s="56"/>
      <c r="I1642" s="56">
        <v>101.162652114425</v>
      </c>
      <c r="J1642" s="57">
        <v>0.25058121129359601</v>
      </c>
      <c r="K1642" s="57">
        <v>0.20406559254488901</v>
      </c>
      <c r="L1642" s="57">
        <v>0.160158616118628</v>
      </c>
      <c r="M1642" s="57">
        <v>0.36516886589199599</v>
      </c>
    </row>
    <row r="1643" spans="1:13" x14ac:dyDescent="0.35">
      <c r="A1643" s="59" t="s">
        <v>595</v>
      </c>
      <c r="B1643" s="59" t="s">
        <v>596</v>
      </c>
      <c r="C1643" s="2" t="s">
        <v>31</v>
      </c>
      <c r="D1643" s="2" t="s">
        <v>6373</v>
      </c>
      <c r="E1643" s="2" t="s">
        <v>6418</v>
      </c>
      <c r="F1643" s="56"/>
      <c r="G1643" s="56"/>
      <c r="H1643" s="56"/>
      <c r="I1643" s="56">
        <v>101.162652114425</v>
      </c>
      <c r="J1643" s="57">
        <v>0.25058121129359601</v>
      </c>
      <c r="K1643" s="57">
        <v>0.20406559254488901</v>
      </c>
      <c r="L1643" s="57">
        <v>0.160158616118628</v>
      </c>
      <c r="M1643" s="57">
        <v>0.36516886589199599</v>
      </c>
    </row>
    <row r="1644" spans="1:13" x14ac:dyDescent="0.35">
      <c r="A1644" s="59" t="s">
        <v>611</v>
      </c>
      <c r="B1644" s="59" t="s">
        <v>612</v>
      </c>
      <c r="C1644" s="2" t="s">
        <v>40</v>
      </c>
      <c r="D1644" s="2" t="s">
        <v>6373</v>
      </c>
      <c r="E1644" s="2" t="s">
        <v>6418</v>
      </c>
      <c r="F1644" s="56"/>
      <c r="G1644" s="56"/>
      <c r="H1644" s="56"/>
      <c r="I1644" s="56">
        <v>101.162652114425</v>
      </c>
      <c r="J1644" s="57">
        <v>0.25058121129359601</v>
      </c>
      <c r="K1644" s="57">
        <v>0.20406559254488901</v>
      </c>
      <c r="L1644" s="57">
        <v>0.160158616118628</v>
      </c>
      <c r="M1644" s="57">
        <v>0.36516886589199599</v>
      </c>
    </row>
    <row r="1645" spans="1:13" x14ac:dyDescent="0.35">
      <c r="A1645" s="59" t="s">
        <v>597</v>
      </c>
      <c r="B1645" s="59" t="s">
        <v>598</v>
      </c>
      <c r="C1645" s="2" t="s">
        <v>31</v>
      </c>
      <c r="D1645" s="2" t="s">
        <v>6373</v>
      </c>
      <c r="E1645" s="2" t="s">
        <v>6418</v>
      </c>
      <c r="F1645" s="56"/>
      <c r="G1645" s="56"/>
      <c r="H1645" s="56"/>
      <c r="I1645" s="56">
        <v>101.162652114425</v>
      </c>
      <c r="J1645" s="57">
        <v>0.25058121129359601</v>
      </c>
      <c r="K1645" s="57">
        <v>0.20406559254488901</v>
      </c>
      <c r="L1645" s="57">
        <v>0.160158616118628</v>
      </c>
      <c r="M1645" s="57">
        <v>0.36516886589199599</v>
      </c>
    </row>
    <row r="1646" spans="1:13" x14ac:dyDescent="0.35">
      <c r="A1646" s="59" t="s">
        <v>609</v>
      </c>
      <c r="B1646" s="59" t="s">
        <v>610</v>
      </c>
      <c r="C1646" s="2" t="s">
        <v>40</v>
      </c>
      <c r="D1646" s="2" t="s">
        <v>6373</v>
      </c>
      <c r="E1646" s="2" t="s">
        <v>6418</v>
      </c>
      <c r="F1646" s="56"/>
      <c r="G1646" s="56"/>
      <c r="H1646" s="56"/>
      <c r="I1646" s="56">
        <v>101.162652114425</v>
      </c>
      <c r="J1646" s="57">
        <v>0.25058121129359601</v>
      </c>
      <c r="K1646" s="57">
        <v>0.20406559254488901</v>
      </c>
      <c r="L1646" s="57">
        <v>0.160158616118628</v>
      </c>
      <c r="M1646" s="57">
        <v>0.36516886589199599</v>
      </c>
    </row>
    <row r="1647" spans="1:13" x14ac:dyDescent="0.35">
      <c r="A1647" s="59" t="s">
        <v>603</v>
      </c>
      <c r="B1647" s="59" t="s">
        <v>604</v>
      </c>
      <c r="C1647" s="2" t="s">
        <v>31</v>
      </c>
      <c r="D1647" s="2" t="s">
        <v>6373</v>
      </c>
      <c r="E1647" s="2" t="s">
        <v>6418</v>
      </c>
      <c r="F1647" s="56"/>
      <c r="G1647" s="56"/>
      <c r="H1647" s="56"/>
      <c r="I1647" s="56">
        <v>101.162652114425</v>
      </c>
      <c r="J1647" s="57">
        <v>0.25058121129359601</v>
      </c>
      <c r="K1647" s="57">
        <v>0.20406559254488901</v>
      </c>
      <c r="L1647" s="57">
        <v>0.160158616118628</v>
      </c>
      <c r="M1647" s="57">
        <v>0.36516886589199599</v>
      </c>
    </row>
    <row r="1648" spans="1:13" x14ac:dyDescent="0.35">
      <c r="A1648" s="59" t="s">
        <v>607</v>
      </c>
      <c r="B1648" s="59" t="s">
        <v>608</v>
      </c>
      <c r="C1648" s="2" t="s">
        <v>40</v>
      </c>
      <c r="D1648" s="2" t="s">
        <v>6373</v>
      </c>
      <c r="E1648" s="2" t="s">
        <v>6418</v>
      </c>
      <c r="F1648" s="56"/>
      <c r="G1648" s="56"/>
      <c r="H1648" s="56"/>
      <c r="I1648" s="56">
        <v>101.162652114425</v>
      </c>
      <c r="J1648" s="57">
        <v>0.25058121129359601</v>
      </c>
      <c r="K1648" s="57">
        <v>0.20406559254488901</v>
      </c>
      <c r="L1648" s="57">
        <v>0.160158616118628</v>
      </c>
      <c r="M1648" s="57">
        <v>0.36516886589199599</v>
      </c>
    </row>
    <row r="1649" spans="1:13" x14ac:dyDescent="0.35">
      <c r="A1649" s="59" t="s">
        <v>599</v>
      </c>
      <c r="B1649" s="59" t="s">
        <v>600</v>
      </c>
      <c r="C1649" s="2" t="s">
        <v>31</v>
      </c>
      <c r="D1649" s="2" t="s">
        <v>6373</v>
      </c>
      <c r="E1649" s="2" t="s">
        <v>6418</v>
      </c>
      <c r="F1649" s="56"/>
      <c r="G1649" s="56"/>
      <c r="H1649" s="56"/>
      <c r="I1649" s="56">
        <v>101.162652114425</v>
      </c>
      <c r="J1649" s="57">
        <v>0.25058121129359601</v>
      </c>
      <c r="K1649" s="57">
        <v>0.20406559254488901</v>
      </c>
      <c r="L1649" s="57">
        <v>0.160158616118628</v>
      </c>
      <c r="M1649" s="57">
        <v>0.36516886589199599</v>
      </c>
    </row>
    <row r="1650" spans="1:13" x14ac:dyDescent="0.35">
      <c r="A1650" s="59" t="s">
        <v>605</v>
      </c>
      <c r="B1650" s="59" t="s">
        <v>606</v>
      </c>
      <c r="C1650" s="2" t="s">
        <v>31</v>
      </c>
      <c r="D1650" s="2" t="s">
        <v>6373</v>
      </c>
      <c r="E1650" s="2" t="s">
        <v>6418</v>
      </c>
      <c r="F1650" s="56"/>
      <c r="G1650" s="56"/>
      <c r="H1650" s="56"/>
      <c r="I1650" s="56">
        <v>101.162652114425</v>
      </c>
      <c r="J1650" s="57">
        <v>0.25058121129359601</v>
      </c>
      <c r="K1650" s="57">
        <v>0.20406559254488901</v>
      </c>
      <c r="L1650" s="57">
        <v>0.160158616118628</v>
      </c>
      <c r="M1650" s="57">
        <v>0.36516886589199599</v>
      </c>
    </row>
    <row r="1651" spans="1:13" x14ac:dyDescent="0.35">
      <c r="A1651" s="59" t="s">
        <v>201</v>
      </c>
      <c r="B1651" s="59" t="s">
        <v>202</v>
      </c>
      <c r="C1651" s="2" t="s">
        <v>31</v>
      </c>
      <c r="D1651" s="2" t="s">
        <v>6317</v>
      </c>
      <c r="E1651" s="2" t="s">
        <v>6418</v>
      </c>
      <c r="F1651" s="56"/>
      <c r="G1651" s="56"/>
      <c r="H1651" s="56"/>
      <c r="I1651" s="56">
        <v>101.162652114425</v>
      </c>
      <c r="J1651" s="57">
        <v>0.25058121129359601</v>
      </c>
      <c r="K1651" s="57">
        <v>0.20406559254488901</v>
      </c>
      <c r="L1651" s="57">
        <v>0.160158616118628</v>
      </c>
      <c r="M1651" s="57">
        <v>0.36516886589199599</v>
      </c>
    </row>
    <row r="1652" spans="1:13" x14ac:dyDescent="0.35">
      <c r="A1652" s="59" t="s">
        <v>217</v>
      </c>
      <c r="B1652" s="59" t="s">
        <v>218</v>
      </c>
      <c r="C1652" s="2" t="s">
        <v>40</v>
      </c>
      <c r="D1652" s="2" t="s">
        <v>6317</v>
      </c>
      <c r="E1652" s="2" t="s">
        <v>6418</v>
      </c>
      <c r="F1652" s="56"/>
      <c r="G1652" s="56"/>
      <c r="H1652" s="56"/>
      <c r="I1652" s="56">
        <v>101.162652114425</v>
      </c>
      <c r="J1652" s="57">
        <v>0.25058121129359601</v>
      </c>
      <c r="K1652" s="57">
        <v>0.20406559254488901</v>
      </c>
      <c r="L1652" s="57">
        <v>0.160158616118628</v>
      </c>
      <c r="M1652" s="57">
        <v>0.36516886589199599</v>
      </c>
    </row>
    <row r="1653" spans="1:13" x14ac:dyDescent="0.35">
      <c r="A1653" s="59" t="s">
        <v>205</v>
      </c>
      <c r="B1653" s="59" t="s">
        <v>206</v>
      </c>
      <c r="C1653" s="2" t="s">
        <v>31</v>
      </c>
      <c r="D1653" s="2" t="s">
        <v>6317</v>
      </c>
      <c r="E1653" s="2" t="s">
        <v>6418</v>
      </c>
      <c r="F1653" s="56"/>
      <c r="G1653" s="56"/>
      <c r="H1653" s="56"/>
      <c r="I1653" s="56">
        <v>101.162652114425</v>
      </c>
      <c r="J1653" s="57">
        <v>0.25058121129359601</v>
      </c>
      <c r="K1653" s="57">
        <v>0.20406559254488901</v>
      </c>
      <c r="L1653" s="57">
        <v>0.160158616118628</v>
      </c>
      <c r="M1653" s="57">
        <v>0.36516886589199599</v>
      </c>
    </row>
    <row r="1654" spans="1:13" x14ac:dyDescent="0.35">
      <c r="A1654" s="59" t="s">
        <v>203</v>
      </c>
      <c r="B1654" s="59" t="s">
        <v>204</v>
      </c>
      <c r="C1654" s="2" t="s">
        <v>31</v>
      </c>
      <c r="D1654" s="2" t="s">
        <v>6317</v>
      </c>
      <c r="E1654" s="2" t="s">
        <v>6418</v>
      </c>
      <c r="F1654" s="56"/>
      <c r="G1654" s="56"/>
      <c r="H1654" s="56"/>
      <c r="I1654" s="56">
        <v>101.162652114425</v>
      </c>
      <c r="J1654" s="57">
        <v>0.25058121129359601</v>
      </c>
      <c r="K1654" s="57">
        <v>0.20406559254488901</v>
      </c>
      <c r="L1654" s="57">
        <v>0.160158616118628</v>
      </c>
      <c r="M1654" s="57">
        <v>0.36516886589199599</v>
      </c>
    </row>
    <row r="1655" spans="1:13" x14ac:dyDescent="0.35">
      <c r="A1655" s="59" t="s">
        <v>209</v>
      </c>
      <c r="B1655" s="59" t="s">
        <v>210</v>
      </c>
      <c r="C1655" s="2" t="s">
        <v>40</v>
      </c>
      <c r="D1655" s="2" t="s">
        <v>6317</v>
      </c>
      <c r="E1655" s="2" t="s">
        <v>6418</v>
      </c>
      <c r="F1655" s="56"/>
      <c r="G1655" s="56"/>
      <c r="H1655" s="56"/>
      <c r="I1655" s="56">
        <v>101.162652114425</v>
      </c>
      <c r="J1655" s="57">
        <v>0.25058121129359601</v>
      </c>
      <c r="K1655" s="57">
        <v>0.20406559254488901</v>
      </c>
      <c r="L1655" s="57">
        <v>0.160158616118628</v>
      </c>
      <c r="M1655" s="57">
        <v>0.36516886589199599</v>
      </c>
    </row>
    <row r="1656" spans="1:13" x14ac:dyDescent="0.35">
      <c r="A1656" s="59" t="s">
        <v>213</v>
      </c>
      <c r="B1656" s="59" t="s">
        <v>214</v>
      </c>
      <c r="C1656" s="2" t="s">
        <v>40</v>
      </c>
      <c r="D1656" s="2" t="s">
        <v>6317</v>
      </c>
      <c r="E1656" s="2" t="s">
        <v>6418</v>
      </c>
      <c r="F1656" s="56"/>
      <c r="G1656" s="56"/>
      <c r="H1656" s="56"/>
      <c r="I1656" s="56">
        <v>101.162652114425</v>
      </c>
      <c r="J1656" s="57">
        <v>0.25058121129359601</v>
      </c>
      <c r="K1656" s="57">
        <v>0.20406559254488901</v>
      </c>
      <c r="L1656" s="57">
        <v>0.160158616118628</v>
      </c>
      <c r="M1656" s="57">
        <v>0.36516886589199599</v>
      </c>
    </row>
    <row r="1657" spans="1:13" x14ac:dyDescent="0.35">
      <c r="A1657" s="59" t="s">
        <v>215</v>
      </c>
      <c r="B1657" s="59" t="s">
        <v>216</v>
      </c>
      <c r="C1657" s="2" t="s">
        <v>40</v>
      </c>
      <c r="D1657" s="2" t="s">
        <v>6317</v>
      </c>
      <c r="E1657" s="2" t="s">
        <v>6418</v>
      </c>
      <c r="F1657" s="56"/>
      <c r="G1657" s="56"/>
      <c r="H1657" s="56"/>
      <c r="I1657" s="56">
        <v>101.162652114425</v>
      </c>
      <c r="J1657" s="57">
        <v>0.25058121129359601</v>
      </c>
      <c r="K1657" s="57">
        <v>0.20406559254488901</v>
      </c>
      <c r="L1657" s="57">
        <v>0.160158616118628</v>
      </c>
      <c r="M1657" s="57">
        <v>0.36516886589199599</v>
      </c>
    </row>
    <row r="1658" spans="1:13" x14ac:dyDescent="0.35">
      <c r="A1658" s="59" t="s">
        <v>211</v>
      </c>
      <c r="B1658" s="59" t="s">
        <v>212</v>
      </c>
      <c r="C1658" s="2" t="s">
        <v>40</v>
      </c>
      <c r="D1658" s="2" t="s">
        <v>6317</v>
      </c>
      <c r="E1658" s="2" t="s">
        <v>6418</v>
      </c>
      <c r="F1658" s="56"/>
      <c r="G1658" s="56"/>
      <c r="H1658" s="56"/>
      <c r="I1658" s="56">
        <v>101.162652114425</v>
      </c>
      <c r="J1658" s="57">
        <v>0.25058121129359601</v>
      </c>
      <c r="K1658" s="57">
        <v>0.20406559254488901</v>
      </c>
      <c r="L1658" s="57">
        <v>0.160158616118628</v>
      </c>
      <c r="M1658" s="57">
        <v>0.36516886589199599</v>
      </c>
    </row>
    <row r="1659" spans="1:13" x14ac:dyDescent="0.35">
      <c r="A1659" s="59" t="s">
        <v>207</v>
      </c>
      <c r="B1659" s="59" t="s">
        <v>208</v>
      </c>
      <c r="C1659" s="2" t="s">
        <v>31</v>
      </c>
      <c r="D1659" s="2" t="s">
        <v>6317</v>
      </c>
      <c r="E1659" s="2" t="s">
        <v>6418</v>
      </c>
      <c r="F1659" s="56"/>
      <c r="G1659" s="56"/>
      <c r="H1659" s="56"/>
      <c r="I1659" s="56">
        <v>101.162652114425</v>
      </c>
      <c r="J1659" s="57">
        <v>0.25058121129359601</v>
      </c>
      <c r="K1659" s="57">
        <v>0.20406559254488901</v>
      </c>
      <c r="L1659" s="57">
        <v>0.160158616118628</v>
      </c>
      <c r="M1659" s="57">
        <v>0.36516886589199599</v>
      </c>
    </row>
    <row r="1660" spans="1:13" x14ac:dyDescent="0.35">
      <c r="A1660" s="59" t="s">
        <v>5388</v>
      </c>
      <c r="B1660" s="59" t="s">
        <v>5389</v>
      </c>
      <c r="C1660" s="2" t="s">
        <v>40</v>
      </c>
      <c r="D1660" s="2" t="s">
        <v>6319</v>
      </c>
      <c r="E1660" s="2" t="s">
        <v>6418</v>
      </c>
      <c r="F1660" s="56">
        <v>94.994675507836604</v>
      </c>
      <c r="G1660" s="56">
        <v>96.2978127608623</v>
      </c>
      <c r="H1660" s="56">
        <v>99.646202365349097</v>
      </c>
      <c r="I1660" s="56">
        <v>102.478045262592</v>
      </c>
      <c r="J1660" s="57">
        <v>0.41799519822523001</v>
      </c>
      <c r="K1660" s="57">
        <v>0.37517697338657002</v>
      </c>
      <c r="L1660" s="57">
        <v>0.325078104173952</v>
      </c>
      <c r="M1660" s="57">
        <v>0.52898342629391903</v>
      </c>
    </row>
    <row r="1661" spans="1:13" x14ac:dyDescent="0.35">
      <c r="A1661" s="59" t="s">
        <v>5386</v>
      </c>
      <c r="B1661" s="59" t="s">
        <v>5387</v>
      </c>
      <c r="C1661" s="2" t="s">
        <v>40</v>
      </c>
      <c r="D1661" s="2" t="s">
        <v>6319</v>
      </c>
      <c r="E1661" s="2" t="s">
        <v>6418</v>
      </c>
      <c r="F1661" s="56"/>
      <c r="G1661" s="56"/>
      <c r="H1661" s="56"/>
      <c r="I1661" s="56">
        <v>98.630185505340293</v>
      </c>
      <c r="J1661" s="57">
        <v>0.21575930245104599</v>
      </c>
      <c r="K1661" s="57">
        <v>0.17096315897383099</v>
      </c>
      <c r="L1661" s="57">
        <v>0.107343610392149</v>
      </c>
      <c r="M1661" s="57">
        <v>0.31535398406569298</v>
      </c>
    </row>
    <row r="1662" spans="1:13" x14ac:dyDescent="0.35">
      <c r="A1662" s="59" t="s">
        <v>1606</v>
      </c>
      <c r="B1662" s="59" t="s">
        <v>1607</v>
      </c>
      <c r="C1662" s="2" t="s">
        <v>31</v>
      </c>
      <c r="D1662" s="2" t="s">
        <v>6321</v>
      </c>
      <c r="E1662" s="2" t="s">
        <v>6418</v>
      </c>
      <c r="F1662" s="56">
        <v>98.607505871081997</v>
      </c>
      <c r="G1662" s="56">
        <v>105.956661285766</v>
      </c>
      <c r="H1662" s="56">
        <v>107.268500917097</v>
      </c>
      <c r="I1662" s="56">
        <v>100.01672530699599</v>
      </c>
      <c r="J1662" s="57">
        <v>0.42756768406111501</v>
      </c>
      <c r="K1662" s="57">
        <v>0.38145053963600001</v>
      </c>
      <c r="L1662" s="57">
        <v>0.33058230855545601</v>
      </c>
      <c r="M1662" s="57">
        <v>0.52877798632245399</v>
      </c>
    </row>
    <row r="1663" spans="1:13" x14ac:dyDescent="0.35">
      <c r="A1663" s="59" t="s">
        <v>1612</v>
      </c>
      <c r="B1663" s="59" t="s">
        <v>1613</v>
      </c>
      <c r="C1663" s="2" t="s">
        <v>40</v>
      </c>
      <c r="D1663" s="2" t="s">
        <v>6321</v>
      </c>
      <c r="E1663" s="2" t="s">
        <v>6418</v>
      </c>
      <c r="F1663" s="56">
        <v>98.607505871081997</v>
      </c>
      <c r="G1663" s="56">
        <v>105.956661285766</v>
      </c>
      <c r="H1663" s="56">
        <v>107.268500917097</v>
      </c>
      <c r="I1663" s="56">
        <v>100.01672530699599</v>
      </c>
      <c r="J1663" s="57">
        <v>0.42756768406111501</v>
      </c>
      <c r="K1663" s="57">
        <v>0.38145053963600001</v>
      </c>
      <c r="L1663" s="57">
        <v>0.33058230855545601</v>
      </c>
      <c r="M1663" s="57">
        <v>0.52877798632245399</v>
      </c>
    </row>
    <row r="1664" spans="1:13" x14ac:dyDescent="0.35">
      <c r="A1664" s="59" t="s">
        <v>1610</v>
      </c>
      <c r="B1664" s="59" t="s">
        <v>1611</v>
      </c>
      <c r="C1664" s="2" t="s">
        <v>40</v>
      </c>
      <c r="D1664" s="2" t="s">
        <v>6321</v>
      </c>
      <c r="E1664" s="2" t="s">
        <v>6419</v>
      </c>
      <c r="F1664" s="56">
        <v>96.554743203143403</v>
      </c>
      <c r="G1664" s="56">
        <v>116.035265349675</v>
      </c>
      <c r="H1664" s="56">
        <v>107.77097713314799</v>
      </c>
      <c r="I1664" s="56">
        <v>101.55909945039799</v>
      </c>
      <c r="J1664" s="57">
        <v>0.550316263593843</v>
      </c>
      <c r="K1664" s="57">
        <v>0.487242284747881</v>
      </c>
      <c r="L1664" s="57">
        <v>0.43304649956980401</v>
      </c>
      <c r="M1664" s="57">
        <v>0.69603532823522096</v>
      </c>
    </row>
    <row r="1665" spans="1:13" x14ac:dyDescent="0.35">
      <c r="A1665" s="59" t="s">
        <v>1602</v>
      </c>
      <c r="B1665" s="59" t="s">
        <v>1603</v>
      </c>
      <c r="C1665" s="2" t="s">
        <v>31</v>
      </c>
      <c r="D1665" s="2" t="s">
        <v>6321</v>
      </c>
      <c r="E1665" s="2" t="s">
        <v>6418</v>
      </c>
      <c r="F1665" s="56">
        <v>98.607505871081997</v>
      </c>
      <c r="G1665" s="56">
        <v>105.956661285766</v>
      </c>
      <c r="H1665" s="56">
        <v>107.268500917097</v>
      </c>
      <c r="I1665" s="56">
        <v>100.01672530699599</v>
      </c>
      <c r="J1665" s="57">
        <v>0.42756768406111501</v>
      </c>
      <c r="K1665" s="57">
        <v>0.38145053963600001</v>
      </c>
      <c r="L1665" s="57">
        <v>0.33058230855545601</v>
      </c>
      <c r="M1665" s="57">
        <v>0.52877798632245399</v>
      </c>
    </row>
    <row r="1666" spans="1:13" x14ac:dyDescent="0.35">
      <c r="A1666" s="59" t="s">
        <v>1604</v>
      </c>
      <c r="B1666" s="59" t="s">
        <v>1605</v>
      </c>
      <c r="C1666" s="2" t="s">
        <v>31</v>
      </c>
      <c r="D1666" s="2" t="s">
        <v>6321</v>
      </c>
      <c r="E1666" s="2" t="s">
        <v>6419</v>
      </c>
      <c r="F1666" s="56">
        <v>96.188701555987805</v>
      </c>
      <c r="G1666" s="56">
        <v>106.02175787504299</v>
      </c>
      <c r="H1666" s="56">
        <v>107.449424979849</v>
      </c>
      <c r="I1666" s="56">
        <v>100.682692044693</v>
      </c>
      <c r="J1666" s="57">
        <v>0.55199424994964896</v>
      </c>
      <c r="K1666" s="57">
        <v>0.489571097867529</v>
      </c>
      <c r="L1666" s="57">
        <v>0.4310638574649</v>
      </c>
      <c r="M1666" s="57">
        <v>0.68919367286970301</v>
      </c>
    </row>
    <row r="1667" spans="1:13" x14ac:dyDescent="0.35">
      <c r="A1667" s="59" t="s">
        <v>1598</v>
      </c>
      <c r="B1667" s="59" t="s">
        <v>1599</v>
      </c>
      <c r="C1667" s="2" t="s">
        <v>31</v>
      </c>
      <c r="D1667" s="2" t="s">
        <v>6321</v>
      </c>
      <c r="E1667" s="2" t="s">
        <v>6418</v>
      </c>
      <c r="F1667" s="56">
        <v>98.607505871081997</v>
      </c>
      <c r="G1667" s="56">
        <v>105.956661285766</v>
      </c>
      <c r="H1667" s="56">
        <v>107.268500917097</v>
      </c>
      <c r="I1667" s="56">
        <v>100.01672530699599</v>
      </c>
      <c r="J1667" s="57">
        <v>0.42756768406111501</v>
      </c>
      <c r="K1667" s="57">
        <v>0.38145053963600001</v>
      </c>
      <c r="L1667" s="57">
        <v>0.33058230855545601</v>
      </c>
      <c r="M1667" s="57">
        <v>0.52877798632245399</v>
      </c>
    </row>
    <row r="1668" spans="1:13" x14ac:dyDescent="0.35">
      <c r="A1668" s="59" t="s">
        <v>1600</v>
      </c>
      <c r="B1668" s="59" t="s">
        <v>1601</v>
      </c>
      <c r="C1668" s="2" t="s">
        <v>31</v>
      </c>
      <c r="D1668" s="2" t="s">
        <v>6321</v>
      </c>
      <c r="E1668" s="2" t="s">
        <v>6418</v>
      </c>
      <c r="F1668" s="56">
        <v>98.607505871081997</v>
      </c>
      <c r="G1668" s="56">
        <v>105.956661285766</v>
      </c>
      <c r="H1668" s="56">
        <v>107.268500917097</v>
      </c>
      <c r="I1668" s="56">
        <v>100.01672530699599</v>
      </c>
      <c r="J1668" s="57">
        <v>0.42756768406111501</v>
      </c>
      <c r="K1668" s="57">
        <v>0.38145053963600001</v>
      </c>
      <c r="L1668" s="57">
        <v>0.33058230855545601</v>
      </c>
      <c r="M1668" s="57">
        <v>0.52877798632245399</v>
      </c>
    </row>
    <row r="1669" spans="1:13" x14ac:dyDescent="0.35">
      <c r="A1669" s="59" t="s">
        <v>1608</v>
      </c>
      <c r="B1669" s="59" t="s">
        <v>1609</v>
      </c>
      <c r="C1669" s="2" t="s">
        <v>31</v>
      </c>
      <c r="D1669" s="2" t="s">
        <v>6321</v>
      </c>
      <c r="E1669" s="2" t="s">
        <v>6418</v>
      </c>
      <c r="F1669" s="56">
        <v>98.607505871081997</v>
      </c>
      <c r="G1669" s="56">
        <v>105.956661285766</v>
      </c>
      <c r="H1669" s="56">
        <v>107.268500917097</v>
      </c>
      <c r="I1669" s="56">
        <v>100.01672530699599</v>
      </c>
      <c r="J1669" s="57">
        <v>0.42756768406111501</v>
      </c>
      <c r="K1669" s="57">
        <v>0.38145053963600001</v>
      </c>
      <c r="L1669" s="57">
        <v>0.33058230855545601</v>
      </c>
      <c r="M1669" s="57">
        <v>0.52877798632245399</v>
      </c>
    </row>
    <row r="1670" spans="1:13" x14ac:dyDescent="0.35">
      <c r="A1670" s="59" t="s">
        <v>3726</v>
      </c>
      <c r="B1670" s="59" t="s">
        <v>3727</v>
      </c>
      <c r="C1670" s="2" t="s">
        <v>40</v>
      </c>
      <c r="D1670" s="2" t="s">
        <v>6320</v>
      </c>
      <c r="E1670" s="2" t="s">
        <v>6418</v>
      </c>
      <c r="F1670" s="56">
        <v>94.406704191430705</v>
      </c>
      <c r="G1670" s="56">
        <v>95.1532419388069</v>
      </c>
      <c r="H1670" s="56">
        <v>98.131593125683807</v>
      </c>
      <c r="I1670" s="56">
        <v>101.040818176461</v>
      </c>
      <c r="J1670" s="57">
        <v>0.39016372509820701</v>
      </c>
      <c r="K1670" s="57">
        <v>0.34986591494522901</v>
      </c>
      <c r="L1670" s="57">
        <v>0.30045740240711</v>
      </c>
      <c r="M1670" s="57">
        <v>0.49045916558122199</v>
      </c>
    </row>
    <row r="1671" spans="1:13" x14ac:dyDescent="0.35">
      <c r="A1671" s="59" t="s">
        <v>3720</v>
      </c>
      <c r="B1671" s="59" t="s">
        <v>3721</v>
      </c>
      <c r="C1671" s="2" t="s">
        <v>40</v>
      </c>
      <c r="D1671" s="2" t="s">
        <v>6320</v>
      </c>
      <c r="E1671" s="2" t="s">
        <v>6419</v>
      </c>
      <c r="F1671" s="56">
        <v>93.283172224957298</v>
      </c>
      <c r="G1671" s="56">
        <v>92.996642709883105</v>
      </c>
      <c r="H1671" s="56">
        <v>97.730904762558396</v>
      </c>
      <c r="I1671" s="56">
        <v>97.919896451741806</v>
      </c>
      <c r="J1671" s="57">
        <v>0.51747484236139496</v>
      </c>
      <c r="K1671" s="57">
        <v>0.464801985658366</v>
      </c>
      <c r="L1671" s="57">
        <v>0.41013167498782299</v>
      </c>
      <c r="M1671" s="57">
        <v>0.66729543236102096</v>
      </c>
    </row>
    <row r="1672" spans="1:13" x14ac:dyDescent="0.35">
      <c r="A1672" s="59" t="s">
        <v>3730</v>
      </c>
      <c r="B1672" s="59" t="s">
        <v>3731</v>
      </c>
      <c r="C1672" s="2" t="s">
        <v>31</v>
      </c>
      <c r="D1672" s="2" t="s">
        <v>6320</v>
      </c>
      <c r="E1672" s="2" t="s">
        <v>6419</v>
      </c>
      <c r="F1672" s="56">
        <v>93.285150640838907</v>
      </c>
      <c r="G1672" s="56">
        <v>94.816960082093601</v>
      </c>
      <c r="H1672" s="56">
        <v>94.189541305206305</v>
      </c>
      <c r="I1672" s="56">
        <v>113.872248652175</v>
      </c>
      <c r="J1672" s="57">
        <v>0.51799868797660698</v>
      </c>
      <c r="K1672" s="57">
        <v>0.46537896461645001</v>
      </c>
      <c r="L1672" s="57">
        <v>0.41075863627812098</v>
      </c>
      <c r="M1672" s="57">
        <v>0.66776141807117695</v>
      </c>
    </row>
    <row r="1673" spans="1:13" x14ac:dyDescent="0.35">
      <c r="A1673" s="59" t="s">
        <v>3724</v>
      </c>
      <c r="B1673" s="59" t="s">
        <v>3725</v>
      </c>
      <c r="C1673" s="2" t="s">
        <v>40</v>
      </c>
      <c r="D1673" s="2" t="s">
        <v>6320</v>
      </c>
      <c r="E1673" s="2" t="s">
        <v>6419</v>
      </c>
      <c r="F1673" s="56">
        <v>94.392265226399701</v>
      </c>
      <c r="G1673" s="56">
        <v>94.5066713919949</v>
      </c>
      <c r="H1673" s="56">
        <v>99.493195368659599</v>
      </c>
      <c r="I1673" s="56">
        <v>100.399876706234</v>
      </c>
      <c r="J1673" s="57">
        <v>0.51747484236139496</v>
      </c>
      <c r="K1673" s="57">
        <v>0.464801985658366</v>
      </c>
      <c r="L1673" s="57">
        <v>0.40551644104242501</v>
      </c>
      <c r="M1673" s="57">
        <v>0.65922899093241105</v>
      </c>
    </row>
    <row r="1674" spans="1:13" x14ac:dyDescent="0.35">
      <c r="A1674" s="59" t="s">
        <v>3716</v>
      </c>
      <c r="B1674" s="59" t="s">
        <v>3717</v>
      </c>
      <c r="C1674" s="2" t="s">
        <v>40</v>
      </c>
      <c r="D1674" s="2" t="s">
        <v>6320</v>
      </c>
      <c r="E1674" s="2" t="s">
        <v>6419</v>
      </c>
      <c r="F1674" s="56">
        <v>89.458200144718205</v>
      </c>
      <c r="G1674" s="56">
        <v>97.042179755243595</v>
      </c>
      <c r="H1674" s="56">
        <v>100.837194579965</v>
      </c>
      <c r="I1674" s="56">
        <v>102.17151353070901</v>
      </c>
      <c r="J1674" s="57">
        <v>0.59403378144619601</v>
      </c>
      <c r="K1674" s="57">
        <v>0.53766079464625505</v>
      </c>
      <c r="L1674" s="57">
        <v>0.47682417203315802</v>
      </c>
      <c r="M1674" s="57">
        <v>0.72836151955612005</v>
      </c>
    </row>
    <row r="1675" spans="1:13" x14ac:dyDescent="0.35">
      <c r="A1675" s="59" t="s">
        <v>3732</v>
      </c>
      <c r="B1675" s="59" t="s">
        <v>3733</v>
      </c>
      <c r="C1675" s="2" t="s">
        <v>31</v>
      </c>
      <c r="D1675" s="2" t="s">
        <v>6320</v>
      </c>
      <c r="E1675" s="2" t="s">
        <v>6418</v>
      </c>
      <c r="F1675" s="56">
        <v>94.406704191430705</v>
      </c>
      <c r="G1675" s="56">
        <v>95.1532419388069</v>
      </c>
      <c r="H1675" s="56">
        <v>98.131593125683807</v>
      </c>
      <c r="I1675" s="56">
        <v>101.040818176461</v>
      </c>
      <c r="J1675" s="57">
        <v>0.39016372509820701</v>
      </c>
      <c r="K1675" s="57">
        <v>0.34986591494522901</v>
      </c>
      <c r="L1675" s="57">
        <v>0.30045740240711</v>
      </c>
      <c r="M1675" s="57">
        <v>0.49045916558122199</v>
      </c>
    </row>
    <row r="1676" spans="1:13" x14ac:dyDescent="0.35">
      <c r="A1676" s="59" t="s">
        <v>3718</v>
      </c>
      <c r="B1676" s="59" t="s">
        <v>3719</v>
      </c>
      <c r="C1676" s="2" t="s">
        <v>40</v>
      </c>
      <c r="D1676" s="2" t="s">
        <v>6320</v>
      </c>
      <c r="E1676" s="2" t="s">
        <v>6418</v>
      </c>
      <c r="F1676" s="56">
        <v>94.406704191430705</v>
      </c>
      <c r="G1676" s="56">
        <v>95.1532419388069</v>
      </c>
      <c r="H1676" s="56">
        <v>98.131593125683807</v>
      </c>
      <c r="I1676" s="56">
        <v>101.040818176461</v>
      </c>
      <c r="J1676" s="57">
        <v>0.39016372509820701</v>
      </c>
      <c r="K1676" s="57">
        <v>0.34986591494522901</v>
      </c>
      <c r="L1676" s="57">
        <v>0.30045740240711</v>
      </c>
      <c r="M1676" s="57">
        <v>0.49045916558122199</v>
      </c>
    </row>
    <row r="1677" spans="1:13" x14ac:dyDescent="0.35">
      <c r="A1677" s="59" t="s">
        <v>3722</v>
      </c>
      <c r="B1677" s="59" t="s">
        <v>3723</v>
      </c>
      <c r="C1677" s="2" t="s">
        <v>40</v>
      </c>
      <c r="D1677" s="2" t="s">
        <v>6320</v>
      </c>
      <c r="E1677" s="2" t="s">
        <v>6418</v>
      </c>
      <c r="F1677" s="56">
        <v>94.406704191430705</v>
      </c>
      <c r="G1677" s="56">
        <v>95.1532419388069</v>
      </c>
      <c r="H1677" s="56">
        <v>98.131593125683807</v>
      </c>
      <c r="I1677" s="56">
        <v>101.040818176461</v>
      </c>
      <c r="J1677" s="57">
        <v>0.39016372509820701</v>
      </c>
      <c r="K1677" s="57">
        <v>0.34986591494522901</v>
      </c>
      <c r="L1677" s="57">
        <v>0.30045740240711</v>
      </c>
      <c r="M1677" s="57">
        <v>0.49045916558122199</v>
      </c>
    </row>
    <row r="1678" spans="1:13" x14ac:dyDescent="0.35">
      <c r="A1678" s="59" t="s">
        <v>3728</v>
      </c>
      <c r="B1678" s="59" t="s">
        <v>3729</v>
      </c>
      <c r="C1678" s="2" t="s">
        <v>40</v>
      </c>
      <c r="D1678" s="2" t="s">
        <v>6320</v>
      </c>
      <c r="E1678" s="2" t="s">
        <v>6419</v>
      </c>
      <c r="F1678" s="56">
        <v>94.447973252540905</v>
      </c>
      <c r="G1678" s="56">
        <v>95.329472577181505</v>
      </c>
      <c r="H1678" s="56">
        <v>93.1657778914593</v>
      </c>
      <c r="I1678" s="56">
        <v>97.054025734783096</v>
      </c>
      <c r="J1678" s="57">
        <v>0.52181574793946395</v>
      </c>
      <c r="K1678" s="57">
        <v>0.46720962706719399</v>
      </c>
      <c r="L1678" s="57">
        <v>0.41355824085181397</v>
      </c>
      <c r="M1678" s="57">
        <v>0.67082265312647604</v>
      </c>
    </row>
    <row r="1679" spans="1:13" x14ac:dyDescent="0.35">
      <c r="A1679" s="59" t="s">
        <v>2620</v>
      </c>
      <c r="B1679" s="59" t="s">
        <v>2621</v>
      </c>
      <c r="C1679" s="2" t="s">
        <v>40</v>
      </c>
      <c r="D1679" s="2" t="s">
        <v>6324</v>
      </c>
      <c r="E1679" s="2" t="s">
        <v>6418</v>
      </c>
      <c r="F1679" s="56"/>
      <c r="G1679" s="56"/>
      <c r="H1679" s="56"/>
      <c r="I1679" s="56">
        <v>98.689729167287695</v>
      </c>
      <c r="J1679" s="57">
        <v>0.28439248163025899</v>
      </c>
      <c r="K1679" s="57">
        <v>0.210936897308306</v>
      </c>
      <c r="L1679" s="57">
        <v>0.109082479622128</v>
      </c>
      <c r="M1679" s="57">
        <v>0.425577115525404</v>
      </c>
    </row>
    <row r="1680" spans="1:13" x14ac:dyDescent="0.35">
      <c r="A1680" s="59" t="s">
        <v>2624</v>
      </c>
      <c r="B1680" s="59" t="s">
        <v>2625</v>
      </c>
      <c r="C1680" s="2" t="s">
        <v>31</v>
      </c>
      <c r="D1680" s="2" t="s">
        <v>6324</v>
      </c>
      <c r="E1680" s="2" t="s">
        <v>6418</v>
      </c>
      <c r="F1680" s="56"/>
      <c r="G1680" s="56"/>
      <c r="H1680" s="56"/>
      <c r="I1680" s="56">
        <v>98.689729167287695</v>
      </c>
      <c r="J1680" s="57">
        <v>0.28439248163025899</v>
      </c>
      <c r="K1680" s="57">
        <v>0.210936897308306</v>
      </c>
      <c r="L1680" s="57">
        <v>0.109082479622128</v>
      </c>
      <c r="M1680" s="57">
        <v>0.425577115525404</v>
      </c>
    </row>
    <row r="1681" spans="1:13" x14ac:dyDescent="0.35">
      <c r="A1681" s="59" t="s">
        <v>2612</v>
      </c>
      <c r="B1681" s="59" t="s">
        <v>2613</v>
      </c>
      <c r="C1681" s="2" t="s">
        <v>40</v>
      </c>
      <c r="D1681" s="2" t="s">
        <v>6324</v>
      </c>
      <c r="E1681" s="2" t="s">
        <v>6419</v>
      </c>
      <c r="F1681" s="56">
        <v>90.571770613682304</v>
      </c>
      <c r="G1681" s="56">
        <v>95.912803189474701</v>
      </c>
      <c r="H1681" s="56">
        <v>100.92913815682201</v>
      </c>
      <c r="I1681" s="56">
        <v>96.614794894286206</v>
      </c>
      <c r="J1681" s="57">
        <v>0.466763872815803</v>
      </c>
      <c r="K1681" s="57">
        <v>0.38977324177204198</v>
      </c>
      <c r="L1681" s="57">
        <v>0.319365566776313</v>
      </c>
      <c r="M1681" s="57">
        <v>0.64731863083534102</v>
      </c>
    </row>
    <row r="1682" spans="1:13" x14ac:dyDescent="0.35">
      <c r="A1682" s="59" t="s">
        <v>2618</v>
      </c>
      <c r="B1682" s="59" t="s">
        <v>2619</v>
      </c>
      <c r="C1682" s="2" t="s">
        <v>40</v>
      </c>
      <c r="D1682" s="2" t="s">
        <v>6324</v>
      </c>
      <c r="E1682" s="2" t="s">
        <v>6418</v>
      </c>
      <c r="F1682" s="56"/>
      <c r="G1682" s="56"/>
      <c r="H1682" s="56"/>
      <c r="I1682" s="56">
        <v>98.689729167287695</v>
      </c>
      <c r="J1682" s="57">
        <v>0.28439248163025899</v>
      </c>
      <c r="K1682" s="57">
        <v>0.210936897308306</v>
      </c>
      <c r="L1682" s="57">
        <v>0.109082479622128</v>
      </c>
      <c r="M1682" s="57">
        <v>0.425577115525404</v>
      </c>
    </row>
    <row r="1683" spans="1:13" x14ac:dyDescent="0.35">
      <c r="A1683" s="59" t="s">
        <v>2616</v>
      </c>
      <c r="B1683" s="59" t="s">
        <v>2617</v>
      </c>
      <c r="C1683" s="2" t="s">
        <v>40</v>
      </c>
      <c r="D1683" s="2" t="s">
        <v>6324</v>
      </c>
      <c r="E1683" s="2" t="s">
        <v>6419</v>
      </c>
      <c r="F1683" s="56">
        <v>92.482503846748799</v>
      </c>
      <c r="G1683" s="56">
        <v>95.314581448202503</v>
      </c>
      <c r="H1683" s="56">
        <v>102.500782251535</v>
      </c>
      <c r="I1683" s="56">
        <v>97.131825410206801</v>
      </c>
      <c r="J1683" s="57">
        <v>0.47352722690697402</v>
      </c>
      <c r="K1683" s="57">
        <v>0.393801120068557</v>
      </c>
      <c r="L1683" s="57">
        <v>0.32411540134772698</v>
      </c>
      <c r="M1683" s="57">
        <v>0.65427353001027799</v>
      </c>
    </row>
    <row r="1684" spans="1:13" x14ac:dyDescent="0.35">
      <c r="A1684" s="59" t="s">
        <v>2622</v>
      </c>
      <c r="B1684" s="59" t="s">
        <v>2623</v>
      </c>
      <c r="C1684" s="2" t="s">
        <v>31</v>
      </c>
      <c r="D1684" s="2" t="s">
        <v>6324</v>
      </c>
      <c r="E1684" s="2" t="s">
        <v>6418</v>
      </c>
      <c r="F1684" s="56"/>
      <c r="G1684" s="56"/>
      <c r="H1684" s="56"/>
      <c r="I1684" s="56">
        <v>98.689729167287695</v>
      </c>
      <c r="J1684" s="57">
        <v>0.28439248163025899</v>
      </c>
      <c r="K1684" s="57">
        <v>0.210936897308306</v>
      </c>
      <c r="L1684" s="57">
        <v>0.109082479622128</v>
      </c>
      <c r="M1684" s="57">
        <v>0.425577115525404</v>
      </c>
    </row>
    <row r="1685" spans="1:13" x14ac:dyDescent="0.35">
      <c r="A1685" s="59" t="s">
        <v>2614</v>
      </c>
      <c r="B1685" s="59" t="s">
        <v>2615</v>
      </c>
      <c r="C1685" s="2" t="s">
        <v>40</v>
      </c>
      <c r="D1685" s="2" t="s">
        <v>6324</v>
      </c>
      <c r="E1685" s="2" t="s">
        <v>6418</v>
      </c>
      <c r="F1685" s="56"/>
      <c r="G1685" s="56"/>
      <c r="H1685" s="56"/>
      <c r="I1685" s="56">
        <v>98.689729167287695</v>
      </c>
      <c r="J1685" s="57">
        <v>0.28439248163025899</v>
      </c>
      <c r="K1685" s="57">
        <v>0.210936897308306</v>
      </c>
      <c r="L1685" s="57">
        <v>0.109082479622128</v>
      </c>
      <c r="M1685" s="57">
        <v>0.425577115525404</v>
      </c>
    </row>
    <row r="1686" spans="1:13" x14ac:dyDescent="0.35">
      <c r="A1686" s="59" t="s">
        <v>6162</v>
      </c>
      <c r="B1686" s="59" t="s">
        <v>6163</v>
      </c>
      <c r="C1686" s="2" t="s">
        <v>40</v>
      </c>
      <c r="D1686" s="2" t="s">
        <v>6305</v>
      </c>
      <c r="E1686" s="2" t="s">
        <v>6418</v>
      </c>
      <c r="F1686" s="56"/>
      <c r="G1686" s="56"/>
      <c r="H1686" s="56"/>
      <c r="I1686" s="56">
        <v>101.5080710501</v>
      </c>
      <c r="J1686" s="57">
        <v>0.226743666334904</v>
      </c>
      <c r="K1686" s="57">
        <v>0.17524611849199101</v>
      </c>
      <c r="L1686" s="57">
        <v>8.9646114664674398E-2</v>
      </c>
      <c r="M1686" s="57">
        <v>0.33041819701562603</v>
      </c>
    </row>
    <row r="1687" spans="1:13" x14ac:dyDescent="0.35">
      <c r="A1687" s="59" t="s">
        <v>2988</v>
      </c>
      <c r="B1687" s="59" t="s">
        <v>2989</v>
      </c>
      <c r="C1687" s="2" t="s">
        <v>31</v>
      </c>
      <c r="D1687" s="2" t="s">
        <v>6351</v>
      </c>
      <c r="E1687" s="2" t="s">
        <v>6418</v>
      </c>
      <c r="F1687" s="56"/>
      <c r="G1687" s="56"/>
      <c r="H1687" s="56"/>
      <c r="I1687" s="56">
        <v>100.41326108040499</v>
      </c>
      <c r="J1687" s="57">
        <v>0.273706564227572</v>
      </c>
      <c r="K1687" s="57">
        <v>0.219465367278387</v>
      </c>
      <c r="L1687" s="57">
        <v>0.123789228856483</v>
      </c>
      <c r="M1687" s="57">
        <v>0.38368579793580798</v>
      </c>
    </row>
    <row r="1688" spans="1:13" x14ac:dyDescent="0.35">
      <c r="A1688" s="59" t="s">
        <v>2992</v>
      </c>
      <c r="B1688" s="59" t="s">
        <v>2993</v>
      </c>
      <c r="C1688" s="2" t="s">
        <v>40</v>
      </c>
      <c r="D1688" s="2" t="s">
        <v>6351</v>
      </c>
      <c r="E1688" s="2" t="s">
        <v>6418</v>
      </c>
      <c r="F1688" s="56"/>
      <c r="G1688" s="56"/>
      <c r="H1688" s="56"/>
      <c r="I1688" s="56">
        <v>100.41326108040499</v>
      </c>
      <c r="J1688" s="57">
        <v>0.273706564227572</v>
      </c>
      <c r="K1688" s="57">
        <v>0.219465367278387</v>
      </c>
      <c r="L1688" s="57">
        <v>0.123789228856483</v>
      </c>
      <c r="M1688" s="57">
        <v>0.38368579793580798</v>
      </c>
    </row>
    <row r="1689" spans="1:13" x14ac:dyDescent="0.35">
      <c r="A1689" s="59" t="s">
        <v>3002</v>
      </c>
      <c r="B1689" s="59" t="s">
        <v>3003</v>
      </c>
      <c r="C1689" s="2" t="s">
        <v>40</v>
      </c>
      <c r="D1689" s="2" t="s">
        <v>6351</v>
      </c>
      <c r="E1689" s="2" t="s">
        <v>6418</v>
      </c>
      <c r="F1689" s="56"/>
      <c r="G1689" s="56"/>
      <c r="H1689" s="56"/>
      <c r="I1689" s="56">
        <v>100.41326108040499</v>
      </c>
      <c r="J1689" s="57">
        <v>0.273706564227572</v>
      </c>
      <c r="K1689" s="57">
        <v>0.219465367278387</v>
      </c>
      <c r="L1689" s="57">
        <v>0.123789228856483</v>
      </c>
      <c r="M1689" s="57">
        <v>0.38368579793580798</v>
      </c>
    </row>
    <row r="1690" spans="1:13" x14ac:dyDescent="0.35">
      <c r="A1690" s="59" t="s">
        <v>3004</v>
      </c>
      <c r="B1690" s="59" t="s">
        <v>3005</v>
      </c>
      <c r="C1690" s="2" t="s">
        <v>40</v>
      </c>
      <c r="D1690" s="2" t="s">
        <v>6351</v>
      </c>
      <c r="E1690" s="2" t="s">
        <v>6418</v>
      </c>
      <c r="F1690" s="56"/>
      <c r="G1690" s="56"/>
      <c r="H1690" s="56"/>
      <c r="I1690" s="56">
        <v>100.41326108040499</v>
      </c>
      <c r="J1690" s="57">
        <v>0.273706564227572</v>
      </c>
      <c r="K1690" s="57">
        <v>0.219465367278387</v>
      </c>
      <c r="L1690" s="57">
        <v>0.123789228856483</v>
      </c>
      <c r="M1690" s="57">
        <v>0.38368579793580798</v>
      </c>
    </row>
    <row r="1691" spans="1:13" x14ac:dyDescent="0.35">
      <c r="A1691" s="59" t="s">
        <v>2996</v>
      </c>
      <c r="B1691" s="59" t="s">
        <v>2997</v>
      </c>
      <c r="C1691" s="2" t="s">
        <v>40</v>
      </c>
      <c r="D1691" s="2" t="s">
        <v>6351</v>
      </c>
      <c r="E1691" s="2" t="s">
        <v>6418</v>
      </c>
      <c r="F1691" s="56"/>
      <c r="G1691" s="56"/>
      <c r="H1691" s="56"/>
      <c r="I1691" s="56">
        <v>100.41326108040499</v>
      </c>
      <c r="J1691" s="57">
        <v>0.273706564227572</v>
      </c>
      <c r="K1691" s="57">
        <v>0.219465367278387</v>
      </c>
      <c r="L1691" s="57">
        <v>0.123789228856483</v>
      </c>
      <c r="M1691" s="57">
        <v>0.38368579793580798</v>
      </c>
    </row>
    <row r="1692" spans="1:13" x14ac:dyDescent="0.35">
      <c r="A1692" s="59" t="s">
        <v>3000</v>
      </c>
      <c r="B1692" s="59" t="s">
        <v>3001</v>
      </c>
      <c r="C1692" s="2" t="s">
        <v>40</v>
      </c>
      <c r="D1692" s="2" t="s">
        <v>6351</v>
      </c>
      <c r="E1692" s="2" t="s">
        <v>6418</v>
      </c>
      <c r="F1692" s="56"/>
      <c r="G1692" s="56"/>
      <c r="H1692" s="56"/>
      <c r="I1692" s="56">
        <v>100.41326108040499</v>
      </c>
      <c r="J1692" s="57">
        <v>0.273706564227572</v>
      </c>
      <c r="K1692" s="57">
        <v>0.219465367278387</v>
      </c>
      <c r="L1692" s="57">
        <v>0.123789228856483</v>
      </c>
      <c r="M1692" s="57">
        <v>0.38368579793580798</v>
      </c>
    </row>
    <row r="1693" spans="1:13" x14ac:dyDescent="0.35">
      <c r="A1693" s="59" t="s">
        <v>2990</v>
      </c>
      <c r="B1693" s="59" t="s">
        <v>2991</v>
      </c>
      <c r="C1693" s="2" t="s">
        <v>31</v>
      </c>
      <c r="D1693" s="2" t="s">
        <v>6351</v>
      </c>
      <c r="E1693" s="2" t="s">
        <v>6418</v>
      </c>
      <c r="F1693" s="56"/>
      <c r="G1693" s="56"/>
      <c r="H1693" s="56"/>
      <c r="I1693" s="56">
        <v>100.41326108040499</v>
      </c>
      <c r="J1693" s="57">
        <v>0.273706564227572</v>
      </c>
      <c r="K1693" s="57">
        <v>0.219465367278387</v>
      </c>
      <c r="L1693" s="57">
        <v>0.123789228856483</v>
      </c>
      <c r="M1693" s="57">
        <v>0.38368579793580798</v>
      </c>
    </row>
    <row r="1694" spans="1:13" x14ac:dyDescent="0.35">
      <c r="A1694" s="59" t="s">
        <v>2994</v>
      </c>
      <c r="B1694" s="59" t="s">
        <v>2995</v>
      </c>
      <c r="C1694" s="2" t="s">
        <v>40</v>
      </c>
      <c r="D1694" s="2" t="s">
        <v>6351</v>
      </c>
      <c r="E1694" s="2" t="s">
        <v>6418</v>
      </c>
      <c r="F1694" s="56"/>
      <c r="G1694" s="56"/>
      <c r="H1694" s="56"/>
      <c r="I1694" s="56">
        <v>100.41326108040499</v>
      </c>
      <c r="J1694" s="57">
        <v>0.273706564227572</v>
      </c>
      <c r="K1694" s="57">
        <v>0.219465367278387</v>
      </c>
      <c r="L1694" s="57">
        <v>0.123789228856483</v>
      </c>
      <c r="M1694" s="57">
        <v>0.38368579793580798</v>
      </c>
    </row>
    <row r="1695" spans="1:13" x14ac:dyDescent="0.35">
      <c r="A1695" s="59" t="s">
        <v>2986</v>
      </c>
      <c r="B1695" s="59" t="s">
        <v>2987</v>
      </c>
      <c r="C1695" s="2" t="s">
        <v>31</v>
      </c>
      <c r="D1695" s="2" t="s">
        <v>6351</v>
      </c>
      <c r="E1695" s="2" t="s">
        <v>6418</v>
      </c>
      <c r="F1695" s="56"/>
      <c r="G1695" s="56"/>
      <c r="H1695" s="56"/>
      <c r="I1695" s="56">
        <v>100.41326108040499</v>
      </c>
      <c r="J1695" s="57">
        <v>0.273706564227572</v>
      </c>
      <c r="K1695" s="57">
        <v>0.219465367278387</v>
      </c>
      <c r="L1695" s="57">
        <v>0.123789228856483</v>
      </c>
      <c r="M1695" s="57">
        <v>0.38368579793580798</v>
      </c>
    </row>
    <row r="1696" spans="1:13" x14ac:dyDescent="0.35">
      <c r="A1696" s="59" t="s">
        <v>2998</v>
      </c>
      <c r="B1696" s="59" t="s">
        <v>2999</v>
      </c>
      <c r="C1696" s="2" t="s">
        <v>40</v>
      </c>
      <c r="D1696" s="2" t="s">
        <v>6351</v>
      </c>
      <c r="E1696" s="2" t="s">
        <v>6418</v>
      </c>
      <c r="F1696" s="56"/>
      <c r="G1696" s="56"/>
      <c r="H1696" s="56"/>
      <c r="I1696" s="56">
        <v>100.41326108040499</v>
      </c>
      <c r="J1696" s="57">
        <v>0.273706564227572</v>
      </c>
      <c r="K1696" s="57">
        <v>0.219465367278387</v>
      </c>
      <c r="L1696" s="57">
        <v>0.123789228856483</v>
      </c>
      <c r="M1696" s="57">
        <v>0.38368579793580798</v>
      </c>
    </row>
    <row r="1697" spans="1:13" x14ac:dyDescent="0.35">
      <c r="A1697" s="59" t="s">
        <v>2696</v>
      </c>
      <c r="B1697" s="59" t="s">
        <v>2697</v>
      </c>
      <c r="C1697" s="2" t="s">
        <v>40</v>
      </c>
      <c r="D1697" s="2" t="s">
        <v>6324</v>
      </c>
      <c r="E1697" s="2" t="s">
        <v>6418</v>
      </c>
      <c r="F1697" s="56">
        <v>107.168458481484</v>
      </c>
      <c r="G1697" s="56">
        <v>108.021564504183</v>
      </c>
      <c r="H1697" s="56">
        <v>105.70307002148</v>
      </c>
      <c r="I1697" s="56">
        <v>95.606582861457298</v>
      </c>
      <c r="J1697" s="57">
        <v>0.41284743387600997</v>
      </c>
      <c r="K1697" s="57">
        <v>0.36802030167002198</v>
      </c>
      <c r="L1697" s="57">
        <v>0.32242294019517398</v>
      </c>
      <c r="M1697" s="57">
        <v>0.53378500235166204</v>
      </c>
    </row>
    <row r="1698" spans="1:13" x14ac:dyDescent="0.35">
      <c r="A1698" s="59" t="s">
        <v>914</v>
      </c>
      <c r="B1698" s="59" t="s">
        <v>915</v>
      </c>
      <c r="C1698" s="2" t="s">
        <v>31</v>
      </c>
      <c r="D1698" s="2" t="s">
        <v>6373</v>
      </c>
      <c r="E1698" s="2" t="s">
        <v>6418</v>
      </c>
      <c r="F1698" s="56">
        <v>98.965737981862802</v>
      </c>
      <c r="G1698" s="56">
        <v>91.171854209887599</v>
      </c>
      <c r="H1698" s="56">
        <v>96.481858678685796</v>
      </c>
      <c r="I1698" s="56">
        <v>100.887786038028</v>
      </c>
      <c r="J1698" s="57">
        <v>0.43918326604954799</v>
      </c>
      <c r="K1698" s="57">
        <v>0.40419232701482799</v>
      </c>
      <c r="L1698" s="57">
        <v>0.35277824312953998</v>
      </c>
      <c r="M1698" s="57">
        <v>0.53530309027368095</v>
      </c>
    </row>
    <row r="1699" spans="1:13" x14ac:dyDescent="0.35">
      <c r="A1699" s="59" t="s">
        <v>920</v>
      </c>
      <c r="B1699" s="59" t="s">
        <v>921</v>
      </c>
      <c r="C1699" s="2" t="s">
        <v>40</v>
      </c>
      <c r="D1699" s="2" t="s">
        <v>6373</v>
      </c>
      <c r="E1699" s="2" t="s">
        <v>6418</v>
      </c>
      <c r="F1699" s="56">
        <v>98.965737981862802</v>
      </c>
      <c r="G1699" s="56">
        <v>91.171854209887599</v>
      </c>
      <c r="H1699" s="56">
        <v>96.481858678685796</v>
      </c>
      <c r="I1699" s="56">
        <v>100.887786038028</v>
      </c>
      <c r="J1699" s="57">
        <v>0.43918326604954799</v>
      </c>
      <c r="K1699" s="57">
        <v>0.40419232701482799</v>
      </c>
      <c r="L1699" s="57">
        <v>0.35277824312953998</v>
      </c>
      <c r="M1699" s="57">
        <v>0.53530309027368095</v>
      </c>
    </row>
    <row r="1700" spans="1:13" x14ac:dyDescent="0.35">
      <c r="A1700" s="59" t="s">
        <v>912</v>
      </c>
      <c r="B1700" s="59" t="s">
        <v>913</v>
      </c>
      <c r="C1700" s="2" t="s">
        <v>31</v>
      </c>
      <c r="D1700" s="2" t="s">
        <v>6373</v>
      </c>
      <c r="E1700" s="2" t="s">
        <v>6419</v>
      </c>
      <c r="F1700" s="56">
        <v>96.042021108341302</v>
      </c>
      <c r="G1700" s="56">
        <v>92.014775470106898</v>
      </c>
      <c r="H1700" s="56">
        <v>96.502300909012703</v>
      </c>
      <c r="I1700" s="56">
        <v>107.641780783729</v>
      </c>
      <c r="J1700" s="57">
        <v>0.552476319934886</v>
      </c>
      <c r="K1700" s="57">
        <v>0.50438158908409902</v>
      </c>
      <c r="L1700" s="57">
        <v>0.45001861221126199</v>
      </c>
      <c r="M1700" s="57">
        <v>0.70088355557664594</v>
      </c>
    </row>
    <row r="1701" spans="1:13" x14ac:dyDescent="0.35">
      <c r="A1701" s="59" t="s">
        <v>918</v>
      </c>
      <c r="B1701" s="59" t="s">
        <v>919</v>
      </c>
      <c r="C1701" s="2" t="s">
        <v>40</v>
      </c>
      <c r="D1701" s="2" t="s">
        <v>6373</v>
      </c>
      <c r="E1701" s="2" t="s">
        <v>6419</v>
      </c>
      <c r="F1701" s="56">
        <v>101.758591322076</v>
      </c>
      <c r="G1701" s="56">
        <v>89.715062261148503</v>
      </c>
      <c r="H1701" s="56">
        <v>96.286470189323495</v>
      </c>
      <c r="I1701" s="56">
        <v>96.516983090595104</v>
      </c>
      <c r="J1701" s="57">
        <v>0.54941645100853198</v>
      </c>
      <c r="K1701" s="57">
        <v>0.50280416120334204</v>
      </c>
      <c r="L1701" s="57">
        <v>0.44332523980751698</v>
      </c>
      <c r="M1701" s="57">
        <v>0.70120056125660601</v>
      </c>
    </row>
    <row r="1702" spans="1:13" x14ac:dyDescent="0.35">
      <c r="A1702" s="59" t="s">
        <v>916</v>
      </c>
      <c r="B1702" s="59" t="s">
        <v>917</v>
      </c>
      <c r="C1702" s="2" t="s">
        <v>31</v>
      </c>
      <c r="D1702" s="2" t="s">
        <v>6373</v>
      </c>
      <c r="E1702" s="2" t="s">
        <v>6418</v>
      </c>
      <c r="F1702" s="56">
        <v>98.965737981862802</v>
      </c>
      <c r="G1702" s="56">
        <v>91.171854209887599</v>
      </c>
      <c r="H1702" s="56">
        <v>96.481858678685796</v>
      </c>
      <c r="I1702" s="56">
        <v>100.887786038028</v>
      </c>
      <c r="J1702" s="57">
        <v>0.43918326604954799</v>
      </c>
      <c r="K1702" s="57">
        <v>0.40419232701482799</v>
      </c>
      <c r="L1702" s="57">
        <v>0.35277824312953998</v>
      </c>
      <c r="M1702" s="57">
        <v>0.53530309027368095</v>
      </c>
    </row>
    <row r="1703" spans="1:13" x14ac:dyDescent="0.35">
      <c r="A1703" s="59" t="s">
        <v>924</v>
      </c>
      <c r="B1703" s="59" t="s">
        <v>925</v>
      </c>
      <c r="C1703" s="2" t="s">
        <v>40</v>
      </c>
      <c r="D1703" s="2" t="s">
        <v>6373</v>
      </c>
      <c r="E1703" s="2" t="s">
        <v>6418</v>
      </c>
      <c r="F1703" s="56">
        <v>98.965737981862802</v>
      </c>
      <c r="G1703" s="56">
        <v>91.171854209887599</v>
      </c>
      <c r="H1703" s="56">
        <v>96.481858678685796</v>
      </c>
      <c r="I1703" s="56">
        <v>100.887786038028</v>
      </c>
      <c r="J1703" s="57">
        <v>0.43918326604954799</v>
      </c>
      <c r="K1703" s="57">
        <v>0.40419232701482799</v>
      </c>
      <c r="L1703" s="57">
        <v>0.35277824312953998</v>
      </c>
      <c r="M1703" s="57">
        <v>0.53530309027368095</v>
      </c>
    </row>
    <row r="1704" spans="1:13" x14ac:dyDescent="0.35">
      <c r="A1704" s="59" t="s">
        <v>922</v>
      </c>
      <c r="B1704" s="59" t="s">
        <v>923</v>
      </c>
      <c r="C1704" s="2" t="s">
        <v>40</v>
      </c>
      <c r="D1704" s="2" t="s">
        <v>6373</v>
      </c>
      <c r="E1704" s="2" t="s">
        <v>6418</v>
      </c>
      <c r="F1704" s="56">
        <v>98.965737981862802</v>
      </c>
      <c r="G1704" s="56">
        <v>91.171854209887599</v>
      </c>
      <c r="H1704" s="56">
        <v>96.481858678685796</v>
      </c>
      <c r="I1704" s="56">
        <v>100.887786038028</v>
      </c>
      <c r="J1704" s="57">
        <v>0.43918326604954799</v>
      </c>
      <c r="K1704" s="57">
        <v>0.40419232701482799</v>
      </c>
      <c r="L1704" s="57">
        <v>0.35277824312953998</v>
      </c>
      <c r="M1704" s="57">
        <v>0.53530309027368095</v>
      </c>
    </row>
    <row r="1705" spans="1:13" x14ac:dyDescent="0.35">
      <c r="A1705" s="59" t="s">
        <v>3682</v>
      </c>
      <c r="B1705" s="59" t="s">
        <v>3683</v>
      </c>
      <c r="C1705" s="2" t="s">
        <v>31</v>
      </c>
      <c r="D1705" s="2" t="s">
        <v>6320</v>
      </c>
      <c r="E1705" s="2" t="s">
        <v>6418</v>
      </c>
      <c r="F1705" s="56"/>
      <c r="G1705" s="56"/>
      <c r="H1705" s="56"/>
      <c r="I1705" s="56">
        <v>93.589148082250702</v>
      </c>
      <c r="J1705" s="57">
        <v>0.25630427265914602</v>
      </c>
      <c r="K1705" s="57">
        <v>0.236976255172379</v>
      </c>
      <c r="L1705" s="57">
        <v>0.196411493048151</v>
      </c>
      <c r="M1705" s="57">
        <v>0.39128430687753202</v>
      </c>
    </row>
    <row r="1706" spans="1:13" x14ac:dyDescent="0.35">
      <c r="A1706" s="59" t="s">
        <v>5194</v>
      </c>
      <c r="B1706" s="59" t="s">
        <v>5195</v>
      </c>
      <c r="C1706" s="2" t="s">
        <v>31</v>
      </c>
      <c r="D1706" s="2" t="s">
        <v>6319</v>
      </c>
      <c r="E1706" s="2" t="s">
        <v>6418</v>
      </c>
      <c r="F1706" s="56"/>
      <c r="G1706" s="56"/>
      <c r="H1706" s="56"/>
      <c r="I1706" s="56">
        <v>90.682790736819598</v>
      </c>
      <c r="J1706" s="57">
        <v>0.27075398500551401</v>
      </c>
      <c r="K1706" s="57">
        <v>0.225104933491512</v>
      </c>
      <c r="L1706" s="57">
        <v>0.16868523190583301</v>
      </c>
      <c r="M1706" s="57">
        <v>0.38686113950372197</v>
      </c>
    </row>
    <row r="1707" spans="1:13" x14ac:dyDescent="0.35">
      <c r="A1707" s="59" t="s">
        <v>5192</v>
      </c>
      <c r="B1707" s="59" t="s">
        <v>5193</v>
      </c>
      <c r="C1707" s="2" t="s">
        <v>31</v>
      </c>
      <c r="D1707" s="2" t="s">
        <v>6319</v>
      </c>
      <c r="E1707" s="2" t="s">
        <v>6418</v>
      </c>
      <c r="F1707" s="56"/>
      <c r="G1707" s="56"/>
      <c r="H1707" s="56"/>
      <c r="I1707" s="56">
        <v>90.682790736819598</v>
      </c>
      <c r="J1707" s="57">
        <v>0.27075398500551401</v>
      </c>
      <c r="K1707" s="57">
        <v>0.225104933491512</v>
      </c>
      <c r="L1707" s="57">
        <v>0.16868523190583301</v>
      </c>
      <c r="M1707" s="57">
        <v>0.38686113950372197</v>
      </c>
    </row>
    <row r="1708" spans="1:13" x14ac:dyDescent="0.35">
      <c r="A1708" s="59" t="s">
        <v>5196</v>
      </c>
      <c r="B1708" s="59" t="s">
        <v>5197</v>
      </c>
      <c r="C1708" s="2" t="s">
        <v>31</v>
      </c>
      <c r="D1708" s="2" t="s">
        <v>6319</v>
      </c>
      <c r="E1708" s="2" t="s">
        <v>6418</v>
      </c>
      <c r="F1708" s="56"/>
      <c r="G1708" s="56"/>
      <c r="H1708" s="56"/>
      <c r="I1708" s="56">
        <v>90.682790736819598</v>
      </c>
      <c r="J1708" s="57">
        <v>0.27075398500551401</v>
      </c>
      <c r="K1708" s="57">
        <v>0.225104933491512</v>
      </c>
      <c r="L1708" s="57">
        <v>0.16868523190583301</v>
      </c>
      <c r="M1708" s="57">
        <v>0.38686113950372197</v>
      </c>
    </row>
    <row r="1709" spans="1:13" x14ac:dyDescent="0.35">
      <c r="A1709" s="59" t="s">
        <v>5200</v>
      </c>
      <c r="B1709" s="59" t="s">
        <v>5201</v>
      </c>
      <c r="C1709" s="2" t="s">
        <v>31</v>
      </c>
      <c r="D1709" s="2" t="s">
        <v>6319</v>
      </c>
      <c r="E1709" s="2" t="s">
        <v>6418</v>
      </c>
      <c r="F1709" s="56"/>
      <c r="G1709" s="56"/>
      <c r="H1709" s="56"/>
      <c r="I1709" s="56">
        <v>90.682790736819598</v>
      </c>
      <c r="J1709" s="57">
        <v>0.27075398500551401</v>
      </c>
      <c r="K1709" s="57">
        <v>0.225104933491512</v>
      </c>
      <c r="L1709" s="57">
        <v>0.16868523190583301</v>
      </c>
      <c r="M1709" s="57">
        <v>0.38686113950372197</v>
      </c>
    </row>
    <row r="1710" spans="1:13" x14ac:dyDescent="0.35">
      <c r="A1710" s="59" t="s">
        <v>3686</v>
      </c>
      <c r="B1710" s="59" t="s">
        <v>3687</v>
      </c>
      <c r="C1710" s="2" t="s">
        <v>40</v>
      </c>
      <c r="D1710" s="2" t="s">
        <v>6320</v>
      </c>
      <c r="E1710" s="2" t="s">
        <v>6418</v>
      </c>
      <c r="F1710" s="56"/>
      <c r="G1710" s="56"/>
      <c r="H1710" s="56"/>
      <c r="I1710" s="56">
        <v>93.589148082250702</v>
      </c>
      <c r="J1710" s="57">
        <v>0.25630427265914602</v>
      </c>
      <c r="K1710" s="57">
        <v>0.236976255172379</v>
      </c>
      <c r="L1710" s="57">
        <v>0.196411493048151</v>
      </c>
      <c r="M1710" s="57">
        <v>0.39128430687753202</v>
      </c>
    </row>
    <row r="1711" spans="1:13" x14ac:dyDescent="0.35">
      <c r="A1711" s="59" t="s">
        <v>5198</v>
      </c>
      <c r="B1711" s="59" t="s">
        <v>5199</v>
      </c>
      <c r="C1711" s="2" t="s">
        <v>40</v>
      </c>
      <c r="D1711" s="2" t="s">
        <v>6319</v>
      </c>
      <c r="E1711" s="2" t="s">
        <v>6419</v>
      </c>
      <c r="F1711" s="56">
        <v>92.824596249021297</v>
      </c>
      <c r="G1711" s="56">
        <v>101.61308985062</v>
      </c>
      <c r="H1711" s="56">
        <v>107.599747643263</v>
      </c>
      <c r="I1711" s="56">
        <v>90.121516235297605</v>
      </c>
      <c r="J1711" s="57">
        <v>0.476685679974933</v>
      </c>
      <c r="K1711" s="57">
        <v>0.41807630008567498</v>
      </c>
      <c r="L1711" s="57">
        <v>0.352860385013892</v>
      </c>
      <c r="M1711" s="57">
        <v>0.645315895285545</v>
      </c>
    </row>
    <row r="1712" spans="1:13" x14ac:dyDescent="0.35">
      <c r="A1712" s="59" t="s">
        <v>5190</v>
      </c>
      <c r="B1712" s="59" t="s">
        <v>5191</v>
      </c>
      <c r="C1712" s="2" t="s">
        <v>31</v>
      </c>
      <c r="D1712" s="2" t="s">
        <v>6319</v>
      </c>
      <c r="E1712" s="2" t="s">
        <v>6419</v>
      </c>
      <c r="F1712" s="56">
        <v>94.358007393501694</v>
      </c>
      <c r="G1712" s="56">
        <v>96.998946223017199</v>
      </c>
      <c r="H1712" s="56">
        <v>110.49511081138699</v>
      </c>
      <c r="I1712" s="56">
        <v>88.584119856123095</v>
      </c>
      <c r="J1712" s="57">
        <v>0.46150892667179999</v>
      </c>
      <c r="K1712" s="57">
        <v>0.39450791740775798</v>
      </c>
      <c r="L1712" s="57">
        <v>0.32781835514850599</v>
      </c>
      <c r="M1712" s="57">
        <v>0.642200209208319</v>
      </c>
    </row>
    <row r="1713" spans="1:13" x14ac:dyDescent="0.35">
      <c r="A1713" s="59" t="s">
        <v>3688</v>
      </c>
      <c r="B1713" s="59" t="s">
        <v>3689</v>
      </c>
      <c r="C1713" s="2" t="s">
        <v>40</v>
      </c>
      <c r="D1713" s="2" t="s">
        <v>6320</v>
      </c>
      <c r="E1713" s="2" t="s">
        <v>6419</v>
      </c>
      <c r="F1713" s="56">
        <v>89.888384117299907</v>
      </c>
      <c r="G1713" s="56">
        <v>98.006029865682706</v>
      </c>
      <c r="H1713" s="56">
        <v>100.77614664667</v>
      </c>
      <c r="I1713" s="56">
        <v>90.503894438670997</v>
      </c>
      <c r="J1713" s="57">
        <v>0.39545095694607801</v>
      </c>
      <c r="K1713" s="57">
        <v>0.40545899253425499</v>
      </c>
      <c r="L1713" s="57">
        <v>0.35757875340287298</v>
      </c>
      <c r="M1713" s="57">
        <v>0.65637631292972798</v>
      </c>
    </row>
    <row r="1714" spans="1:13" x14ac:dyDescent="0.35">
      <c r="A1714" s="59" t="s">
        <v>3690</v>
      </c>
      <c r="B1714" s="59" t="s">
        <v>3691</v>
      </c>
      <c r="C1714" s="2" t="s">
        <v>40</v>
      </c>
      <c r="D1714" s="2" t="s">
        <v>6320</v>
      </c>
      <c r="E1714" s="2" t="s">
        <v>6418</v>
      </c>
      <c r="F1714" s="56"/>
      <c r="G1714" s="56"/>
      <c r="H1714" s="56"/>
      <c r="I1714" s="56">
        <v>93.589148082250702</v>
      </c>
      <c r="J1714" s="57">
        <v>0.25630427265914602</v>
      </c>
      <c r="K1714" s="57">
        <v>0.236976255172379</v>
      </c>
      <c r="L1714" s="57">
        <v>0.196411493048151</v>
      </c>
      <c r="M1714" s="57">
        <v>0.39128430687753202</v>
      </c>
    </row>
    <row r="1715" spans="1:13" x14ac:dyDescent="0.35">
      <c r="A1715" s="59" t="s">
        <v>3684</v>
      </c>
      <c r="B1715" s="59" t="s">
        <v>3685</v>
      </c>
      <c r="C1715" s="2" t="s">
        <v>31</v>
      </c>
      <c r="D1715" s="2" t="s">
        <v>6320</v>
      </c>
      <c r="E1715" s="2" t="s">
        <v>6418</v>
      </c>
      <c r="F1715" s="56"/>
      <c r="G1715" s="56"/>
      <c r="H1715" s="56"/>
      <c r="I1715" s="56">
        <v>93.589148082250702</v>
      </c>
      <c r="J1715" s="57">
        <v>0.25630427265914602</v>
      </c>
      <c r="K1715" s="57">
        <v>0.236976255172379</v>
      </c>
      <c r="L1715" s="57">
        <v>0.196411493048151</v>
      </c>
      <c r="M1715" s="57">
        <v>0.39128430687753202</v>
      </c>
    </row>
    <row r="1716" spans="1:13" x14ac:dyDescent="0.35">
      <c r="A1716" s="59" t="s">
        <v>752</v>
      </c>
      <c r="B1716" s="59" t="s">
        <v>753</v>
      </c>
      <c r="C1716" s="2" t="s">
        <v>31</v>
      </c>
      <c r="D1716" s="2" t="s">
        <v>6373</v>
      </c>
      <c r="E1716" s="2" t="s">
        <v>6418</v>
      </c>
      <c r="F1716" s="56">
        <v>102.53240183696499</v>
      </c>
      <c r="G1716" s="56"/>
      <c r="H1716" s="56"/>
      <c r="I1716" s="56">
        <v>102.329394567393</v>
      </c>
      <c r="J1716" s="57">
        <v>0.33011592924410899</v>
      </c>
      <c r="K1716" s="57">
        <v>0.29062674988082399</v>
      </c>
      <c r="L1716" s="57">
        <v>0.23684992454848</v>
      </c>
      <c r="M1716" s="57">
        <v>0.44949311591496299</v>
      </c>
    </row>
    <row r="1717" spans="1:13" x14ac:dyDescent="0.35">
      <c r="A1717" s="59" t="s">
        <v>758</v>
      </c>
      <c r="B1717" s="59" t="s">
        <v>759</v>
      </c>
      <c r="C1717" s="2" t="s">
        <v>40</v>
      </c>
      <c r="D1717" s="2" t="s">
        <v>6373</v>
      </c>
      <c r="E1717" s="2" t="s">
        <v>6418</v>
      </c>
      <c r="F1717" s="56">
        <v>102.53240183696499</v>
      </c>
      <c r="G1717" s="56"/>
      <c r="H1717" s="56"/>
      <c r="I1717" s="56">
        <v>102.329394567393</v>
      </c>
      <c r="J1717" s="57">
        <v>0.33011592924410899</v>
      </c>
      <c r="K1717" s="57">
        <v>0.29062674988082399</v>
      </c>
      <c r="L1717" s="57">
        <v>0.23684992454848</v>
      </c>
      <c r="M1717" s="57">
        <v>0.44949311591496299</v>
      </c>
    </row>
    <row r="1718" spans="1:13" x14ac:dyDescent="0.35">
      <c r="A1718" s="59" t="s">
        <v>760</v>
      </c>
      <c r="B1718" s="59" t="s">
        <v>761</v>
      </c>
      <c r="C1718" s="2" t="s">
        <v>40</v>
      </c>
      <c r="D1718" s="2" t="s">
        <v>6373</v>
      </c>
      <c r="E1718" s="2" t="s">
        <v>6418</v>
      </c>
      <c r="F1718" s="56">
        <v>102.53240183696499</v>
      </c>
      <c r="G1718" s="56"/>
      <c r="H1718" s="56"/>
      <c r="I1718" s="56">
        <v>102.329394567393</v>
      </c>
      <c r="J1718" s="57">
        <v>0.33011592924410899</v>
      </c>
      <c r="K1718" s="57">
        <v>0.29062674988082399</v>
      </c>
      <c r="L1718" s="57">
        <v>0.23684992454848</v>
      </c>
      <c r="M1718" s="57">
        <v>0.44949311591496299</v>
      </c>
    </row>
    <row r="1719" spans="1:13" x14ac:dyDescent="0.35">
      <c r="A1719" s="59" t="s">
        <v>754</v>
      </c>
      <c r="B1719" s="59" t="s">
        <v>755</v>
      </c>
      <c r="C1719" s="2" t="s">
        <v>31</v>
      </c>
      <c r="D1719" s="2" t="s">
        <v>6373</v>
      </c>
      <c r="E1719" s="2" t="s">
        <v>6418</v>
      </c>
      <c r="F1719" s="56">
        <v>102.53240183696499</v>
      </c>
      <c r="G1719" s="56"/>
      <c r="H1719" s="56"/>
      <c r="I1719" s="56">
        <v>102.329394567393</v>
      </c>
      <c r="J1719" s="57">
        <v>0.33011592924410899</v>
      </c>
      <c r="K1719" s="57">
        <v>0.29062674988082399</v>
      </c>
      <c r="L1719" s="57">
        <v>0.23684992454848</v>
      </c>
      <c r="M1719" s="57">
        <v>0.44949311591496299</v>
      </c>
    </row>
    <row r="1720" spans="1:13" x14ac:dyDescent="0.35">
      <c r="A1720" s="59" t="s">
        <v>750</v>
      </c>
      <c r="B1720" s="59" t="s">
        <v>751</v>
      </c>
      <c r="C1720" s="2" t="s">
        <v>31</v>
      </c>
      <c r="D1720" s="2" t="s">
        <v>6373</v>
      </c>
      <c r="E1720" s="2" t="s">
        <v>6418</v>
      </c>
      <c r="F1720" s="56">
        <v>102.53240183696499</v>
      </c>
      <c r="G1720" s="56"/>
      <c r="H1720" s="56"/>
      <c r="I1720" s="56">
        <v>102.329394567393</v>
      </c>
      <c r="J1720" s="57">
        <v>0.33011592924410899</v>
      </c>
      <c r="K1720" s="57">
        <v>0.29062674988082399</v>
      </c>
      <c r="L1720" s="57">
        <v>0.23684992454848</v>
      </c>
      <c r="M1720" s="57">
        <v>0.44949311591496299</v>
      </c>
    </row>
    <row r="1721" spans="1:13" x14ac:dyDescent="0.35">
      <c r="A1721" s="59" t="s">
        <v>762</v>
      </c>
      <c r="B1721" s="59" t="s">
        <v>763</v>
      </c>
      <c r="C1721" s="2" t="s">
        <v>40</v>
      </c>
      <c r="D1721" s="2" t="s">
        <v>6373</v>
      </c>
      <c r="E1721" s="2" t="s">
        <v>6418</v>
      </c>
      <c r="F1721" s="56">
        <v>102.53240183696499</v>
      </c>
      <c r="G1721" s="56"/>
      <c r="H1721" s="56"/>
      <c r="I1721" s="56">
        <v>102.329394567393</v>
      </c>
      <c r="J1721" s="57">
        <v>0.33011592924410899</v>
      </c>
      <c r="K1721" s="57">
        <v>0.29062674988082399</v>
      </c>
      <c r="L1721" s="57">
        <v>0.23684992454848</v>
      </c>
      <c r="M1721" s="57">
        <v>0.44949311591496299</v>
      </c>
    </row>
    <row r="1722" spans="1:13" x14ac:dyDescent="0.35">
      <c r="A1722" s="59" t="s">
        <v>756</v>
      </c>
      <c r="B1722" s="59" t="s">
        <v>757</v>
      </c>
      <c r="C1722" s="2" t="s">
        <v>31</v>
      </c>
      <c r="D1722" s="2" t="s">
        <v>6373</v>
      </c>
      <c r="E1722" s="2" t="s">
        <v>6418</v>
      </c>
      <c r="F1722" s="56">
        <v>102.53240183696499</v>
      </c>
      <c r="G1722" s="56"/>
      <c r="H1722" s="56"/>
      <c r="I1722" s="56">
        <v>102.329394567393</v>
      </c>
      <c r="J1722" s="57">
        <v>0.33011592924410899</v>
      </c>
      <c r="K1722" s="57">
        <v>0.29062674988082399</v>
      </c>
      <c r="L1722" s="57">
        <v>0.23684992454848</v>
      </c>
      <c r="M1722" s="57">
        <v>0.44949311591496299</v>
      </c>
    </row>
    <row r="1723" spans="1:13" x14ac:dyDescent="0.35">
      <c r="A1723" s="59" t="s">
        <v>1590</v>
      </c>
      <c r="B1723" s="59" t="s">
        <v>1591</v>
      </c>
      <c r="C1723" s="2" t="s">
        <v>40</v>
      </c>
      <c r="D1723" s="2" t="s">
        <v>6321</v>
      </c>
      <c r="E1723" s="2" t="s">
        <v>6418</v>
      </c>
      <c r="F1723" s="56">
        <v>99.941930028729203</v>
      </c>
      <c r="G1723" s="56">
        <v>90.411497250037797</v>
      </c>
      <c r="H1723" s="56"/>
      <c r="I1723" s="56">
        <v>101.373102889569</v>
      </c>
      <c r="J1723" s="57">
        <v>0.35088087874020601</v>
      </c>
      <c r="K1723" s="57">
        <v>0.31530449141238698</v>
      </c>
      <c r="L1723" s="57">
        <v>0.25877853367555398</v>
      </c>
      <c r="M1723" s="57">
        <v>0.483717789392617</v>
      </c>
    </row>
    <row r="1724" spans="1:13" x14ac:dyDescent="0.35">
      <c r="A1724" s="59" t="s">
        <v>1588</v>
      </c>
      <c r="B1724" s="59" t="s">
        <v>1589</v>
      </c>
      <c r="C1724" s="2" t="s">
        <v>40</v>
      </c>
      <c r="D1724" s="2" t="s">
        <v>6321</v>
      </c>
      <c r="E1724" s="2" t="s">
        <v>6418</v>
      </c>
      <c r="F1724" s="56">
        <v>99.941930028729203</v>
      </c>
      <c r="G1724" s="56">
        <v>90.411497250037797</v>
      </c>
      <c r="H1724" s="56"/>
      <c r="I1724" s="56">
        <v>101.373102889569</v>
      </c>
      <c r="J1724" s="57">
        <v>0.35088087874020601</v>
      </c>
      <c r="K1724" s="57">
        <v>0.31530449141238698</v>
      </c>
      <c r="L1724" s="57">
        <v>0.25877853367555398</v>
      </c>
      <c r="M1724" s="57">
        <v>0.483717789392617</v>
      </c>
    </row>
    <row r="1725" spans="1:13" x14ac:dyDescent="0.35">
      <c r="A1725" s="59" t="s">
        <v>1586</v>
      </c>
      <c r="B1725" s="59" t="s">
        <v>1587</v>
      </c>
      <c r="C1725" s="2" t="s">
        <v>40</v>
      </c>
      <c r="D1725" s="2" t="s">
        <v>6321</v>
      </c>
      <c r="E1725" s="2" t="s">
        <v>6419</v>
      </c>
      <c r="F1725" s="56">
        <v>101.346973220636</v>
      </c>
      <c r="G1725" s="56">
        <v>89.501925873090798</v>
      </c>
      <c r="H1725" s="56">
        <v>94.987717480244299</v>
      </c>
      <c r="I1725" s="56">
        <v>99.019896435510702</v>
      </c>
      <c r="J1725" s="57">
        <v>0.496795885331133</v>
      </c>
      <c r="K1725" s="57">
        <v>0.44882573722163399</v>
      </c>
      <c r="L1725" s="57">
        <v>0.385143799248165</v>
      </c>
      <c r="M1725" s="57">
        <v>0.66533677838128802</v>
      </c>
    </row>
    <row r="1726" spans="1:13" x14ac:dyDescent="0.35">
      <c r="A1726" s="59" t="s">
        <v>2836</v>
      </c>
      <c r="B1726" s="59" t="s">
        <v>2837</v>
      </c>
      <c r="C1726" s="2" t="s">
        <v>31</v>
      </c>
      <c r="D1726" s="2" t="s">
        <v>6351</v>
      </c>
      <c r="E1726" s="2" t="s">
        <v>6418</v>
      </c>
      <c r="F1726" s="56">
        <v>101.978539104539</v>
      </c>
      <c r="G1726" s="56"/>
      <c r="H1726" s="56"/>
      <c r="I1726" s="56">
        <v>106.34031021469799</v>
      </c>
      <c r="J1726" s="57">
        <v>0.33581693519610401</v>
      </c>
      <c r="K1726" s="57">
        <v>0.291647732576995</v>
      </c>
      <c r="L1726" s="57">
        <v>0.22552463755446001</v>
      </c>
      <c r="M1726" s="57">
        <v>0.46833248724912602</v>
      </c>
    </row>
    <row r="1727" spans="1:13" x14ac:dyDescent="0.35">
      <c r="A1727" s="59" t="s">
        <v>2842</v>
      </c>
      <c r="B1727" s="59" t="s">
        <v>2843</v>
      </c>
      <c r="C1727" s="2" t="s">
        <v>40</v>
      </c>
      <c r="D1727" s="2" t="s">
        <v>6351</v>
      </c>
      <c r="E1727" s="2" t="s">
        <v>6418</v>
      </c>
      <c r="F1727" s="56">
        <v>101.978539104539</v>
      </c>
      <c r="G1727" s="56"/>
      <c r="H1727" s="56"/>
      <c r="I1727" s="56">
        <v>106.34031021469799</v>
      </c>
      <c r="J1727" s="57">
        <v>0.33581693519610401</v>
      </c>
      <c r="K1727" s="57">
        <v>0.291647732576995</v>
      </c>
      <c r="L1727" s="57">
        <v>0.22552463755446001</v>
      </c>
      <c r="M1727" s="57">
        <v>0.46833248724912602</v>
      </c>
    </row>
    <row r="1728" spans="1:13" x14ac:dyDescent="0.35">
      <c r="A1728" s="59" t="s">
        <v>2838</v>
      </c>
      <c r="B1728" s="59" t="s">
        <v>2839</v>
      </c>
      <c r="C1728" s="2" t="s">
        <v>31</v>
      </c>
      <c r="D1728" s="2" t="s">
        <v>6351</v>
      </c>
      <c r="E1728" s="2" t="s">
        <v>6418</v>
      </c>
      <c r="F1728" s="56">
        <v>101.978539104539</v>
      </c>
      <c r="G1728" s="56"/>
      <c r="H1728" s="56"/>
      <c r="I1728" s="56">
        <v>106.34031021469799</v>
      </c>
      <c r="J1728" s="57">
        <v>0.33581693519610401</v>
      </c>
      <c r="K1728" s="57">
        <v>0.291647732576995</v>
      </c>
      <c r="L1728" s="57">
        <v>0.22552463755446001</v>
      </c>
      <c r="M1728" s="57">
        <v>0.46833248724912602</v>
      </c>
    </row>
    <row r="1729" spans="1:13" x14ac:dyDescent="0.35">
      <c r="A1729" s="59" t="s">
        <v>2840</v>
      </c>
      <c r="B1729" s="59" t="s">
        <v>2841</v>
      </c>
      <c r="C1729" s="2" t="s">
        <v>40</v>
      </c>
      <c r="D1729" s="2" t="s">
        <v>6351</v>
      </c>
      <c r="E1729" s="2" t="s">
        <v>6418</v>
      </c>
      <c r="F1729" s="56">
        <v>101.978539104539</v>
      </c>
      <c r="G1729" s="56"/>
      <c r="H1729" s="56"/>
      <c r="I1729" s="56">
        <v>106.34031021469799</v>
      </c>
      <c r="J1729" s="57">
        <v>0.33581693519610401</v>
      </c>
      <c r="K1729" s="57">
        <v>0.291647732576995</v>
      </c>
      <c r="L1729" s="57">
        <v>0.22552463755446001</v>
      </c>
      <c r="M1729" s="57">
        <v>0.46833248724912602</v>
      </c>
    </row>
    <row r="1730" spans="1:13" x14ac:dyDescent="0.35">
      <c r="A1730" s="59" t="s">
        <v>2844</v>
      </c>
      <c r="B1730" s="59" t="s">
        <v>2845</v>
      </c>
      <c r="C1730" s="2" t="s">
        <v>40</v>
      </c>
      <c r="D1730" s="2" t="s">
        <v>6351</v>
      </c>
      <c r="E1730" s="2" t="s">
        <v>6419</v>
      </c>
      <c r="F1730" s="56">
        <v>107.833588017274</v>
      </c>
      <c r="G1730" s="56">
        <v>107.24104957838701</v>
      </c>
      <c r="H1730" s="56">
        <v>103.18525832852001</v>
      </c>
      <c r="I1730" s="56">
        <v>101.171538813303</v>
      </c>
      <c r="J1730" s="57">
        <v>0.48413733171227802</v>
      </c>
      <c r="K1730" s="57">
        <v>0.43154965308018001</v>
      </c>
      <c r="L1730" s="57">
        <v>0.36222679191617801</v>
      </c>
      <c r="M1730" s="57">
        <v>0.65453045850920899</v>
      </c>
    </row>
    <row r="1731" spans="1:13" x14ac:dyDescent="0.35">
      <c r="A1731" s="59" t="s">
        <v>1848</v>
      </c>
      <c r="B1731" s="59" t="s">
        <v>1849</v>
      </c>
      <c r="C1731" s="2" t="s">
        <v>31</v>
      </c>
      <c r="D1731" s="2" t="s">
        <v>6374</v>
      </c>
      <c r="E1731" s="2" t="s">
        <v>6418</v>
      </c>
      <c r="F1731" s="56">
        <v>100.393262225814</v>
      </c>
      <c r="G1731" s="56">
        <v>96.538836861206406</v>
      </c>
      <c r="H1731" s="56"/>
      <c r="I1731" s="56">
        <v>101.58142105912501</v>
      </c>
      <c r="J1731" s="57">
        <v>0.355179725172525</v>
      </c>
      <c r="K1731" s="57">
        <v>0.32182119935145598</v>
      </c>
      <c r="L1731" s="57">
        <v>0.26396387262902199</v>
      </c>
      <c r="M1731" s="57">
        <v>0.48532967909126801</v>
      </c>
    </row>
    <row r="1732" spans="1:13" x14ac:dyDescent="0.35">
      <c r="A1732" s="59" t="s">
        <v>1850</v>
      </c>
      <c r="B1732" s="59" t="s">
        <v>1851</v>
      </c>
      <c r="C1732" s="2" t="s">
        <v>40</v>
      </c>
      <c r="D1732" s="2" t="s">
        <v>6374</v>
      </c>
      <c r="E1732" s="2" t="s">
        <v>6419</v>
      </c>
      <c r="F1732" s="56">
        <v>97.646689933611597</v>
      </c>
      <c r="G1732" s="56">
        <v>93.074773773380898</v>
      </c>
      <c r="H1732" s="56">
        <v>84.629598076151296</v>
      </c>
      <c r="I1732" s="56">
        <v>104.86406200523</v>
      </c>
      <c r="J1732" s="57">
        <v>0.49440330029079699</v>
      </c>
      <c r="K1732" s="57">
        <v>0.448423156929044</v>
      </c>
      <c r="L1732" s="57">
        <v>0.38879301922259801</v>
      </c>
      <c r="M1732" s="57">
        <v>0.67369612425332004</v>
      </c>
    </row>
    <row r="1733" spans="1:13" x14ac:dyDescent="0.35">
      <c r="A1733" s="59" t="s">
        <v>181</v>
      </c>
      <c r="B1733" s="59" t="s">
        <v>182</v>
      </c>
      <c r="C1733" s="2" t="s">
        <v>31</v>
      </c>
      <c r="D1733" s="2" t="s">
        <v>6317</v>
      </c>
      <c r="E1733" s="2" t="s">
        <v>6418</v>
      </c>
      <c r="F1733" s="56">
        <v>106.65500749662</v>
      </c>
      <c r="G1733" s="56">
        <v>87.450663383509294</v>
      </c>
      <c r="H1733" s="56"/>
      <c r="I1733" s="56">
        <v>96.827853310386402</v>
      </c>
      <c r="J1733" s="57">
        <v>0.34356275114221102</v>
      </c>
      <c r="K1733" s="57">
        <v>0.30872808760191101</v>
      </c>
      <c r="L1733" s="57">
        <v>0.26369965170002801</v>
      </c>
      <c r="M1733" s="57">
        <v>0.45563027816100099</v>
      </c>
    </row>
    <row r="1734" spans="1:13" x14ac:dyDescent="0.35">
      <c r="A1734" s="59" t="s">
        <v>183</v>
      </c>
      <c r="B1734" s="59" t="s">
        <v>184</v>
      </c>
      <c r="C1734" s="2" t="s">
        <v>31</v>
      </c>
      <c r="D1734" s="2" t="s">
        <v>6317</v>
      </c>
      <c r="E1734" s="2" t="s">
        <v>6418</v>
      </c>
      <c r="F1734" s="56">
        <v>106.65500749662</v>
      </c>
      <c r="G1734" s="56">
        <v>87.450663383509294</v>
      </c>
      <c r="H1734" s="56"/>
      <c r="I1734" s="56">
        <v>96.827853310386402</v>
      </c>
      <c r="J1734" s="57">
        <v>0.34356275114221102</v>
      </c>
      <c r="K1734" s="57">
        <v>0.30872808760191101</v>
      </c>
      <c r="L1734" s="57">
        <v>0.26369965170002801</v>
      </c>
      <c r="M1734" s="57">
        <v>0.45563027816100099</v>
      </c>
    </row>
    <row r="1735" spans="1:13" x14ac:dyDescent="0.35">
      <c r="A1735" s="59" t="s">
        <v>185</v>
      </c>
      <c r="B1735" s="59" t="s">
        <v>186</v>
      </c>
      <c r="C1735" s="2" t="s">
        <v>40</v>
      </c>
      <c r="D1735" s="2" t="s">
        <v>6317</v>
      </c>
      <c r="E1735" s="2" t="s">
        <v>6418</v>
      </c>
      <c r="F1735" s="56">
        <v>106.65500749662</v>
      </c>
      <c r="G1735" s="56">
        <v>87.450663383509294</v>
      </c>
      <c r="H1735" s="56"/>
      <c r="I1735" s="56">
        <v>96.827853310386402</v>
      </c>
      <c r="J1735" s="57">
        <v>0.34356275114221102</v>
      </c>
      <c r="K1735" s="57">
        <v>0.30872808760191101</v>
      </c>
      <c r="L1735" s="57">
        <v>0.26369965170002801</v>
      </c>
      <c r="M1735" s="57">
        <v>0.45563027816100099</v>
      </c>
    </row>
    <row r="1736" spans="1:13" x14ac:dyDescent="0.35">
      <c r="A1736" s="59" t="s">
        <v>227</v>
      </c>
      <c r="B1736" s="59" t="s">
        <v>228</v>
      </c>
      <c r="C1736" s="2" t="s">
        <v>31</v>
      </c>
      <c r="D1736" s="2" t="s">
        <v>6317</v>
      </c>
      <c r="E1736" s="2" t="s">
        <v>6418</v>
      </c>
      <c r="F1736" s="56">
        <v>100.13875464171301</v>
      </c>
      <c r="G1736" s="56"/>
      <c r="H1736" s="56"/>
      <c r="I1736" s="56">
        <v>104.337404442756</v>
      </c>
      <c r="J1736" s="57">
        <v>0.333935294686454</v>
      </c>
      <c r="K1736" s="57">
        <v>0.29580737562765702</v>
      </c>
      <c r="L1736" s="57">
        <v>0.23551899783747801</v>
      </c>
      <c r="M1736" s="57">
        <v>0.451243024501221</v>
      </c>
    </row>
    <row r="1737" spans="1:13" x14ac:dyDescent="0.35">
      <c r="A1737" s="59" t="s">
        <v>225</v>
      </c>
      <c r="B1737" s="59" t="s">
        <v>226</v>
      </c>
      <c r="C1737" s="2" t="s">
        <v>31</v>
      </c>
      <c r="D1737" s="2" t="s">
        <v>6317</v>
      </c>
      <c r="E1737" s="2" t="s">
        <v>6418</v>
      </c>
      <c r="F1737" s="56">
        <v>100.13875464171301</v>
      </c>
      <c r="G1737" s="56"/>
      <c r="H1737" s="56"/>
      <c r="I1737" s="56">
        <v>104.337404442756</v>
      </c>
      <c r="J1737" s="57">
        <v>0.333935294686454</v>
      </c>
      <c r="K1737" s="57">
        <v>0.29580737562765702</v>
      </c>
      <c r="L1737" s="57">
        <v>0.23551899783747801</v>
      </c>
      <c r="M1737" s="57">
        <v>0.451243024501221</v>
      </c>
    </row>
    <row r="1738" spans="1:13" x14ac:dyDescent="0.35">
      <c r="A1738" s="59" t="s">
        <v>223</v>
      </c>
      <c r="B1738" s="59" t="s">
        <v>224</v>
      </c>
      <c r="C1738" s="2" t="s">
        <v>31</v>
      </c>
      <c r="D1738" s="2" t="s">
        <v>6317</v>
      </c>
      <c r="E1738" s="2" t="s">
        <v>6418</v>
      </c>
      <c r="F1738" s="56">
        <v>100.13875464171301</v>
      </c>
      <c r="G1738" s="56"/>
      <c r="H1738" s="56"/>
      <c r="I1738" s="56">
        <v>104.337404442756</v>
      </c>
      <c r="J1738" s="57">
        <v>0.333935294686454</v>
      </c>
      <c r="K1738" s="57">
        <v>0.29580737562765702</v>
      </c>
      <c r="L1738" s="57">
        <v>0.23551899783747801</v>
      </c>
      <c r="M1738" s="57">
        <v>0.451243024501221</v>
      </c>
    </row>
    <row r="1739" spans="1:13" x14ac:dyDescent="0.35">
      <c r="A1739" s="59" t="s">
        <v>229</v>
      </c>
      <c r="B1739" s="59" t="s">
        <v>230</v>
      </c>
      <c r="C1739" s="2" t="s">
        <v>40</v>
      </c>
      <c r="D1739" s="2" t="s">
        <v>6317</v>
      </c>
      <c r="E1739" s="2" t="s">
        <v>6418</v>
      </c>
      <c r="F1739" s="56">
        <v>100.13875464171301</v>
      </c>
      <c r="G1739" s="56"/>
      <c r="H1739" s="56"/>
      <c r="I1739" s="56">
        <v>104.337404442756</v>
      </c>
      <c r="J1739" s="57">
        <v>0.333935294686454</v>
      </c>
      <c r="K1739" s="57">
        <v>0.29580737562765702</v>
      </c>
      <c r="L1739" s="57">
        <v>0.23551899783747801</v>
      </c>
      <c r="M1739" s="57">
        <v>0.451243024501221</v>
      </c>
    </row>
    <row r="1740" spans="1:13" x14ac:dyDescent="0.35">
      <c r="A1740" s="59" t="s">
        <v>221</v>
      </c>
      <c r="B1740" s="59" t="s">
        <v>222</v>
      </c>
      <c r="C1740" s="2" t="s">
        <v>31</v>
      </c>
      <c r="D1740" s="2" t="s">
        <v>6317</v>
      </c>
      <c r="E1740" s="2" t="s">
        <v>6418</v>
      </c>
      <c r="F1740" s="56">
        <v>100.13875464171301</v>
      </c>
      <c r="G1740" s="56"/>
      <c r="H1740" s="56"/>
      <c r="I1740" s="56">
        <v>104.337404442756</v>
      </c>
      <c r="J1740" s="57">
        <v>0.333935294686454</v>
      </c>
      <c r="K1740" s="57">
        <v>0.29580737562765702</v>
      </c>
      <c r="L1740" s="57">
        <v>0.23551899783747801</v>
      </c>
      <c r="M1740" s="57">
        <v>0.451243024501221</v>
      </c>
    </row>
    <row r="1741" spans="1:13" x14ac:dyDescent="0.35">
      <c r="A1741" s="59" t="s">
        <v>5814</v>
      </c>
      <c r="B1741" s="59" t="s">
        <v>5815</v>
      </c>
      <c r="C1741" s="2" t="s">
        <v>31</v>
      </c>
      <c r="D1741" s="2" t="s">
        <v>6304</v>
      </c>
      <c r="E1741" s="2" t="s">
        <v>6418</v>
      </c>
      <c r="F1741" s="56"/>
      <c r="G1741" s="56"/>
      <c r="H1741" s="56"/>
      <c r="I1741" s="56">
        <v>94.324492724725502</v>
      </c>
      <c r="J1741" s="57">
        <v>0.15311536810359599</v>
      </c>
      <c r="K1741" s="57">
        <v>0.01</v>
      </c>
      <c r="L1741" s="57">
        <v>0.01</v>
      </c>
      <c r="M1741" s="57">
        <v>0.317021894103794</v>
      </c>
    </row>
    <row r="1742" spans="1:13" x14ac:dyDescent="0.35">
      <c r="A1742" s="59" t="s">
        <v>5810</v>
      </c>
      <c r="B1742" s="59" t="s">
        <v>5811</v>
      </c>
      <c r="C1742" s="2" t="s">
        <v>40</v>
      </c>
      <c r="D1742" s="2" t="s">
        <v>6304</v>
      </c>
      <c r="E1742" s="2" t="s">
        <v>6418</v>
      </c>
      <c r="F1742" s="56"/>
      <c r="G1742" s="56"/>
      <c r="H1742" s="56"/>
      <c r="I1742" s="56">
        <v>94.324492724725502</v>
      </c>
      <c r="J1742" s="57">
        <v>0.15311536810359599</v>
      </c>
      <c r="K1742" s="57">
        <v>0.01</v>
      </c>
      <c r="L1742" s="57">
        <v>0.01</v>
      </c>
      <c r="M1742" s="57">
        <v>0.317021894103794</v>
      </c>
    </row>
    <row r="1743" spans="1:13" x14ac:dyDescent="0.35">
      <c r="A1743" s="59" t="s">
        <v>5808</v>
      </c>
      <c r="B1743" s="59" t="s">
        <v>5809</v>
      </c>
      <c r="C1743" s="2" t="s">
        <v>31</v>
      </c>
      <c r="D1743" s="2" t="s">
        <v>6304</v>
      </c>
      <c r="E1743" s="2" t="s">
        <v>6418</v>
      </c>
      <c r="F1743" s="56"/>
      <c r="G1743" s="56"/>
      <c r="H1743" s="56"/>
      <c r="I1743" s="56">
        <v>94.324492724725502</v>
      </c>
      <c r="J1743" s="57">
        <v>0.15311536810359599</v>
      </c>
      <c r="K1743" s="57">
        <v>0.01</v>
      </c>
      <c r="L1743" s="57">
        <v>0.01</v>
      </c>
      <c r="M1743" s="57">
        <v>0.317021894103794</v>
      </c>
    </row>
    <row r="1744" spans="1:13" x14ac:dyDescent="0.35">
      <c r="A1744" s="59" t="s">
        <v>5800</v>
      </c>
      <c r="B1744" s="59" t="s">
        <v>5801</v>
      </c>
      <c r="C1744" s="2" t="s">
        <v>31</v>
      </c>
      <c r="D1744" s="2" t="s">
        <v>6304</v>
      </c>
      <c r="E1744" s="2" t="s">
        <v>6418</v>
      </c>
      <c r="F1744" s="56"/>
      <c r="G1744" s="56"/>
      <c r="H1744" s="56"/>
      <c r="I1744" s="56">
        <v>91.965462033842101</v>
      </c>
      <c r="J1744" s="57">
        <v>0.27961399459894898</v>
      </c>
      <c r="K1744" s="57">
        <v>0.206749521436427</v>
      </c>
      <c r="L1744" s="57">
        <v>8.8025489909117099E-2</v>
      </c>
      <c r="M1744" s="57">
        <v>0.43657097298397302</v>
      </c>
    </row>
    <row r="1745" spans="1:13" x14ac:dyDescent="0.35">
      <c r="A1745" s="59" t="s">
        <v>5816</v>
      </c>
      <c r="B1745" s="59" t="s">
        <v>5817</v>
      </c>
      <c r="C1745" s="2" t="s">
        <v>31</v>
      </c>
      <c r="D1745" s="2" t="s">
        <v>6304</v>
      </c>
      <c r="E1745" s="2" t="s">
        <v>6418</v>
      </c>
      <c r="F1745" s="56"/>
      <c r="G1745" s="56"/>
      <c r="H1745" s="56"/>
      <c r="I1745" s="56">
        <v>94.324492724725502</v>
      </c>
      <c r="J1745" s="57">
        <v>0.15311536810359599</v>
      </c>
      <c r="K1745" s="57">
        <v>0.01</v>
      </c>
      <c r="L1745" s="57">
        <v>0.01</v>
      </c>
      <c r="M1745" s="57">
        <v>0.317021894103794</v>
      </c>
    </row>
    <row r="1746" spans="1:13" x14ac:dyDescent="0.35">
      <c r="A1746" s="59" t="s">
        <v>5804</v>
      </c>
      <c r="B1746" s="59" t="s">
        <v>5805</v>
      </c>
      <c r="C1746" s="2" t="s">
        <v>31</v>
      </c>
      <c r="D1746" s="2" t="s">
        <v>6304</v>
      </c>
      <c r="E1746" s="2" t="s">
        <v>6418</v>
      </c>
      <c r="F1746" s="56"/>
      <c r="G1746" s="56"/>
      <c r="H1746" s="56"/>
      <c r="I1746" s="56">
        <v>94.324492724725502</v>
      </c>
      <c r="J1746" s="57">
        <v>0.15311536810359599</v>
      </c>
      <c r="K1746" s="57">
        <v>0.01</v>
      </c>
      <c r="L1746" s="57">
        <v>0.01</v>
      </c>
      <c r="M1746" s="57">
        <v>0.317021894103794</v>
      </c>
    </row>
    <row r="1747" spans="1:13" x14ac:dyDescent="0.35">
      <c r="A1747" s="59" t="s">
        <v>5818</v>
      </c>
      <c r="B1747" s="59" t="s">
        <v>5819</v>
      </c>
      <c r="C1747" s="2" t="s">
        <v>31</v>
      </c>
      <c r="D1747" s="2" t="s">
        <v>6304</v>
      </c>
      <c r="E1747" s="2" t="s">
        <v>6418</v>
      </c>
      <c r="F1747" s="56"/>
      <c r="G1747" s="56"/>
      <c r="H1747" s="56"/>
      <c r="I1747" s="56">
        <v>94.324492724725502</v>
      </c>
      <c r="J1747" s="57">
        <v>0.15311536810359599</v>
      </c>
      <c r="K1747" s="57">
        <v>0.01</v>
      </c>
      <c r="L1747" s="57">
        <v>0.01</v>
      </c>
      <c r="M1747" s="57">
        <v>0.317021894103794</v>
      </c>
    </row>
    <row r="1748" spans="1:13" x14ac:dyDescent="0.35">
      <c r="A1748" s="59" t="s">
        <v>5802</v>
      </c>
      <c r="B1748" s="59" t="s">
        <v>5803</v>
      </c>
      <c r="C1748" s="2" t="s">
        <v>31</v>
      </c>
      <c r="D1748" s="2" t="s">
        <v>6304</v>
      </c>
      <c r="E1748" s="2" t="s">
        <v>6418</v>
      </c>
      <c r="F1748" s="56">
        <v>84.464296659879395</v>
      </c>
      <c r="G1748" s="56">
        <v>92.589694299618102</v>
      </c>
      <c r="H1748" s="56"/>
      <c r="I1748" s="56">
        <v>90.138142473176401</v>
      </c>
      <c r="J1748" s="57">
        <v>0.43086414769203002</v>
      </c>
      <c r="K1748" s="57">
        <v>0.36280812879406499</v>
      </c>
      <c r="L1748" s="57">
        <v>0.28832485093308202</v>
      </c>
      <c r="M1748" s="57">
        <v>0.58634007075234196</v>
      </c>
    </row>
    <row r="1749" spans="1:13" x14ac:dyDescent="0.35">
      <c r="A1749" s="59" t="s">
        <v>5806</v>
      </c>
      <c r="B1749" s="59" t="s">
        <v>5807</v>
      </c>
      <c r="C1749" s="2" t="s">
        <v>31</v>
      </c>
      <c r="D1749" s="2" t="s">
        <v>6304</v>
      </c>
      <c r="E1749" s="2" t="s">
        <v>6418</v>
      </c>
      <c r="F1749" s="56"/>
      <c r="G1749" s="56"/>
      <c r="H1749" s="56"/>
      <c r="I1749" s="56">
        <v>94.324492724725502</v>
      </c>
      <c r="J1749" s="57">
        <v>0.15311536810359599</v>
      </c>
      <c r="K1749" s="57">
        <v>0.01</v>
      </c>
      <c r="L1749" s="57">
        <v>0.01</v>
      </c>
      <c r="M1749" s="57">
        <v>0.317021894103794</v>
      </c>
    </row>
    <row r="1750" spans="1:13" x14ac:dyDescent="0.35">
      <c r="A1750" s="59" t="s">
        <v>5812</v>
      </c>
      <c r="B1750" s="59" t="s">
        <v>5813</v>
      </c>
      <c r="C1750" s="2" t="s">
        <v>40</v>
      </c>
      <c r="D1750" s="2" t="s">
        <v>6304</v>
      </c>
      <c r="E1750" s="2" t="s">
        <v>6418</v>
      </c>
      <c r="F1750" s="56"/>
      <c r="G1750" s="56"/>
      <c r="H1750" s="56"/>
      <c r="I1750" s="56">
        <v>90.140441846500096</v>
      </c>
      <c r="J1750" s="57">
        <v>0.24835361611941001</v>
      </c>
      <c r="K1750" s="57">
        <v>0.17280182864257401</v>
      </c>
      <c r="L1750" s="57">
        <v>0.01</v>
      </c>
      <c r="M1750" s="57">
        <v>0.39870858404253101</v>
      </c>
    </row>
    <row r="1751" spans="1:13" x14ac:dyDescent="0.35">
      <c r="A1751" s="59" t="s">
        <v>4634</v>
      </c>
      <c r="B1751" s="59" t="s">
        <v>4635</v>
      </c>
      <c r="C1751" s="2" t="s">
        <v>31</v>
      </c>
      <c r="D1751" s="2" t="s">
        <v>6303</v>
      </c>
      <c r="E1751" s="2" t="s">
        <v>6418</v>
      </c>
      <c r="F1751" s="56"/>
      <c r="G1751" s="56"/>
      <c r="H1751" s="56"/>
      <c r="I1751" s="56">
        <v>89.393069712793803</v>
      </c>
      <c r="J1751" s="57">
        <v>0.19918724103402499</v>
      </c>
      <c r="K1751" s="57">
        <v>0.14306575970574301</v>
      </c>
      <c r="L1751" s="57">
        <v>0.01</v>
      </c>
      <c r="M1751" s="57">
        <v>0.31785722729070098</v>
      </c>
    </row>
    <row r="1752" spans="1:13" x14ac:dyDescent="0.35">
      <c r="A1752" s="59" t="s">
        <v>4630</v>
      </c>
      <c r="B1752" s="59" t="s">
        <v>4631</v>
      </c>
      <c r="C1752" s="2" t="s">
        <v>40</v>
      </c>
      <c r="D1752" s="2" t="s">
        <v>6303</v>
      </c>
      <c r="E1752" s="2" t="s">
        <v>6418</v>
      </c>
      <c r="F1752" s="56"/>
      <c r="G1752" s="56"/>
      <c r="H1752" s="56"/>
      <c r="I1752" s="56">
        <v>89.393069712793803</v>
      </c>
      <c r="J1752" s="57">
        <v>0.21419301090444801</v>
      </c>
      <c r="K1752" s="57">
        <v>0.16215516724939899</v>
      </c>
      <c r="L1752" s="57">
        <v>0.01</v>
      </c>
      <c r="M1752" s="57">
        <v>0.31785722729070098</v>
      </c>
    </row>
    <row r="1753" spans="1:13" x14ac:dyDescent="0.35">
      <c r="A1753" s="59" t="s">
        <v>4626</v>
      </c>
      <c r="B1753" s="59" t="s">
        <v>4627</v>
      </c>
      <c r="C1753" s="2" t="s">
        <v>31</v>
      </c>
      <c r="D1753" s="2" t="s">
        <v>6303</v>
      </c>
      <c r="E1753" s="2" t="s">
        <v>6418</v>
      </c>
      <c r="F1753" s="56"/>
      <c r="G1753" s="56"/>
      <c r="H1753" s="56"/>
      <c r="I1753" s="56">
        <v>89.393069712793803</v>
      </c>
      <c r="J1753" s="57">
        <v>0.19918724103402499</v>
      </c>
      <c r="K1753" s="57">
        <v>0.14306575970574301</v>
      </c>
      <c r="L1753" s="57">
        <v>0.01</v>
      </c>
      <c r="M1753" s="57">
        <v>0.31785722729070098</v>
      </c>
    </row>
    <row r="1754" spans="1:13" x14ac:dyDescent="0.35">
      <c r="A1754" s="59" t="s">
        <v>4636</v>
      </c>
      <c r="B1754" s="59" t="s">
        <v>4637</v>
      </c>
      <c r="C1754" s="2" t="s">
        <v>31</v>
      </c>
      <c r="D1754" s="2" t="s">
        <v>6303</v>
      </c>
      <c r="E1754" s="2" t="s">
        <v>6418</v>
      </c>
      <c r="F1754" s="56"/>
      <c r="G1754" s="56"/>
      <c r="H1754" s="56"/>
      <c r="I1754" s="56">
        <v>89.393069712793803</v>
      </c>
      <c r="J1754" s="57">
        <v>0.19918724103402499</v>
      </c>
      <c r="K1754" s="57">
        <v>0.14306575970574301</v>
      </c>
      <c r="L1754" s="57">
        <v>0.01</v>
      </c>
      <c r="M1754" s="57">
        <v>0.31785722729070098</v>
      </c>
    </row>
    <row r="1755" spans="1:13" x14ac:dyDescent="0.35">
      <c r="A1755" s="59" t="s">
        <v>4624</v>
      </c>
      <c r="B1755" s="59" t="s">
        <v>4625</v>
      </c>
      <c r="C1755" s="2" t="s">
        <v>40</v>
      </c>
      <c r="D1755" s="2" t="s">
        <v>6303</v>
      </c>
      <c r="E1755" s="2" t="s">
        <v>6418</v>
      </c>
      <c r="F1755" s="56">
        <v>92.668058431017101</v>
      </c>
      <c r="G1755" s="56">
        <v>97.678512177246205</v>
      </c>
      <c r="H1755" s="56"/>
      <c r="I1755" s="56">
        <v>87.008392165608001</v>
      </c>
      <c r="J1755" s="57">
        <v>0.36173626467479703</v>
      </c>
      <c r="K1755" s="57">
        <v>0.31291475675941399</v>
      </c>
      <c r="L1755" s="57">
        <v>0.246196929278546</v>
      </c>
      <c r="M1755" s="57">
        <v>0.493547207203965</v>
      </c>
    </row>
    <row r="1756" spans="1:13" x14ac:dyDescent="0.35">
      <c r="A1756" s="59" t="s">
        <v>4628</v>
      </c>
      <c r="B1756" s="59" t="s">
        <v>4629</v>
      </c>
      <c r="C1756" s="2" t="s">
        <v>31</v>
      </c>
      <c r="D1756" s="2" t="s">
        <v>6303</v>
      </c>
      <c r="E1756" s="2" t="s">
        <v>6418</v>
      </c>
      <c r="F1756" s="56"/>
      <c r="G1756" s="56"/>
      <c r="H1756" s="56"/>
      <c r="I1756" s="56">
        <v>85.710433826159004</v>
      </c>
      <c r="J1756" s="57">
        <v>0.28867874158810702</v>
      </c>
      <c r="K1756" s="57">
        <v>0.23552169845092799</v>
      </c>
      <c r="L1756" s="57">
        <v>0.158859374309719</v>
      </c>
      <c r="M1756" s="57">
        <v>0.42090375304397398</v>
      </c>
    </row>
    <row r="1757" spans="1:13" x14ac:dyDescent="0.35">
      <c r="A1757" s="59" t="s">
        <v>4632</v>
      </c>
      <c r="B1757" s="59" t="s">
        <v>4633</v>
      </c>
      <c r="C1757" s="2" t="s">
        <v>31</v>
      </c>
      <c r="D1757" s="2" t="s">
        <v>6303</v>
      </c>
      <c r="E1757" s="2" t="s">
        <v>6418</v>
      </c>
      <c r="F1757" s="56"/>
      <c r="G1757" s="56"/>
      <c r="H1757" s="56"/>
      <c r="I1757" s="56">
        <v>87.092331925840995</v>
      </c>
      <c r="J1757" s="57">
        <v>0.27481000829540297</v>
      </c>
      <c r="K1757" s="57">
        <v>0.21726403074101899</v>
      </c>
      <c r="L1757" s="57">
        <v>0.135627650726237</v>
      </c>
      <c r="M1757" s="57">
        <v>0.40413930993723302</v>
      </c>
    </row>
    <row r="1758" spans="1:13" x14ac:dyDescent="0.35">
      <c r="A1758" s="59" t="s">
        <v>4622</v>
      </c>
      <c r="B1758" s="59" t="s">
        <v>4623</v>
      </c>
      <c r="C1758" s="2" t="s">
        <v>31</v>
      </c>
      <c r="D1758" s="2" t="s">
        <v>6303</v>
      </c>
      <c r="E1758" s="2" t="s">
        <v>6418</v>
      </c>
      <c r="F1758" s="56"/>
      <c r="G1758" s="56"/>
      <c r="H1758" s="56"/>
      <c r="I1758" s="56">
        <v>89.393069712793803</v>
      </c>
      <c r="J1758" s="57">
        <v>0.19918724103402499</v>
      </c>
      <c r="K1758" s="57">
        <v>0.14306575970574301</v>
      </c>
      <c r="L1758" s="57">
        <v>0.01</v>
      </c>
      <c r="M1758" s="57">
        <v>0.31785722729070098</v>
      </c>
    </row>
    <row r="1759" spans="1:13" x14ac:dyDescent="0.35">
      <c r="A1759" s="59" t="s">
        <v>4384</v>
      </c>
      <c r="B1759" s="59" t="s">
        <v>4385</v>
      </c>
      <c r="C1759" s="2" t="s">
        <v>31</v>
      </c>
      <c r="D1759" s="2" t="s">
        <v>6322</v>
      </c>
      <c r="E1759" s="2" t="s">
        <v>6418</v>
      </c>
      <c r="F1759" s="56"/>
      <c r="G1759" s="56"/>
      <c r="H1759" s="56"/>
      <c r="I1759" s="56">
        <v>91.062060996030198</v>
      </c>
      <c r="J1759" s="57">
        <v>0.25230027190746701</v>
      </c>
      <c r="K1759" s="57">
        <v>0.19947967356591201</v>
      </c>
      <c r="L1759" s="57">
        <v>0.12464144876939701</v>
      </c>
      <c r="M1759" s="57">
        <v>0.37271412579770102</v>
      </c>
    </row>
    <row r="1760" spans="1:13" x14ac:dyDescent="0.35">
      <c r="A1760" s="59" t="s">
        <v>4390</v>
      </c>
      <c r="B1760" s="59" t="s">
        <v>4391</v>
      </c>
      <c r="C1760" s="2" t="s">
        <v>31</v>
      </c>
      <c r="D1760" s="2" t="s">
        <v>6322</v>
      </c>
      <c r="E1760" s="2" t="s">
        <v>6418</v>
      </c>
      <c r="F1760" s="56"/>
      <c r="G1760" s="56"/>
      <c r="H1760" s="56"/>
      <c r="I1760" s="56">
        <v>91.062060996030198</v>
      </c>
      <c r="J1760" s="57">
        <v>0.25230027190746701</v>
      </c>
      <c r="K1760" s="57">
        <v>0.19947967356591201</v>
      </c>
      <c r="L1760" s="57">
        <v>0.12464144876939701</v>
      </c>
      <c r="M1760" s="57">
        <v>0.37271412579770102</v>
      </c>
    </row>
    <row r="1761" spans="1:13" x14ac:dyDescent="0.35">
      <c r="A1761" s="59" t="s">
        <v>4388</v>
      </c>
      <c r="B1761" s="59" t="s">
        <v>4389</v>
      </c>
      <c r="C1761" s="2" t="s">
        <v>31</v>
      </c>
      <c r="D1761" s="2" t="s">
        <v>6322</v>
      </c>
      <c r="E1761" s="2" t="s">
        <v>6418</v>
      </c>
      <c r="F1761" s="56"/>
      <c r="G1761" s="56"/>
      <c r="H1761" s="56"/>
      <c r="I1761" s="56">
        <v>91.062060996030198</v>
      </c>
      <c r="J1761" s="57">
        <v>0.25230027190746701</v>
      </c>
      <c r="K1761" s="57">
        <v>0.19947967356591201</v>
      </c>
      <c r="L1761" s="57">
        <v>0.12464144876939701</v>
      </c>
      <c r="M1761" s="57">
        <v>0.37271412579770102</v>
      </c>
    </row>
    <row r="1762" spans="1:13" x14ac:dyDescent="0.35">
      <c r="A1762" s="59" t="s">
        <v>4386</v>
      </c>
      <c r="B1762" s="59" t="s">
        <v>4387</v>
      </c>
      <c r="C1762" s="2" t="s">
        <v>31</v>
      </c>
      <c r="D1762" s="2" t="s">
        <v>6322</v>
      </c>
      <c r="E1762" s="2" t="s">
        <v>6419</v>
      </c>
      <c r="F1762" s="56">
        <v>101.884241555991</v>
      </c>
      <c r="G1762" s="56">
        <v>97.383122194309195</v>
      </c>
      <c r="H1762" s="56">
        <v>94.914156424143599</v>
      </c>
      <c r="I1762" s="56">
        <v>91.105016321856795</v>
      </c>
      <c r="J1762" s="57">
        <v>0.45450280468416099</v>
      </c>
      <c r="K1762" s="57">
        <v>0.385913137464583</v>
      </c>
      <c r="L1762" s="57">
        <v>0.32537829587507999</v>
      </c>
      <c r="M1762" s="57">
        <v>0.64898703900015897</v>
      </c>
    </row>
    <row r="1763" spans="1:13" x14ac:dyDescent="0.35">
      <c r="A1763" s="59" t="s">
        <v>4392</v>
      </c>
      <c r="B1763" s="59" t="s">
        <v>4393</v>
      </c>
      <c r="C1763" s="2" t="s">
        <v>31</v>
      </c>
      <c r="D1763" s="2" t="s">
        <v>6322</v>
      </c>
      <c r="E1763" s="2" t="s">
        <v>6418</v>
      </c>
      <c r="F1763" s="56"/>
      <c r="G1763" s="56"/>
      <c r="H1763" s="56"/>
      <c r="I1763" s="56">
        <v>91.062060996030198</v>
      </c>
      <c r="J1763" s="57">
        <v>0.25230027190746701</v>
      </c>
      <c r="K1763" s="57">
        <v>0.19947967356591201</v>
      </c>
      <c r="L1763" s="57">
        <v>0.12464144876939701</v>
      </c>
      <c r="M1763" s="57">
        <v>0.37271412579770102</v>
      </c>
    </row>
    <row r="1764" spans="1:13" x14ac:dyDescent="0.35">
      <c r="A1764" s="59" t="s">
        <v>4382</v>
      </c>
      <c r="B1764" s="59" t="s">
        <v>4383</v>
      </c>
      <c r="C1764" s="2" t="s">
        <v>40</v>
      </c>
      <c r="D1764" s="2" t="s">
        <v>6322</v>
      </c>
      <c r="E1764" s="2" t="s">
        <v>6418</v>
      </c>
      <c r="F1764" s="56"/>
      <c r="G1764" s="56"/>
      <c r="H1764" s="56"/>
      <c r="I1764" s="56">
        <v>91.062060996030198</v>
      </c>
      <c r="J1764" s="57">
        <v>0.25230027190746701</v>
      </c>
      <c r="K1764" s="57">
        <v>0.19947967356591201</v>
      </c>
      <c r="L1764" s="57">
        <v>0.12464144876939701</v>
      </c>
      <c r="M1764" s="57">
        <v>0.37271412579770102</v>
      </c>
    </row>
    <row r="1765" spans="1:13" x14ac:dyDescent="0.35">
      <c r="A1765" s="59" t="s">
        <v>2976</v>
      </c>
      <c r="B1765" s="59" t="s">
        <v>2977</v>
      </c>
      <c r="C1765" s="2" t="s">
        <v>40</v>
      </c>
      <c r="D1765" s="2" t="s">
        <v>6351</v>
      </c>
      <c r="E1765" s="2" t="s">
        <v>6418</v>
      </c>
      <c r="F1765" s="56">
        <v>98.765466760159001</v>
      </c>
      <c r="G1765" s="56"/>
      <c r="H1765" s="56"/>
      <c r="I1765" s="56">
        <v>92.057361163272404</v>
      </c>
      <c r="J1765" s="57">
        <v>0.31737578232538999</v>
      </c>
      <c r="K1765" s="57">
        <v>0.27248894797878997</v>
      </c>
      <c r="L1765" s="57">
        <v>0.21383324964948</v>
      </c>
      <c r="M1765" s="57">
        <v>0.43922356925174399</v>
      </c>
    </row>
    <row r="1766" spans="1:13" x14ac:dyDescent="0.35">
      <c r="A1766" s="59" t="s">
        <v>2978</v>
      </c>
      <c r="B1766" s="59" t="s">
        <v>2979</v>
      </c>
      <c r="C1766" s="2" t="s">
        <v>40</v>
      </c>
      <c r="D1766" s="2" t="s">
        <v>6351</v>
      </c>
      <c r="E1766" s="2" t="s">
        <v>6418</v>
      </c>
      <c r="F1766" s="56">
        <v>98.765466760159001</v>
      </c>
      <c r="G1766" s="56"/>
      <c r="H1766" s="56"/>
      <c r="I1766" s="56">
        <v>92.057361163272404</v>
      </c>
      <c r="J1766" s="57">
        <v>0.31737578232538999</v>
      </c>
      <c r="K1766" s="57">
        <v>0.27248894797878997</v>
      </c>
      <c r="L1766" s="57">
        <v>0.21383324964948</v>
      </c>
      <c r="M1766" s="57">
        <v>0.43922356925174399</v>
      </c>
    </row>
    <row r="1767" spans="1:13" x14ac:dyDescent="0.35">
      <c r="A1767" s="59" t="s">
        <v>2980</v>
      </c>
      <c r="B1767" s="59" t="s">
        <v>2981</v>
      </c>
      <c r="C1767" s="2" t="s">
        <v>40</v>
      </c>
      <c r="D1767" s="2" t="s">
        <v>6351</v>
      </c>
      <c r="E1767" s="2" t="s">
        <v>6418</v>
      </c>
      <c r="F1767" s="56">
        <v>98.765466760159001</v>
      </c>
      <c r="G1767" s="56"/>
      <c r="H1767" s="56"/>
      <c r="I1767" s="56">
        <v>92.057361163272404</v>
      </c>
      <c r="J1767" s="57">
        <v>0.31737578232538999</v>
      </c>
      <c r="K1767" s="57">
        <v>0.27248894797878997</v>
      </c>
      <c r="L1767" s="57">
        <v>0.21383324964948</v>
      </c>
      <c r="M1767" s="57">
        <v>0.43922356925174399</v>
      </c>
    </row>
    <row r="1768" spans="1:13" x14ac:dyDescent="0.35">
      <c r="A1768" s="59" t="s">
        <v>2498</v>
      </c>
      <c r="B1768" s="59" t="s">
        <v>2499</v>
      </c>
      <c r="C1768" s="2" t="s">
        <v>40</v>
      </c>
      <c r="D1768" s="2" t="s">
        <v>6324</v>
      </c>
      <c r="E1768" s="2" t="s">
        <v>6418</v>
      </c>
      <c r="F1768" s="56">
        <v>98.765466760159001</v>
      </c>
      <c r="G1768" s="56"/>
      <c r="H1768" s="56"/>
      <c r="I1768" s="56">
        <v>92.057361163272404</v>
      </c>
      <c r="J1768" s="57">
        <v>0.31737578232538999</v>
      </c>
      <c r="K1768" s="57">
        <v>0.27248894797878997</v>
      </c>
      <c r="L1768" s="57">
        <v>0.21383324964948</v>
      </c>
      <c r="M1768" s="57">
        <v>0.43922356925174399</v>
      </c>
    </row>
    <row r="1769" spans="1:13" x14ac:dyDescent="0.35">
      <c r="A1769" s="59" t="s">
        <v>2494</v>
      </c>
      <c r="B1769" s="59" t="s">
        <v>2495</v>
      </c>
      <c r="C1769" s="2" t="s">
        <v>31</v>
      </c>
      <c r="D1769" s="2" t="s">
        <v>6324</v>
      </c>
      <c r="E1769" s="2" t="s">
        <v>6419</v>
      </c>
      <c r="F1769" s="56">
        <v>99.9661222369662</v>
      </c>
      <c r="G1769" s="56">
        <v>100.972972505275</v>
      </c>
      <c r="H1769" s="56">
        <v>102.505581013482</v>
      </c>
      <c r="I1769" s="56">
        <v>92.112293444653005</v>
      </c>
      <c r="J1769" s="57">
        <v>0.47230716670843098</v>
      </c>
      <c r="K1769" s="57">
        <v>0.41282768576162299</v>
      </c>
      <c r="L1769" s="57">
        <v>0.35414443349653602</v>
      </c>
      <c r="M1769" s="57">
        <v>0.64176565569926802</v>
      </c>
    </row>
    <row r="1770" spans="1:13" x14ac:dyDescent="0.35">
      <c r="A1770" s="59" t="s">
        <v>2496</v>
      </c>
      <c r="B1770" s="59" t="s">
        <v>2497</v>
      </c>
      <c r="C1770" s="2" t="s">
        <v>31</v>
      </c>
      <c r="D1770" s="2" t="s">
        <v>6324</v>
      </c>
      <c r="E1770" s="2" t="s">
        <v>6418</v>
      </c>
      <c r="F1770" s="56">
        <v>98.765466760159001</v>
      </c>
      <c r="G1770" s="56"/>
      <c r="H1770" s="56"/>
      <c r="I1770" s="56">
        <v>92.057361163272404</v>
      </c>
      <c r="J1770" s="57">
        <v>0.31737578232538999</v>
      </c>
      <c r="K1770" s="57">
        <v>0.27248894797878997</v>
      </c>
      <c r="L1770" s="57">
        <v>0.21383324964948</v>
      </c>
      <c r="M1770" s="57">
        <v>0.43922356925174399</v>
      </c>
    </row>
    <row r="1771" spans="1:13" x14ac:dyDescent="0.35">
      <c r="A1771" s="59" t="s">
        <v>2500</v>
      </c>
      <c r="B1771" s="59" t="s">
        <v>2501</v>
      </c>
      <c r="C1771" s="2" t="s">
        <v>40</v>
      </c>
      <c r="D1771" s="2" t="s">
        <v>6324</v>
      </c>
      <c r="E1771" s="2" t="s">
        <v>6418</v>
      </c>
      <c r="F1771" s="56">
        <v>98.765466760159001</v>
      </c>
      <c r="G1771" s="56"/>
      <c r="H1771" s="56"/>
      <c r="I1771" s="56">
        <v>92.057361163272404</v>
      </c>
      <c r="J1771" s="57">
        <v>0.31737578232538999</v>
      </c>
      <c r="K1771" s="57">
        <v>0.27248894797878997</v>
      </c>
      <c r="L1771" s="57">
        <v>0.21383324964948</v>
      </c>
      <c r="M1771" s="57">
        <v>0.43922356925174399</v>
      </c>
    </row>
    <row r="1772" spans="1:13" x14ac:dyDescent="0.35">
      <c r="A1772" s="59" t="s">
        <v>2502</v>
      </c>
      <c r="B1772" s="59" t="s">
        <v>2503</v>
      </c>
      <c r="C1772" s="2" t="s">
        <v>40</v>
      </c>
      <c r="D1772" s="2" t="s">
        <v>6324</v>
      </c>
      <c r="E1772" s="2" t="s">
        <v>6419</v>
      </c>
      <c r="F1772" s="56">
        <v>97.191480735579503</v>
      </c>
      <c r="G1772" s="56">
        <v>99.152582382510602</v>
      </c>
      <c r="H1772" s="56">
        <v>106.941698827373</v>
      </c>
      <c r="I1772" s="56">
        <v>92.117650226462004</v>
      </c>
      <c r="J1772" s="57">
        <v>0.47237193607970701</v>
      </c>
      <c r="K1772" s="57">
        <v>0.41263814549528799</v>
      </c>
      <c r="L1772" s="57">
        <v>0.34305027980943298</v>
      </c>
      <c r="M1772" s="57">
        <v>0.63300098415912598</v>
      </c>
    </row>
    <row r="1773" spans="1:13" x14ac:dyDescent="0.35">
      <c r="A1773" s="59" t="s">
        <v>2504</v>
      </c>
      <c r="B1773" s="59" t="s">
        <v>2505</v>
      </c>
      <c r="C1773" s="2" t="s">
        <v>40</v>
      </c>
      <c r="D1773" s="2" t="s">
        <v>6324</v>
      </c>
      <c r="E1773" s="2" t="s">
        <v>6418</v>
      </c>
      <c r="F1773" s="56">
        <v>98.765466760159001</v>
      </c>
      <c r="G1773" s="56"/>
      <c r="H1773" s="56"/>
      <c r="I1773" s="56">
        <v>92.057361163272404</v>
      </c>
      <c r="J1773" s="57">
        <v>0.31737578232538999</v>
      </c>
      <c r="K1773" s="57">
        <v>0.27248894797878997</v>
      </c>
      <c r="L1773" s="57">
        <v>0.21383324964948</v>
      </c>
      <c r="M1773" s="57">
        <v>0.43922356925174399</v>
      </c>
    </row>
    <row r="1774" spans="1:13" x14ac:dyDescent="0.35">
      <c r="A1774" s="59" t="s">
        <v>2506</v>
      </c>
      <c r="B1774" s="59" t="s">
        <v>2507</v>
      </c>
      <c r="C1774" s="2" t="s">
        <v>40</v>
      </c>
      <c r="D1774" s="2" t="s">
        <v>6324</v>
      </c>
      <c r="E1774" s="2" t="s">
        <v>6419</v>
      </c>
      <c r="F1774" s="56">
        <v>101.627779852343</v>
      </c>
      <c r="G1774" s="56">
        <v>99.152582382510602</v>
      </c>
      <c r="H1774" s="56">
        <v>103.519375226419</v>
      </c>
      <c r="I1774" s="56">
        <v>89.680213432025596</v>
      </c>
      <c r="J1774" s="57">
        <v>0.47237193607970701</v>
      </c>
      <c r="K1774" s="57">
        <v>0.41263814549528799</v>
      </c>
      <c r="L1774" s="57">
        <v>0.35411716871762799</v>
      </c>
      <c r="M1774" s="57">
        <v>0.64200713608707505</v>
      </c>
    </row>
    <row r="1775" spans="1:13" x14ac:dyDescent="0.35">
      <c r="A1775" s="59" t="s">
        <v>2508</v>
      </c>
      <c r="B1775" s="59" t="s">
        <v>2509</v>
      </c>
      <c r="C1775" s="2" t="s">
        <v>40</v>
      </c>
      <c r="D1775" s="2" t="s">
        <v>6324</v>
      </c>
      <c r="E1775" s="2" t="s">
        <v>6419</v>
      </c>
      <c r="F1775" s="56">
        <v>96.082422443187596</v>
      </c>
      <c r="G1775" s="56">
        <v>98.020064660018093</v>
      </c>
      <c r="H1775" s="56">
        <v>105.667631660067</v>
      </c>
      <c r="I1775" s="56">
        <v>89.549856652061095</v>
      </c>
      <c r="J1775" s="57">
        <v>0.47237193607970701</v>
      </c>
      <c r="K1775" s="57">
        <v>0.41263814549528799</v>
      </c>
      <c r="L1775" s="57">
        <v>0.34305027980943298</v>
      </c>
      <c r="M1775" s="57">
        <v>0.65043174440670304</v>
      </c>
    </row>
    <row r="1776" spans="1:13" x14ac:dyDescent="0.35">
      <c r="A1776" s="59" t="s">
        <v>2672</v>
      </c>
      <c r="B1776" s="59" t="s">
        <v>2673</v>
      </c>
      <c r="C1776" s="2" t="s">
        <v>40</v>
      </c>
      <c r="D1776" s="2" t="s">
        <v>6324</v>
      </c>
      <c r="E1776" s="2" t="s">
        <v>6418</v>
      </c>
      <c r="F1776" s="56">
        <v>96.541206673426899</v>
      </c>
      <c r="G1776" s="56"/>
      <c r="H1776" s="56"/>
      <c r="I1776" s="56">
        <v>99.1462432094701</v>
      </c>
      <c r="J1776" s="57">
        <v>0.33156139336767398</v>
      </c>
      <c r="K1776" s="57">
        <v>0.294777581806413</v>
      </c>
      <c r="L1776" s="57">
        <v>0.23694871936282599</v>
      </c>
      <c r="M1776" s="57">
        <v>0.46790320437812499</v>
      </c>
    </row>
    <row r="1777" spans="1:13" x14ac:dyDescent="0.35">
      <c r="A1777" s="59" t="s">
        <v>2670</v>
      </c>
      <c r="B1777" s="59" t="s">
        <v>2671</v>
      </c>
      <c r="C1777" s="2" t="s">
        <v>40</v>
      </c>
      <c r="D1777" s="2" t="s">
        <v>6324</v>
      </c>
      <c r="E1777" s="2" t="s">
        <v>6418</v>
      </c>
      <c r="F1777" s="56">
        <v>96.541206673426899</v>
      </c>
      <c r="G1777" s="56"/>
      <c r="H1777" s="56"/>
      <c r="I1777" s="56">
        <v>99.1462432094701</v>
      </c>
      <c r="J1777" s="57">
        <v>0.33156139336767398</v>
      </c>
      <c r="K1777" s="57">
        <v>0.294777581806413</v>
      </c>
      <c r="L1777" s="57">
        <v>0.23694871936282599</v>
      </c>
      <c r="M1777" s="57">
        <v>0.46790320437812499</v>
      </c>
    </row>
    <row r="1778" spans="1:13" x14ac:dyDescent="0.35">
      <c r="A1778" s="59" t="s">
        <v>2664</v>
      </c>
      <c r="B1778" s="59" t="s">
        <v>2665</v>
      </c>
      <c r="C1778" s="2" t="s">
        <v>31</v>
      </c>
      <c r="D1778" s="2" t="s">
        <v>6324</v>
      </c>
      <c r="E1778" s="2" t="s">
        <v>6418</v>
      </c>
      <c r="F1778" s="56">
        <v>96.541206673426899</v>
      </c>
      <c r="G1778" s="56"/>
      <c r="H1778" s="56"/>
      <c r="I1778" s="56">
        <v>99.1462432094701</v>
      </c>
      <c r="J1778" s="57">
        <v>0.33156139336767398</v>
      </c>
      <c r="K1778" s="57">
        <v>0.294777581806413</v>
      </c>
      <c r="L1778" s="57">
        <v>0.23694871936282599</v>
      </c>
      <c r="M1778" s="57">
        <v>0.46790320437812499</v>
      </c>
    </row>
    <row r="1779" spans="1:13" x14ac:dyDescent="0.35">
      <c r="A1779" s="59" t="s">
        <v>2668</v>
      </c>
      <c r="B1779" s="59" t="s">
        <v>2669</v>
      </c>
      <c r="C1779" s="2" t="s">
        <v>31</v>
      </c>
      <c r="D1779" s="2" t="s">
        <v>6324</v>
      </c>
      <c r="E1779" s="2" t="s">
        <v>6418</v>
      </c>
      <c r="F1779" s="56">
        <v>96.541206673426899</v>
      </c>
      <c r="G1779" s="56"/>
      <c r="H1779" s="56"/>
      <c r="I1779" s="56">
        <v>99.1462432094701</v>
      </c>
      <c r="J1779" s="57">
        <v>0.33156139336767398</v>
      </c>
      <c r="K1779" s="57">
        <v>0.294777581806413</v>
      </c>
      <c r="L1779" s="57">
        <v>0.23694871936282599</v>
      </c>
      <c r="M1779" s="57">
        <v>0.46790320437812499</v>
      </c>
    </row>
    <row r="1780" spans="1:13" x14ac:dyDescent="0.35">
      <c r="A1780" s="59" t="s">
        <v>2674</v>
      </c>
      <c r="B1780" s="59" t="s">
        <v>2675</v>
      </c>
      <c r="C1780" s="2" t="s">
        <v>40</v>
      </c>
      <c r="D1780" s="2" t="s">
        <v>6324</v>
      </c>
      <c r="E1780" s="2" t="s">
        <v>6418</v>
      </c>
      <c r="F1780" s="56">
        <v>96.541206673426899</v>
      </c>
      <c r="G1780" s="56"/>
      <c r="H1780" s="56"/>
      <c r="I1780" s="56">
        <v>99.1462432094701</v>
      </c>
      <c r="J1780" s="57">
        <v>0.33156139336767398</v>
      </c>
      <c r="K1780" s="57">
        <v>0.294777581806413</v>
      </c>
      <c r="L1780" s="57">
        <v>0.23694871936282599</v>
      </c>
      <c r="M1780" s="57">
        <v>0.46790320437812499</v>
      </c>
    </row>
    <row r="1781" spans="1:13" x14ac:dyDescent="0.35">
      <c r="A1781" s="59" t="s">
        <v>2666</v>
      </c>
      <c r="B1781" s="59" t="s">
        <v>2667</v>
      </c>
      <c r="C1781" s="2" t="s">
        <v>31</v>
      </c>
      <c r="D1781" s="2" t="s">
        <v>6324</v>
      </c>
      <c r="E1781" s="2" t="s">
        <v>6418</v>
      </c>
      <c r="F1781" s="56">
        <v>96.541206673426899</v>
      </c>
      <c r="G1781" s="56"/>
      <c r="H1781" s="56"/>
      <c r="I1781" s="56">
        <v>99.1462432094701</v>
      </c>
      <c r="J1781" s="57">
        <v>0.33156139336767398</v>
      </c>
      <c r="K1781" s="57">
        <v>0.294777581806413</v>
      </c>
      <c r="L1781" s="57">
        <v>0.23694871936282599</v>
      </c>
      <c r="M1781" s="57">
        <v>0.46790320437812499</v>
      </c>
    </row>
    <row r="1782" spans="1:13" x14ac:dyDescent="0.35">
      <c r="A1782" s="59" t="s">
        <v>2662</v>
      </c>
      <c r="B1782" s="59" t="s">
        <v>2663</v>
      </c>
      <c r="C1782" s="2" t="s">
        <v>31</v>
      </c>
      <c r="D1782" s="2" t="s">
        <v>6324</v>
      </c>
      <c r="E1782" s="2" t="s">
        <v>6418</v>
      </c>
      <c r="F1782" s="56">
        <v>96.541206673426899</v>
      </c>
      <c r="G1782" s="56"/>
      <c r="H1782" s="56"/>
      <c r="I1782" s="56">
        <v>99.1462432094701</v>
      </c>
      <c r="J1782" s="57">
        <v>0.33156139336767398</v>
      </c>
      <c r="K1782" s="57">
        <v>0.294777581806413</v>
      </c>
      <c r="L1782" s="57">
        <v>0.23694871936282599</v>
      </c>
      <c r="M1782" s="57">
        <v>0.46790320437812499</v>
      </c>
    </row>
    <row r="1783" spans="1:13" x14ac:dyDescent="0.35">
      <c r="A1783" s="59" t="s">
        <v>954</v>
      </c>
      <c r="B1783" s="59" t="s">
        <v>955</v>
      </c>
      <c r="C1783" s="2" t="s">
        <v>40</v>
      </c>
      <c r="D1783" s="2" t="s">
        <v>6316</v>
      </c>
      <c r="E1783" s="2" t="s">
        <v>6418</v>
      </c>
      <c r="F1783" s="56"/>
      <c r="G1783" s="56"/>
      <c r="H1783" s="56"/>
      <c r="I1783" s="56">
        <v>105.923491947147</v>
      </c>
      <c r="J1783" s="57">
        <v>0.25790460112018398</v>
      </c>
      <c r="K1783" s="57">
        <v>0.212708418334007</v>
      </c>
      <c r="L1783" s="57">
        <v>7.9768751066832996E-2</v>
      </c>
      <c r="M1783" s="57">
        <v>0.40541033376527702</v>
      </c>
    </row>
    <row r="1784" spans="1:13" x14ac:dyDescent="0.35">
      <c r="A1784" s="59" t="s">
        <v>950</v>
      </c>
      <c r="B1784" s="59" t="s">
        <v>951</v>
      </c>
      <c r="C1784" s="2" t="s">
        <v>31</v>
      </c>
      <c r="D1784" s="2" t="s">
        <v>6316</v>
      </c>
      <c r="E1784" s="2" t="s">
        <v>6418</v>
      </c>
      <c r="F1784" s="56"/>
      <c r="G1784" s="56"/>
      <c r="H1784" s="56"/>
      <c r="I1784" s="56">
        <v>105.923491947147</v>
      </c>
      <c r="J1784" s="57">
        <v>0.25790460112018398</v>
      </c>
      <c r="K1784" s="57">
        <v>0.212708418334007</v>
      </c>
      <c r="L1784" s="57">
        <v>7.9768751066832996E-2</v>
      </c>
      <c r="M1784" s="57">
        <v>0.40541033376527702</v>
      </c>
    </row>
    <row r="1785" spans="1:13" x14ac:dyDescent="0.35">
      <c r="A1785" s="59" t="s">
        <v>952</v>
      </c>
      <c r="B1785" s="59" t="s">
        <v>953</v>
      </c>
      <c r="C1785" s="2" t="s">
        <v>31</v>
      </c>
      <c r="D1785" s="2" t="s">
        <v>6316</v>
      </c>
      <c r="E1785" s="2" t="s">
        <v>6418</v>
      </c>
      <c r="F1785" s="56"/>
      <c r="G1785" s="56"/>
      <c r="H1785" s="56"/>
      <c r="I1785" s="56">
        <v>105.923491947147</v>
      </c>
      <c r="J1785" s="57">
        <v>0.25790460112018398</v>
      </c>
      <c r="K1785" s="57">
        <v>0.212708418334007</v>
      </c>
      <c r="L1785" s="57">
        <v>7.9768751066832996E-2</v>
      </c>
      <c r="M1785" s="57">
        <v>0.40541033376527702</v>
      </c>
    </row>
    <row r="1786" spans="1:13" x14ac:dyDescent="0.35">
      <c r="A1786" s="59" t="s">
        <v>946</v>
      </c>
      <c r="B1786" s="59" t="s">
        <v>947</v>
      </c>
      <c r="C1786" s="2" t="s">
        <v>31</v>
      </c>
      <c r="D1786" s="2" t="s">
        <v>6316</v>
      </c>
      <c r="E1786" s="2" t="s">
        <v>6418</v>
      </c>
      <c r="F1786" s="56"/>
      <c r="G1786" s="56"/>
      <c r="H1786" s="56"/>
      <c r="I1786" s="56">
        <v>105.923491947147</v>
      </c>
      <c r="J1786" s="57">
        <v>0.25790460112018398</v>
      </c>
      <c r="K1786" s="57">
        <v>0.212708418334007</v>
      </c>
      <c r="L1786" s="57">
        <v>7.9768751066832996E-2</v>
      </c>
      <c r="M1786" s="57">
        <v>0.40541033376527702</v>
      </c>
    </row>
    <row r="1787" spans="1:13" x14ac:dyDescent="0.35">
      <c r="A1787" s="59" t="s">
        <v>956</v>
      </c>
      <c r="B1787" s="59" t="s">
        <v>957</v>
      </c>
      <c r="C1787" s="2" t="s">
        <v>40</v>
      </c>
      <c r="D1787" s="2" t="s">
        <v>6316</v>
      </c>
      <c r="E1787" s="2" t="s">
        <v>6418</v>
      </c>
      <c r="F1787" s="56"/>
      <c r="G1787" s="56"/>
      <c r="H1787" s="56"/>
      <c r="I1787" s="56">
        <v>105.923491947147</v>
      </c>
      <c r="J1787" s="57">
        <v>0.25790460112018398</v>
      </c>
      <c r="K1787" s="57">
        <v>0.212708418334007</v>
      </c>
      <c r="L1787" s="57">
        <v>7.9768751066832996E-2</v>
      </c>
      <c r="M1787" s="57">
        <v>0.40541033376527702</v>
      </c>
    </row>
    <row r="1788" spans="1:13" x14ac:dyDescent="0.35">
      <c r="A1788" s="59" t="s">
        <v>948</v>
      </c>
      <c r="B1788" s="59" t="s">
        <v>949</v>
      </c>
      <c r="C1788" s="2" t="s">
        <v>31</v>
      </c>
      <c r="D1788" s="2" t="s">
        <v>6316</v>
      </c>
      <c r="E1788" s="2" t="s">
        <v>6418</v>
      </c>
      <c r="F1788" s="56"/>
      <c r="G1788" s="56"/>
      <c r="H1788" s="56"/>
      <c r="I1788" s="56">
        <v>105.923491947147</v>
      </c>
      <c r="J1788" s="57">
        <v>0.25790460112018398</v>
      </c>
      <c r="K1788" s="57">
        <v>0.212708418334007</v>
      </c>
      <c r="L1788" s="57">
        <v>7.9768751066832996E-2</v>
      </c>
      <c r="M1788" s="57">
        <v>0.40541033376527702</v>
      </c>
    </row>
    <row r="1789" spans="1:13" x14ac:dyDescent="0.35">
      <c r="A1789" s="59" t="s">
        <v>1268</v>
      </c>
      <c r="B1789" s="59" t="s">
        <v>1269</v>
      </c>
      <c r="C1789" s="2" t="s">
        <v>31</v>
      </c>
      <c r="D1789" s="2" t="s">
        <v>6316</v>
      </c>
      <c r="E1789" s="2" t="s">
        <v>6418</v>
      </c>
      <c r="F1789" s="56">
        <v>91.306977722543607</v>
      </c>
      <c r="G1789" s="56">
        <v>94.445401784974493</v>
      </c>
      <c r="H1789" s="56">
        <v>99.491280200111305</v>
      </c>
      <c r="I1789" s="56">
        <v>104.22852532570499</v>
      </c>
      <c r="J1789" s="57">
        <v>0.38586562804587698</v>
      </c>
      <c r="K1789" s="57">
        <v>0.35253947992802298</v>
      </c>
      <c r="L1789" s="57">
        <v>0.307947273801919</v>
      </c>
      <c r="M1789" s="57">
        <v>0.47684216403559698</v>
      </c>
    </row>
    <row r="1790" spans="1:13" x14ac:dyDescent="0.35">
      <c r="A1790" s="59" t="s">
        <v>1270</v>
      </c>
      <c r="B1790" s="59" t="s">
        <v>1271</v>
      </c>
      <c r="C1790" s="2" t="s">
        <v>40</v>
      </c>
      <c r="D1790" s="2" t="s">
        <v>6316</v>
      </c>
      <c r="E1790" s="2" t="s">
        <v>6418</v>
      </c>
      <c r="F1790" s="56">
        <v>91.306977722543607</v>
      </c>
      <c r="G1790" s="56">
        <v>94.445401784974493</v>
      </c>
      <c r="H1790" s="56">
        <v>99.491280200111305</v>
      </c>
      <c r="I1790" s="56">
        <v>104.22852532570499</v>
      </c>
      <c r="J1790" s="57">
        <v>0.38586562804587698</v>
      </c>
      <c r="K1790" s="57">
        <v>0.35253947992802298</v>
      </c>
      <c r="L1790" s="57">
        <v>0.307947273801919</v>
      </c>
      <c r="M1790" s="57">
        <v>0.47684216403559698</v>
      </c>
    </row>
    <row r="1791" spans="1:13" x14ac:dyDescent="0.35">
      <c r="A1791" s="59" t="s">
        <v>373</v>
      </c>
      <c r="B1791" s="59" t="s">
        <v>374</v>
      </c>
      <c r="C1791" s="2" t="s">
        <v>31</v>
      </c>
      <c r="D1791" s="2" t="s">
        <v>6395</v>
      </c>
      <c r="E1791" s="2" t="s">
        <v>6418</v>
      </c>
      <c r="F1791" s="56">
        <v>95.280088030552406</v>
      </c>
      <c r="G1791" s="56"/>
      <c r="H1791" s="56"/>
      <c r="I1791" s="56">
        <v>105.72182932631</v>
      </c>
      <c r="J1791" s="57">
        <v>0.329851149319421</v>
      </c>
      <c r="K1791" s="57">
        <v>0.29026056740930201</v>
      </c>
      <c r="L1791" s="57">
        <v>0.239306831877831</v>
      </c>
      <c r="M1791" s="57">
        <v>0.44123004703465302</v>
      </c>
    </row>
    <row r="1792" spans="1:13" x14ac:dyDescent="0.35">
      <c r="A1792" s="59" t="s">
        <v>381</v>
      </c>
      <c r="B1792" s="59" t="s">
        <v>382</v>
      </c>
      <c r="C1792" s="2" t="s">
        <v>40</v>
      </c>
      <c r="D1792" s="2" t="s">
        <v>6395</v>
      </c>
      <c r="E1792" s="2" t="s">
        <v>6419</v>
      </c>
      <c r="F1792" s="56">
        <v>91.839726939516098</v>
      </c>
      <c r="G1792" s="56">
        <v>99.362467730195803</v>
      </c>
      <c r="H1792" s="56">
        <v>90.918113369577796</v>
      </c>
      <c r="I1792" s="56">
        <v>109.691507860822</v>
      </c>
      <c r="J1792" s="57">
        <v>0.50118425195050598</v>
      </c>
      <c r="K1792" s="57">
        <v>0.43704560587719499</v>
      </c>
      <c r="L1792" s="57">
        <v>0.38300934523947799</v>
      </c>
      <c r="M1792" s="57">
        <v>0.68260629070836198</v>
      </c>
    </row>
    <row r="1793" spans="1:13" x14ac:dyDescent="0.35">
      <c r="A1793" s="59" t="s">
        <v>385</v>
      </c>
      <c r="B1793" s="59" t="s">
        <v>386</v>
      </c>
      <c r="C1793" s="2" t="s">
        <v>40</v>
      </c>
      <c r="D1793" s="2" t="s">
        <v>6395</v>
      </c>
      <c r="E1793" s="2" t="s">
        <v>6418</v>
      </c>
      <c r="F1793" s="56">
        <v>95.280088030552406</v>
      </c>
      <c r="G1793" s="56"/>
      <c r="H1793" s="56"/>
      <c r="I1793" s="56">
        <v>105.72182932631</v>
      </c>
      <c r="J1793" s="57">
        <v>0.329851149319421</v>
      </c>
      <c r="K1793" s="57">
        <v>0.29026056740930201</v>
      </c>
      <c r="L1793" s="57">
        <v>0.239306831877831</v>
      </c>
      <c r="M1793" s="57">
        <v>0.44123004703465302</v>
      </c>
    </row>
    <row r="1794" spans="1:13" x14ac:dyDescent="0.35">
      <c r="A1794" s="59" t="s">
        <v>379</v>
      </c>
      <c r="B1794" s="59" t="s">
        <v>380</v>
      </c>
      <c r="C1794" s="2" t="s">
        <v>40</v>
      </c>
      <c r="D1794" s="2" t="s">
        <v>6395</v>
      </c>
      <c r="E1794" s="2" t="s">
        <v>6418</v>
      </c>
      <c r="F1794" s="56">
        <v>95.280088030552406</v>
      </c>
      <c r="G1794" s="56"/>
      <c r="H1794" s="56"/>
      <c r="I1794" s="56">
        <v>105.72182932631</v>
      </c>
      <c r="J1794" s="57">
        <v>0.329851149319421</v>
      </c>
      <c r="K1794" s="57">
        <v>0.29026056740930201</v>
      </c>
      <c r="L1794" s="57">
        <v>0.239306831877831</v>
      </c>
      <c r="M1794" s="57">
        <v>0.44123004703465302</v>
      </c>
    </row>
    <row r="1795" spans="1:13" x14ac:dyDescent="0.35">
      <c r="A1795" s="59" t="s">
        <v>377</v>
      </c>
      <c r="B1795" s="59" t="s">
        <v>378</v>
      </c>
      <c r="C1795" s="2" t="s">
        <v>40</v>
      </c>
      <c r="D1795" s="2" t="s">
        <v>6395</v>
      </c>
      <c r="E1795" s="2" t="s">
        <v>6418</v>
      </c>
      <c r="F1795" s="56">
        <v>95.280088030552406</v>
      </c>
      <c r="G1795" s="56"/>
      <c r="H1795" s="56"/>
      <c r="I1795" s="56">
        <v>105.72182932631</v>
      </c>
      <c r="J1795" s="57">
        <v>0.329851149319421</v>
      </c>
      <c r="K1795" s="57">
        <v>0.29026056740930201</v>
      </c>
      <c r="L1795" s="57">
        <v>0.239306831877831</v>
      </c>
      <c r="M1795" s="57">
        <v>0.44123004703465302</v>
      </c>
    </row>
    <row r="1796" spans="1:13" x14ac:dyDescent="0.35">
      <c r="A1796" s="59" t="s">
        <v>383</v>
      </c>
      <c r="B1796" s="59" t="s">
        <v>384</v>
      </c>
      <c r="C1796" s="2" t="s">
        <v>40</v>
      </c>
      <c r="D1796" s="2" t="s">
        <v>6395</v>
      </c>
      <c r="E1796" s="2" t="s">
        <v>6418</v>
      </c>
      <c r="F1796" s="56">
        <v>95.280088030552406</v>
      </c>
      <c r="G1796" s="56"/>
      <c r="H1796" s="56"/>
      <c r="I1796" s="56">
        <v>105.72182932631</v>
      </c>
      <c r="J1796" s="57">
        <v>0.329851149319421</v>
      </c>
      <c r="K1796" s="57">
        <v>0.29026056740930201</v>
      </c>
      <c r="L1796" s="57">
        <v>0.239306831877831</v>
      </c>
      <c r="M1796" s="57">
        <v>0.44123004703465302</v>
      </c>
    </row>
    <row r="1797" spans="1:13" x14ac:dyDescent="0.35">
      <c r="A1797" s="59" t="s">
        <v>375</v>
      </c>
      <c r="B1797" s="59" t="s">
        <v>376</v>
      </c>
      <c r="C1797" s="2" t="s">
        <v>31</v>
      </c>
      <c r="D1797" s="2" t="s">
        <v>6395</v>
      </c>
      <c r="E1797" s="2" t="s">
        <v>6418</v>
      </c>
      <c r="F1797" s="56">
        <v>95.280088030552406</v>
      </c>
      <c r="G1797" s="56"/>
      <c r="H1797" s="56"/>
      <c r="I1797" s="56">
        <v>105.72182932631</v>
      </c>
      <c r="J1797" s="57">
        <v>0.329851149319421</v>
      </c>
      <c r="K1797" s="57">
        <v>0.29026056740930201</v>
      </c>
      <c r="L1797" s="57">
        <v>0.239306831877831</v>
      </c>
      <c r="M1797" s="57">
        <v>0.44123004703465302</v>
      </c>
    </row>
    <row r="1798" spans="1:13" x14ac:dyDescent="0.35">
      <c r="A1798" s="59" t="s">
        <v>121</v>
      </c>
      <c r="B1798" s="59" t="s">
        <v>122</v>
      </c>
      <c r="C1798" s="2" t="s">
        <v>31</v>
      </c>
      <c r="D1798" s="2" t="s">
        <v>6317</v>
      </c>
      <c r="E1798" s="2" t="s">
        <v>6418</v>
      </c>
      <c r="F1798" s="56">
        <v>88.678461323994497</v>
      </c>
      <c r="G1798" s="56"/>
      <c r="H1798" s="56"/>
      <c r="I1798" s="56">
        <v>109.951892938848</v>
      </c>
      <c r="J1798" s="57">
        <v>0.31968946846951601</v>
      </c>
      <c r="K1798" s="57">
        <v>0.28999393570277399</v>
      </c>
      <c r="L1798" s="57">
        <v>0.25001310083185802</v>
      </c>
      <c r="M1798" s="57">
        <v>0.40856720512253197</v>
      </c>
    </row>
    <row r="1799" spans="1:13" x14ac:dyDescent="0.35">
      <c r="A1799" s="59" t="s">
        <v>127</v>
      </c>
      <c r="B1799" s="59" t="s">
        <v>128</v>
      </c>
      <c r="C1799" s="2" t="s">
        <v>40</v>
      </c>
      <c r="D1799" s="2" t="s">
        <v>6317</v>
      </c>
      <c r="E1799" s="2" t="s">
        <v>6418</v>
      </c>
      <c r="F1799" s="56">
        <v>88.678461323994497</v>
      </c>
      <c r="G1799" s="56"/>
      <c r="H1799" s="56"/>
      <c r="I1799" s="56">
        <v>109.951892938848</v>
      </c>
      <c r="J1799" s="57">
        <v>0.31968946846951601</v>
      </c>
      <c r="K1799" s="57">
        <v>0.28999393570277399</v>
      </c>
      <c r="L1799" s="57">
        <v>0.25001310083185802</v>
      </c>
      <c r="M1799" s="57">
        <v>0.40856720512253197</v>
      </c>
    </row>
    <row r="1800" spans="1:13" x14ac:dyDescent="0.35">
      <c r="A1800" s="59" t="s">
        <v>129</v>
      </c>
      <c r="B1800" s="59" t="s">
        <v>130</v>
      </c>
      <c r="C1800" s="2" t="s">
        <v>40</v>
      </c>
      <c r="D1800" s="2" t="s">
        <v>6317</v>
      </c>
      <c r="E1800" s="2" t="s">
        <v>6418</v>
      </c>
      <c r="F1800" s="56">
        <v>88.678461323994497</v>
      </c>
      <c r="G1800" s="56"/>
      <c r="H1800" s="56"/>
      <c r="I1800" s="56">
        <v>109.951892938848</v>
      </c>
      <c r="J1800" s="57">
        <v>0.31968946846951601</v>
      </c>
      <c r="K1800" s="57">
        <v>0.28999393570277399</v>
      </c>
      <c r="L1800" s="57">
        <v>0.25001310083185802</v>
      </c>
      <c r="M1800" s="57">
        <v>0.40856720512253197</v>
      </c>
    </row>
    <row r="1801" spans="1:13" x14ac:dyDescent="0.35">
      <c r="A1801" s="59" t="s">
        <v>125</v>
      </c>
      <c r="B1801" s="59" t="s">
        <v>126</v>
      </c>
      <c r="C1801" s="2" t="s">
        <v>40</v>
      </c>
      <c r="D1801" s="2" t="s">
        <v>6317</v>
      </c>
      <c r="E1801" s="2" t="s">
        <v>6418</v>
      </c>
      <c r="F1801" s="56">
        <v>88.678461323994497</v>
      </c>
      <c r="G1801" s="56"/>
      <c r="H1801" s="56"/>
      <c r="I1801" s="56">
        <v>109.951892938848</v>
      </c>
      <c r="J1801" s="57">
        <v>0.31968946846951601</v>
      </c>
      <c r="K1801" s="57">
        <v>0.28999393570277399</v>
      </c>
      <c r="L1801" s="57">
        <v>0.25001310083185802</v>
      </c>
      <c r="M1801" s="57">
        <v>0.40856720512253197</v>
      </c>
    </row>
    <row r="1802" spans="1:13" x14ac:dyDescent="0.35">
      <c r="A1802" s="59" t="s">
        <v>123</v>
      </c>
      <c r="B1802" s="59" t="s">
        <v>124</v>
      </c>
      <c r="C1802" s="2" t="s">
        <v>40</v>
      </c>
      <c r="D1802" s="2" t="s">
        <v>6317</v>
      </c>
      <c r="E1802" s="2" t="s">
        <v>6418</v>
      </c>
      <c r="F1802" s="56">
        <v>88.678461323994497</v>
      </c>
      <c r="G1802" s="56"/>
      <c r="H1802" s="56"/>
      <c r="I1802" s="56">
        <v>109.951892938848</v>
      </c>
      <c r="J1802" s="57">
        <v>0.31968946846951601</v>
      </c>
      <c r="K1802" s="57">
        <v>0.28999393570277399</v>
      </c>
      <c r="L1802" s="57">
        <v>0.25001310083185802</v>
      </c>
      <c r="M1802" s="57">
        <v>0.40856720512253197</v>
      </c>
    </row>
    <row r="1803" spans="1:13" x14ac:dyDescent="0.35">
      <c r="A1803" s="59" t="s">
        <v>5848</v>
      </c>
      <c r="B1803" s="59" t="s">
        <v>5849</v>
      </c>
      <c r="C1803" s="2" t="s">
        <v>31</v>
      </c>
      <c r="D1803" s="2" t="s">
        <v>6304</v>
      </c>
      <c r="E1803" s="2" t="s">
        <v>6418</v>
      </c>
      <c r="F1803" s="56"/>
      <c r="G1803" s="56"/>
      <c r="H1803" s="56"/>
      <c r="I1803" s="56">
        <v>97.595866741544299</v>
      </c>
      <c r="J1803" s="57">
        <v>0.140991005731985</v>
      </c>
      <c r="K1803" s="57">
        <v>2.06330594561141E-2</v>
      </c>
      <c r="L1803" s="57">
        <v>0.01</v>
      </c>
      <c r="M1803" s="57">
        <v>0.33088937754811099</v>
      </c>
    </row>
    <row r="1804" spans="1:13" x14ac:dyDescent="0.35">
      <c r="A1804" s="59" t="s">
        <v>6294</v>
      </c>
      <c r="B1804" s="59" t="s">
        <v>6295</v>
      </c>
      <c r="C1804" s="2" t="s">
        <v>40</v>
      </c>
      <c r="D1804" s="2" t="s">
        <v>6309</v>
      </c>
      <c r="E1804" s="2" t="s">
        <v>6418</v>
      </c>
      <c r="F1804" s="56"/>
      <c r="G1804" s="56"/>
      <c r="H1804" s="56"/>
      <c r="I1804" s="56">
        <v>95.5222893514822</v>
      </c>
      <c r="J1804" s="57">
        <v>0.18939733818195001</v>
      </c>
      <c r="K1804" s="57">
        <v>0.13145389251947401</v>
      </c>
      <c r="L1804" s="57">
        <v>0.01</v>
      </c>
      <c r="M1804" s="57">
        <v>0.30640323163379302</v>
      </c>
    </row>
    <row r="1805" spans="1:13" x14ac:dyDescent="0.35">
      <c r="A1805" s="59" t="s">
        <v>5452</v>
      </c>
      <c r="B1805" s="59" t="s">
        <v>5453</v>
      </c>
      <c r="C1805" s="2" t="s">
        <v>31</v>
      </c>
      <c r="D1805" s="2" t="s">
        <v>6319</v>
      </c>
      <c r="E1805" s="2" t="s">
        <v>6418</v>
      </c>
      <c r="F1805" s="56"/>
      <c r="G1805" s="56"/>
      <c r="H1805" s="56"/>
      <c r="I1805" s="56">
        <v>91.303191980950004</v>
      </c>
      <c r="J1805" s="57">
        <v>0.23894020856752701</v>
      </c>
      <c r="K1805" s="57">
        <v>0.20653423244982999</v>
      </c>
      <c r="L1805" s="57">
        <v>0.159861387476675</v>
      </c>
      <c r="M1805" s="57">
        <v>0.31795770511247901</v>
      </c>
    </row>
    <row r="1806" spans="1:13" x14ac:dyDescent="0.35">
      <c r="A1806" s="59" t="s">
        <v>5454</v>
      </c>
      <c r="B1806" s="59" t="s">
        <v>5455</v>
      </c>
      <c r="C1806" s="2" t="s">
        <v>40</v>
      </c>
      <c r="D1806" s="2" t="s">
        <v>6319</v>
      </c>
      <c r="E1806" s="2" t="s">
        <v>6418</v>
      </c>
      <c r="F1806" s="56"/>
      <c r="G1806" s="56"/>
      <c r="H1806" s="56"/>
      <c r="I1806" s="56">
        <v>91.303191980950004</v>
      </c>
      <c r="J1806" s="57">
        <v>0.23894020856752701</v>
      </c>
      <c r="K1806" s="57">
        <v>0.20653423244982999</v>
      </c>
      <c r="L1806" s="57">
        <v>0.159861387476675</v>
      </c>
      <c r="M1806" s="57">
        <v>0.31795770511247901</v>
      </c>
    </row>
    <row r="1807" spans="1:13" x14ac:dyDescent="0.35">
      <c r="A1807" s="59" t="s">
        <v>5458</v>
      </c>
      <c r="B1807" s="59" t="s">
        <v>5459</v>
      </c>
      <c r="C1807" s="2" t="s">
        <v>40</v>
      </c>
      <c r="D1807" s="2" t="s">
        <v>6319</v>
      </c>
      <c r="E1807" s="2" t="s">
        <v>6418</v>
      </c>
      <c r="F1807" s="56"/>
      <c r="G1807" s="56"/>
      <c r="H1807" s="56"/>
      <c r="I1807" s="56">
        <v>91.303191980950004</v>
      </c>
      <c r="J1807" s="57">
        <v>0.23894020856752701</v>
      </c>
      <c r="K1807" s="57">
        <v>0.20653423244982999</v>
      </c>
      <c r="L1807" s="57">
        <v>0.159861387476675</v>
      </c>
      <c r="M1807" s="57">
        <v>0.31795770511247901</v>
      </c>
    </row>
    <row r="1808" spans="1:13" x14ac:dyDescent="0.35">
      <c r="A1808" s="59" t="s">
        <v>5460</v>
      </c>
      <c r="B1808" s="59" t="s">
        <v>5461</v>
      </c>
      <c r="C1808" s="2" t="s">
        <v>31</v>
      </c>
      <c r="D1808" s="2" t="s">
        <v>6319</v>
      </c>
      <c r="E1808" s="2" t="s">
        <v>6418</v>
      </c>
      <c r="F1808" s="56"/>
      <c r="G1808" s="56"/>
      <c r="H1808" s="56"/>
      <c r="I1808" s="56">
        <v>91.303191980950004</v>
      </c>
      <c r="J1808" s="57">
        <v>0.23894020856752701</v>
      </c>
      <c r="K1808" s="57">
        <v>0.20653423244982999</v>
      </c>
      <c r="L1808" s="57">
        <v>0.159861387476675</v>
      </c>
      <c r="M1808" s="57">
        <v>0.31795770511247901</v>
      </c>
    </row>
    <row r="1809" spans="1:13" x14ac:dyDescent="0.35">
      <c r="A1809" s="59" t="s">
        <v>6258</v>
      </c>
      <c r="B1809" s="59" t="s">
        <v>6259</v>
      </c>
      <c r="C1809" s="2" t="s">
        <v>40</v>
      </c>
      <c r="D1809" s="2" t="s">
        <v>6314</v>
      </c>
      <c r="E1809" s="2" t="s">
        <v>6418</v>
      </c>
      <c r="F1809" s="56"/>
      <c r="G1809" s="56"/>
      <c r="H1809" s="56"/>
      <c r="I1809" s="56">
        <v>101.108210029115</v>
      </c>
      <c r="J1809" s="57">
        <v>0.27937552287808698</v>
      </c>
      <c r="K1809" s="57">
        <v>0.258094126482522</v>
      </c>
      <c r="L1809" s="57">
        <v>0.22700617212119401</v>
      </c>
      <c r="M1809" s="57">
        <v>0.34873546797021499</v>
      </c>
    </row>
    <row r="1810" spans="1:13" x14ac:dyDescent="0.35">
      <c r="A1810" s="59" t="s">
        <v>6234</v>
      </c>
      <c r="B1810" s="59" t="s">
        <v>6235</v>
      </c>
      <c r="C1810" s="2" t="s">
        <v>40</v>
      </c>
      <c r="D1810" s="2" t="s">
        <v>6355</v>
      </c>
      <c r="E1810" s="2" t="s">
        <v>6418</v>
      </c>
      <c r="F1810" s="56"/>
      <c r="G1810" s="56"/>
      <c r="H1810" s="56"/>
      <c r="I1810" s="56">
        <v>99.702862869742802</v>
      </c>
      <c r="J1810" s="57">
        <v>0.21977278681582799</v>
      </c>
      <c r="K1810" s="57">
        <v>0.17369216142670599</v>
      </c>
      <c r="L1810" s="57">
        <v>7.5435830826482794E-2</v>
      </c>
      <c r="M1810" s="57">
        <v>0.33074041213903399</v>
      </c>
    </row>
    <row r="1811" spans="1:13" x14ac:dyDescent="0.35">
      <c r="A1811" s="59" t="s">
        <v>5456</v>
      </c>
      <c r="B1811" s="59" t="s">
        <v>5457</v>
      </c>
      <c r="C1811" s="2" t="s">
        <v>40</v>
      </c>
      <c r="D1811" s="2" t="s">
        <v>6319</v>
      </c>
      <c r="E1811" s="2" t="s">
        <v>6418</v>
      </c>
      <c r="F1811" s="56"/>
      <c r="G1811" s="56"/>
      <c r="H1811" s="56"/>
      <c r="I1811" s="56">
        <v>91.303191980950004</v>
      </c>
      <c r="J1811" s="57">
        <v>0.23894020856752701</v>
      </c>
      <c r="K1811" s="57">
        <v>0.20653423244982999</v>
      </c>
      <c r="L1811" s="57">
        <v>0.159861387476675</v>
      </c>
      <c r="M1811" s="57">
        <v>0.31795770511247901</v>
      </c>
    </row>
    <row r="1812" spans="1:13" x14ac:dyDescent="0.35">
      <c r="A1812" s="59" t="s">
        <v>5934</v>
      </c>
      <c r="B1812" s="59" t="s">
        <v>5935</v>
      </c>
      <c r="C1812" s="2" t="s">
        <v>31</v>
      </c>
      <c r="D1812" s="2" t="s">
        <v>6308</v>
      </c>
      <c r="E1812" s="2" t="s">
        <v>6418</v>
      </c>
      <c r="F1812" s="56"/>
      <c r="G1812" s="56"/>
      <c r="H1812" s="56"/>
      <c r="I1812" s="56">
        <v>102.50192337018299</v>
      </c>
      <c r="J1812" s="57">
        <v>0.231443242309227</v>
      </c>
      <c r="K1812" s="57">
        <v>0.20046981332125399</v>
      </c>
      <c r="L1812" s="57">
        <v>0.12884317095288</v>
      </c>
      <c r="M1812" s="57">
        <v>0.32216114480380198</v>
      </c>
    </row>
    <row r="1813" spans="1:13" x14ac:dyDescent="0.35">
      <c r="A1813" s="59" t="s">
        <v>4974</v>
      </c>
      <c r="B1813" s="59" t="s">
        <v>4975</v>
      </c>
      <c r="C1813" s="2" t="s">
        <v>31</v>
      </c>
      <c r="D1813" s="2" t="s">
        <v>6302</v>
      </c>
      <c r="E1813" s="2" t="s">
        <v>6418</v>
      </c>
      <c r="F1813" s="56"/>
      <c r="G1813" s="56"/>
      <c r="H1813" s="56"/>
      <c r="I1813" s="56">
        <v>102.158447531306</v>
      </c>
      <c r="J1813" s="57">
        <v>0.23796954137491999</v>
      </c>
      <c r="K1813" s="57">
        <v>0.207667848016137</v>
      </c>
      <c r="L1813" s="57">
        <v>0.142537582250925</v>
      </c>
      <c r="M1813" s="57">
        <v>0.31429255441110299</v>
      </c>
    </row>
    <row r="1814" spans="1:13" x14ac:dyDescent="0.35">
      <c r="A1814" s="59" t="s">
        <v>4986</v>
      </c>
      <c r="B1814" s="59" t="s">
        <v>4987</v>
      </c>
      <c r="C1814" s="2" t="s">
        <v>40</v>
      </c>
      <c r="D1814" s="2" t="s">
        <v>6302</v>
      </c>
      <c r="E1814" s="2" t="s">
        <v>6418</v>
      </c>
      <c r="F1814" s="56"/>
      <c r="G1814" s="56"/>
      <c r="H1814" s="56"/>
      <c r="I1814" s="56">
        <v>102.158447531306</v>
      </c>
      <c r="J1814" s="57">
        <v>0.23796954137491999</v>
      </c>
      <c r="K1814" s="57">
        <v>0.207667848016137</v>
      </c>
      <c r="L1814" s="57">
        <v>0.142537582250925</v>
      </c>
      <c r="M1814" s="57">
        <v>0.31429255441110299</v>
      </c>
    </row>
    <row r="1815" spans="1:13" x14ac:dyDescent="0.35">
      <c r="A1815" s="59" t="s">
        <v>4970</v>
      </c>
      <c r="B1815" s="59" t="s">
        <v>4971</v>
      </c>
      <c r="C1815" s="2" t="s">
        <v>31</v>
      </c>
      <c r="D1815" s="2" t="s">
        <v>6302</v>
      </c>
      <c r="E1815" s="2" t="s">
        <v>6418</v>
      </c>
      <c r="F1815" s="56"/>
      <c r="G1815" s="56"/>
      <c r="H1815" s="56"/>
      <c r="I1815" s="56">
        <v>102.158447531306</v>
      </c>
      <c r="J1815" s="57">
        <v>0.23796954137491999</v>
      </c>
      <c r="K1815" s="57">
        <v>0.207667848016137</v>
      </c>
      <c r="L1815" s="57">
        <v>0.142537582250925</v>
      </c>
      <c r="M1815" s="57">
        <v>0.31429255441110299</v>
      </c>
    </row>
    <row r="1816" spans="1:13" x14ac:dyDescent="0.35">
      <c r="A1816" s="59" t="s">
        <v>4972</v>
      </c>
      <c r="B1816" s="59" t="s">
        <v>4973</v>
      </c>
      <c r="C1816" s="2" t="s">
        <v>31</v>
      </c>
      <c r="D1816" s="2" t="s">
        <v>6302</v>
      </c>
      <c r="E1816" s="2" t="s">
        <v>6418</v>
      </c>
      <c r="F1816" s="56"/>
      <c r="G1816" s="56"/>
      <c r="H1816" s="56"/>
      <c r="I1816" s="56">
        <v>102.158447531306</v>
      </c>
      <c r="J1816" s="57">
        <v>0.23796954137491999</v>
      </c>
      <c r="K1816" s="57">
        <v>0.207667848016137</v>
      </c>
      <c r="L1816" s="57">
        <v>0.142537582250925</v>
      </c>
      <c r="M1816" s="57">
        <v>0.31429255441110299</v>
      </c>
    </row>
    <row r="1817" spans="1:13" x14ac:dyDescent="0.35">
      <c r="A1817" s="59" t="s">
        <v>4982</v>
      </c>
      <c r="B1817" s="59" t="s">
        <v>4983</v>
      </c>
      <c r="C1817" s="2" t="s">
        <v>40</v>
      </c>
      <c r="D1817" s="2" t="s">
        <v>6302</v>
      </c>
      <c r="E1817" s="2" t="s">
        <v>6418</v>
      </c>
      <c r="F1817" s="56"/>
      <c r="G1817" s="56"/>
      <c r="H1817" s="56"/>
      <c r="I1817" s="56">
        <v>102.158447531306</v>
      </c>
      <c r="J1817" s="57">
        <v>0.23796954137491999</v>
      </c>
      <c r="K1817" s="57">
        <v>0.207667848016137</v>
      </c>
      <c r="L1817" s="57">
        <v>0.142537582250925</v>
      </c>
      <c r="M1817" s="57">
        <v>0.31429255441110299</v>
      </c>
    </row>
    <row r="1818" spans="1:13" x14ac:dyDescent="0.35">
      <c r="A1818" s="59" t="s">
        <v>4976</v>
      </c>
      <c r="B1818" s="59" t="s">
        <v>4977</v>
      </c>
      <c r="C1818" s="2" t="s">
        <v>31</v>
      </c>
      <c r="D1818" s="2" t="s">
        <v>6302</v>
      </c>
      <c r="E1818" s="2" t="s">
        <v>6418</v>
      </c>
      <c r="F1818" s="56"/>
      <c r="G1818" s="56"/>
      <c r="H1818" s="56"/>
      <c r="I1818" s="56">
        <v>102.158447531306</v>
      </c>
      <c r="J1818" s="57">
        <v>0.23796954137491999</v>
      </c>
      <c r="K1818" s="57">
        <v>0.207667848016137</v>
      </c>
      <c r="L1818" s="57">
        <v>0.142537582250925</v>
      </c>
      <c r="M1818" s="57">
        <v>0.31429255441110299</v>
      </c>
    </row>
    <row r="1819" spans="1:13" x14ac:dyDescent="0.35">
      <c r="A1819" s="59" t="s">
        <v>4978</v>
      </c>
      <c r="B1819" s="59" t="s">
        <v>4979</v>
      </c>
      <c r="C1819" s="2" t="s">
        <v>31</v>
      </c>
      <c r="D1819" s="2" t="s">
        <v>6302</v>
      </c>
      <c r="E1819" s="2" t="s">
        <v>6418</v>
      </c>
      <c r="F1819" s="56"/>
      <c r="G1819" s="56"/>
      <c r="H1819" s="56"/>
      <c r="I1819" s="56">
        <v>102.158447531306</v>
      </c>
      <c r="J1819" s="57">
        <v>0.23796954137491999</v>
      </c>
      <c r="K1819" s="57">
        <v>0.207667848016137</v>
      </c>
      <c r="L1819" s="57">
        <v>0.142537582250925</v>
      </c>
      <c r="M1819" s="57">
        <v>0.31429255441110299</v>
      </c>
    </row>
    <row r="1820" spans="1:13" x14ac:dyDescent="0.35">
      <c r="A1820" s="59" t="s">
        <v>4984</v>
      </c>
      <c r="B1820" s="59" t="s">
        <v>4985</v>
      </c>
      <c r="C1820" s="2" t="s">
        <v>40</v>
      </c>
      <c r="D1820" s="2" t="s">
        <v>6302</v>
      </c>
      <c r="E1820" s="2" t="s">
        <v>6418</v>
      </c>
      <c r="F1820" s="56"/>
      <c r="G1820" s="56"/>
      <c r="H1820" s="56"/>
      <c r="I1820" s="56">
        <v>102.158447531306</v>
      </c>
      <c r="J1820" s="57">
        <v>0.23796954137491999</v>
      </c>
      <c r="K1820" s="57">
        <v>0.207667848016137</v>
      </c>
      <c r="L1820" s="57">
        <v>0.142537582250925</v>
      </c>
      <c r="M1820" s="57">
        <v>0.31429255441110299</v>
      </c>
    </row>
    <row r="1821" spans="1:13" x14ac:dyDescent="0.35">
      <c r="A1821" s="59" t="s">
        <v>4980</v>
      </c>
      <c r="B1821" s="59" t="s">
        <v>4981</v>
      </c>
      <c r="C1821" s="2" t="s">
        <v>40</v>
      </c>
      <c r="D1821" s="2" t="s">
        <v>6302</v>
      </c>
      <c r="E1821" s="2" t="s">
        <v>6418</v>
      </c>
      <c r="F1821" s="56"/>
      <c r="G1821" s="56"/>
      <c r="H1821" s="56"/>
      <c r="I1821" s="56">
        <v>102.158447531306</v>
      </c>
      <c r="J1821" s="57">
        <v>0.23796954137491999</v>
      </c>
      <c r="K1821" s="57">
        <v>0.207667848016137</v>
      </c>
      <c r="L1821" s="57">
        <v>0.142537582250925</v>
      </c>
      <c r="M1821" s="57">
        <v>0.31429255441110299</v>
      </c>
    </row>
    <row r="1822" spans="1:13" x14ac:dyDescent="0.35">
      <c r="A1822" s="59" t="s">
        <v>5298</v>
      </c>
      <c r="B1822" s="59" t="s">
        <v>5299</v>
      </c>
      <c r="C1822" s="2" t="s">
        <v>31</v>
      </c>
      <c r="D1822" s="2" t="s">
        <v>6319</v>
      </c>
      <c r="E1822" s="2" t="s">
        <v>6419</v>
      </c>
      <c r="F1822" s="56">
        <v>93.894016805679101</v>
      </c>
      <c r="G1822" s="56">
        <v>93.791821419177396</v>
      </c>
      <c r="H1822" s="56">
        <v>102.609172531882</v>
      </c>
      <c r="I1822" s="56">
        <v>98.038137303039406</v>
      </c>
      <c r="J1822" s="57">
        <v>0.45307602342993802</v>
      </c>
      <c r="K1822" s="57">
        <v>0.39117282339813803</v>
      </c>
      <c r="L1822" s="57">
        <v>0.31770649357307501</v>
      </c>
      <c r="M1822" s="57">
        <v>0.65388195884074596</v>
      </c>
    </row>
    <row r="1823" spans="1:13" x14ac:dyDescent="0.35">
      <c r="A1823" s="59" t="s">
        <v>5290</v>
      </c>
      <c r="B1823" s="59" t="s">
        <v>5291</v>
      </c>
      <c r="C1823" s="2" t="s">
        <v>40</v>
      </c>
      <c r="D1823" s="2" t="s">
        <v>6319</v>
      </c>
      <c r="E1823" s="2" t="s">
        <v>6419</v>
      </c>
      <c r="F1823" s="56">
        <v>94.660114969534604</v>
      </c>
      <c r="G1823" s="56">
        <v>91.639920663519206</v>
      </c>
      <c r="H1823" s="56">
        <v>103.845361691802</v>
      </c>
      <c r="I1823" s="56">
        <v>97.399429509755194</v>
      </c>
      <c r="J1823" s="57">
        <v>0.45096183165020698</v>
      </c>
      <c r="K1823" s="57">
        <v>0.38901439914773001</v>
      </c>
      <c r="L1823" s="57">
        <v>0.321481763582464</v>
      </c>
      <c r="M1823" s="57">
        <v>0.65149839501122797</v>
      </c>
    </row>
    <row r="1824" spans="1:13" x14ac:dyDescent="0.35">
      <c r="A1824" s="59" t="s">
        <v>5302</v>
      </c>
      <c r="B1824" s="59" t="s">
        <v>5303</v>
      </c>
      <c r="C1824" s="2" t="s">
        <v>31</v>
      </c>
      <c r="D1824" s="2" t="s">
        <v>6319</v>
      </c>
      <c r="E1824" s="2" t="s">
        <v>6419</v>
      </c>
      <c r="F1824" s="56">
        <v>95.216605177086905</v>
      </c>
      <c r="G1824" s="56">
        <v>93.837783097170998</v>
      </c>
      <c r="H1824" s="56">
        <v>99.040208966281099</v>
      </c>
      <c r="I1824" s="56">
        <v>97.597337329757906</v>
      </c>
      <c r="J1824" s="57">
        <v>0.45005389613795599</v>
      </c>
      <c r="K1824" s="57">
        <v>0.38838568982308302</v>
      </c>
      <c r="L1824" s="57">
        <v>0.32065951804350801</v>
      </c>
      <c r="M1824" s="57">
        <v>0.65050845584078398</v>
      </c>
    </row>
    <row r="1825" spans="1:13" x14ac:dyDescent="0.35">
      <c r="A1825" s="59" t="s">
        <v>5296</v>
      </c>
      <c r="B1825" s="59" t="s">
        <v>5297</v>
      </c>
      <c r="C1825" s="2" t="s">
        <v>31</v>
      </c>
      <c r="D1825" s="2" t="s">
        <v>6319</v>
      </c>
      <c r="E1825" s="2" t="s">
        <v>6419</v>
      </c>
      <c r="F1825" s="56">
        <v>94.107512175644402</v>
      </c>
      <c r="G1825" s="56">
        <v>91.1952329034755</v>
      </c>
      <c r="H1825" s="56">
        <v>103.361913268929</v>
      </c>
      <c r="I1825" s="56">
        <v>97.664461343321705</v>
      </c>
      <c r="J1825" s="57">
        <v>0.45005389613795599</v>
      </c>
      <c r="K1825" s="57">
        <v>0.38838568982308302</v>
      </c>
      <c r="L1825" s="57">
        <v>0.31469148017440701</v>
      </c>
      <c r="M1825" s="57">
        <v>0.64294542905457797</v>
      </c>
    </row>
    <row r="1826" spans="1:13" x14ac:dyDescent="0.35">
      <c r="A1826" s="59" t="s">
        <v>6240</v>
      </c>
      <c r="B1826" s="59" t="s">
        <v>6241</v>
      </c>
      <c r="C1826" s="2" t="s">
        <v>40</v>
      </c>
      <c r="D1826" s="2" t="s">
        <v>6355</v>
      </c>
      <c r="E1826" s="2" t="s">
        <v>6418</v>
      </c>
      <c r="F1826" s="56">
        <v>94.6590042799168</v>
      </c>
      <c r="G1826" s="56"/>
      <c r="H1826" s="56"/>
      <c r="I1826" s="56">
        <v>98.8595517845514</v>
      </c>
      <c r="J1826" s="57">
        <v>0.31087191480003201</v>
      </c>
      <c r="K1826" s="57">
        <v>0.26290626285458502</v>
      </c>
      <c r="L1826" s="57">
        <v>0.193363161758281</v>
      </c>
      <c r="M1826" s="57">
        <v>0.45872376927974001</v>
      </c>
    </row>
    <row r="1827" spans="1:13" x14ac:dyDescent="0.35">
      <c r="A1827" s="59" t="s">
        <v>6222</v>
      </c>
      <c r="B1827" s="59" t="s">
        <v>6223</v>
      </c>
      <c r="C1827" s="2" t="s">
        <v>31</v>
      </c>
      <c r="D1827" s="2" t="s">
        <v>6355</v>
      </c>
      <c r="E1827" s="2" t="s">
        <v>6418</v>
      </c>
      <c r="F1827" s="56"/>
      <c r="G1827" s="56"/>
      <c r="H1827" s="56"/>
      <c r="I1827" s="56">
        <v>99.1595189319344</v>
      </c>
      <c r="J1827" s="57">
        <v>0.29739112663403999</v>
      </c>
      <c r="K1827" s="57">
        <v>0.24589070479443301</v>
      </c>
      <c r="L1827" s="57">
        <v>0.168886201374567</v>
      </c>
      <c r="M1827" s="57">
        <v>0.45049601541439699</v>
      </c>
    </row>
    <row r="1828" spans="1:13" x14ac:dyDescent="0.35">
      <c r="A1828" s="59" t="s">
        <v>5294</v>
      </c>
      <c r="B1828" s="59" t="s">
        <v>5295</v>
      </c>
      <c r="C1828" s="2" t="s">
        <v>40</v>
      </c>
      <c r="D1828" s="2" t="s">
        <v>6319</v>
      </c>
      <c r="E1828" s="2" t="s">
        <v>6418</v>
      </c>
      <c r="F1828" s="56"/>
      <c r="G1828" s="56"/>
      <c r="H1828" s="56"/>
      <c r="I1828" s="56">
        <v>99.009534094851006</v>
      </c>
      <c r="J1828" s="57">
        <v>0.28735544515325501</v>
      </c>
      <c r="K1828" s="57">
        <v>0.23479084118336699</v>
      </c>
      <c r="L1828" s="57">
        <v>0.154058159665376</v>
      </c>
      <c r="M1828" s="57">
        <v>0.44217780098103998</v>
      </c>
    </row>
    <row r="1829" spans="1:13" x14ac:dyDescent="0.35">
      <c r="A1829" s="59" t="s">
        <v>5300</v>
      </c>
      <c r="B1829" s="59" t="s">
        <v>5301</v>
      </c>
      <c r="C1829" s="2" t="s">
        <v>31</v>
      </c>
      <c r="D1829" s="2" t="s">
        <v>6319</v>
      </c>
      <c r="E1829" s="2" t="s">
        <v>6418</v>
      </c>
      <c r="F1829" s="56"/>
      <c r="G1829" s="56"/>
      <c r="H1829" s="56"/>
      <c r="I1829" s="56">
        <v>99.009534094851006</v>
      </c>
      <c r="J1829" s="57">
        <v>0.28735544515325501</v>
      </c>
      <c r="K1829" s="57">
        <v>0.23479084118336699</v>
      </c>
      <c r="L1829" s="57">
        <v>0.154058159665376</v>
      </c>
      <c r="M1829" s="57">
        <v>0.44217780098103998</v>
      </c>
    </row>
    <row r="1830" spans="1:13" x14ac:dyDescent="0.35">
      <c r="A1830" s="59" t="s">
        <v>5292</v>
      </c>
      <c r="B1830" s="59" t="s">
        <v>5293</v>
      </c>
      <c r="C1830" s="2" t="s">
        <v>40</v>
      </c>
      <c r="D1830" s="2" t="s">
        <v>6319</v>
      </c>
      <c r="E1830" s="2" t="s">
        <v>6419</v>
      </c>
      <c r="F1830" s="56">
        <v>88.901224010458094</v>
      </c>
      <c r="G1830" s="56">
        <v>93.103987667637398</v>
      </c>
      <c r="H1830" s="56">
        <v>97.7304814638496</v>
      </c>
      <c r="I1830" s="56">
        <v>104.327777396203</v>
      </c>
      <c r="J1830" s="57">
        <v>0.45409443181956499</v>
      </c>
      <c r="K1830" s="57">
        <v>0.39187336778713</v>
      </c>
      <c r="L1830" s="57">
        <v>0.324697415808476</v>
      </c>
      <c r="M1830" s="57">
        <v>0.65517006636101704</v>
      </c>
    </row>
    <row r="1831" spans="1:13" x14ac:dyDescent="0.35">
      <c r="A1831" s="59" t="s">
        <v>1798</v>
      </c>
      <c r="B1831" s="59" t="s">
        <v>1799</v>
      </c>
      <c r="C1831" s="2" t="s">
        <v>40</v>
      </c>
      <c r="D1831" s="2" t="s">
        <v>6374</v>
      </c>
      <c r="E1831" s="2" t="s">
        <v>6418</v>
      </c>
      <c r="F1831" s="56">
        <v>94.569385511383203</v>
      </c>
      <c r="G1831" s="56">
        <v>97.233225740770294</v>
      </c>
      <c r="H1831" s="56"/>
      <c r="I1831" s="56">
        <v>101.508609255065</v>
      </c>
      <c r="J1831" s="57">
        <v>0.338967534602515</v>
      </c>
      <c r="K1831" s="57">
        <v>0.30205685231263801</v>
      </c>
      <c r="L1831" s="57">
        <v>0.25266369183260001</v>
      </c>
      <c r="M1831" s="57">
        <v>0.42524025698935097</v>
      </c>
    </row>
    <row r="1832" spans="1:13" x14ac:dyDescent="0.35">
      <c r="A1832" s="59" t="s">
        <v>1794</v>
      </c>
      <c r="B1832" s="59" t="s">
        <v>1795</v>
      </c>
      <c r="C1832" s="2" t="s">
        <v>31</v>
      </c>
      <c r="D1832" s="2" t="s">
        <v>6374</v>
      </c>
      <c r="E1832" s="2" t="s">
        <v>6418</v>
      </c>
      <c r="F1832" s="56">
        <v>94.569385511383203</v>
      </c>
      <c r="G1832" s="56">
        <v>97.233225740770294</v>
      </c>
      <c r="H1832" s="56"/>
      <c r="I1832" s="56">
        <v>101.508609255065</v>
      </c>
      <c r="J1832" s="57">
        <v>0.338967534602515</v>
      </c>
      <c r="K1832" s="57">
        <v>0.30205685231263801</v>
      </c>
      <c r="L1832" s="57">
        <v>0.25266369183260001</v>
      </c>
      <c r="M1832" s="57">
        <v>0.42524025698935097</v>
      </c>
    </row>
    <row r="1833" spans="1:13" x14ac:dyDescent="0.35">
      <c r="A1833" s="59" t="s">
        <v>1800</v>
      </c>
      <c r="B1833" s="59" t="s">
        <v>1801</v>
      </c>
      <c r="C1833" s="2" t="s">
        <v>40</v>
      </c>
      <c r="D1833" s="2" t="s">
        <v>6374</v>
      </c>
      <c r="E1833" s="2" t="s">
        <v>6418</v>
      </c>
      <c r="F1833" s="56">
        <v>94.569385511383203</v>
      </c>
      <c r="G1833" s="56">
        <v>97.233225740770294</v>
      </c>
      <c r="H1833" s="56"/>
      <c r="I1833" s="56">
        <v>101.508609255065</v>
      </c>
      <c r="J1833" s="57">
        <v>0.338967534602515</v>
      </c>
      <c r="K1833" s="57">
        <v>0.30205685231263801</v>
      </c>
      <c r="L1833" s="57">
        <v>0.25266369183260001</v>
      </c>
      <c r="M1833" s="57">
        <v>0.42524025698935097</v>
      </c>
    </row>
    <row r="1834" spans="1:13" x14ac:dyDescent="0.35">
      <c r="A1834" s="59" t="s">
        <v>1796</v>
      </c>
      <c r="B1834" s="59" t="s">
        <v>1797</v>
      </c>
      <c r="C1834" s="2" t="s">
        <v>31</v>
      </c>
      <c r="D1834" s="2" t="s">
        <v>6374</v>
      </c>
      <c r="E1834" s="2" t="s">
        <v>6418</v>
      </c>
      <c r="F1834" s="56">
        <v>94.569385511383203</v>
      </c>
      <c r="G1834" s="56">
        <v>97.233225740770294</v>
      </c>
      <c r="H1834" s="56"/>
      <c r="I1834" s="56">
        <v>101.508609255065</v>
      </c>
      <c r="J1834" s="57">
        <v>0.338967534602515</v>
      </c>
      <c r="K1834" s="57">
        <v>0.30205685231263801</v>
      </c>
      <c r="L1834" s="57">
        <v>0.25266369183260001</v>
      </c>
      <c r="M1834" s="57">
        <v>0.42524025698935097</v>
      </c>
    </row>
    <row r="1835" spans="1:13" x14ac:dyDescent="0.35">
      <c r="A1835" s="59" t="s">
        <v>5050</v>
      </c>
      <c r="B1835" s="59" t="s">
        <v>5051</v>
      </c>
      <c r="C1835" s="2" t="s">
        <v>40</v>
      </c>
      <c r="D1835" s="2" t="s">
        <v>6302</v>
      </c>
      <c r="E1835" s="2" t="s">
        <v>6419</v>
      </c>
      <c r="F1835" s="56">
        <v>89.6695782625997</v>
      </c>
      <c r="G1835" s="56">
        <v>98.888903305025195</v>
      </c>
      <c r="H1835" s="56">
        <v>77.910195670252705</v>
      </c>
      <c r="I1835" s="56">
        <v>103.34020918761</v>
      </c>
      <c r="J1835" s="57">
        <v>0.503728560782845</v>
      </c>
      <c r="K1835" s="57">
        <v>0.45815889789332398</v>
      </c>
      <c r="L1835" s="57">
        <v>0.41478345958352197</v>
      </c>
      <c r="M1835" s="57">
        <v>0.66518931938107095</v>
      </c>
    </row>
    <row r="1836" spans="1:13" x14ac:dyDescent="0.35">
      <c r="A1836" s="59" t="s">
        <v>5046</v>
      </c>
      <c r="B1836" s="59" t="s">
        <v>5047</v>
      </c>
      <c r="C1836" s="2" t="s">
        <v>40</v>
      </c>
      <c r="D1836" s="2" t="s">
        <v>6302</v>
      </c>
      <c r="E1836" s="2" t="s">
        <v>6419</v>
      </c>
      <c r="F1836" s="56">
        <v>88.229360918860095</v>
      </c>
      <c r="G1836" s="56">
        <v>97.476258059526302</v>
      </c>
      <c r="H1836" s="56">
        <v>77.202254390698201</v>
      </c>
      <c r="I1836" s="56">
        <v>103.98724273375301</v>
      </c>
      <c r="J1836" s="57">
        <v>0.62328481634224797</v>
      </c>
      <c r="K1836" s="57">
        <v>0.58737896989593397</v>
      </c>
      <c r="L1836" s="57">
        <v>0.54262878328493502</v>
      </c>
      <c r="M1836" s="57">
        <v>0.75140379924373701</v>
      </c>
    </row>
    <row r="1837" spans="1:13" x14ac:dyDescent="0.35">
      <c r="A1837" s="59" t="s">
        <v>5048</v>
      </c>
      <c r="B1837" s="59" t="s">
        <v>5049</v>
      </c>
      <c r="C1837" s="2" t="s">
        <v>40</v>
      </c>
      <c r="D1837" s="2" t="s">
        <v>6302</v>
      </c>
      <c r="E1837" s="2" t="s">
        <v>6418</v>
      </c>
      <c r="F1837" s="56">
        <v>93.897661255987401</v>
      </c>
      <c r="G1837" s="56">
        <v>99.143814425142295</v>
      </c>
      <c r="H1837" s="56"/>
      <c r="I1837" s="56">
        <v>100.840765116951</v>
      </c>
      <c r="J1837" s="57">
        <v>0.35824612561831898</v>
      </c>
      <c r="K1837" s="57">
        <v>0.33103022399356702</v>
      </c>
      <c r="L1837" s="57">
        <v>0.29871480525842897</v>
      </c>
      <c r="M1837" s="57">
        <v>0.447737992078657</v>
      </c>
    </row>
    <row r="1838" spans="1:13" x14ac:dyDescent="0.35">
      <c r="A1838" s="59" t="s">
        <v>5052</v>
      </c>
      <c r="B1838" s="59" t="s">
        <v>5053</v>
      </c>
      <c r="C1838" s="2" t="s">
        <v>40</v>
      </c>
      <c r="D1838" s="2" t="s">
        <v>6302</v>
      </c>
      <c r="E1838" s="2" t="s">
        <v>6418</v>
      </c>
      <c r="F1838" s="56">
        <v>93.897661255987401</v>
      </c>
      <c r="G1838" s="56">
        <v>99.143814425142295</v>
      </c>
      <c r="H1838" s="56"/>
      <c r="I1838" s="56">
        <v>100.840765116951</v>
      </c>
      <c r="J1838" s="57">
        <v>0.35824612561831898</v>
      </c>
      <c r="K1838" s="57">
        <v>0.33103022399356702</v>
      </c>
      <c r="L1838" s="57">
        <v>0.29871480525842897</v>
      </c>
      <c r="M1838" s="57">
        <v>0.447737992078657</v>
      </c>
    </row>
    <row r="1839" spans="1:13" x14ac:dyDescent="0.35">
      <c r="A1839" s="59" t="s">
        <v>5044</v>
      </c>
      <c r="B1839" s="59" t="s">
        <v>5045</v>
      </c>
      <c r="C1839" s="2" t="s">
        <v>31</v>
      </c>
      <c r="D1839" s="2" t="s">
        <v>6302</v>
      </c>
      <c r="E1839" s="2" t="s">
        <v>6418</v>
      </c>
      <c r="F1839" s="56">
        <v>93.897661255987401</v>
      </c>
      <c r="G1839" s="56">
        <v>99.143814425142295</v>
      </c>
      <c r="H1839" s="56"/>
      <c r="I1839" s="56">
        <v>100.840765116951</v>
      </c>
      <c r="J1839" s="57">
        <v>0.35824612561831898</v>
      </c>
      <c r="K1839" s="57">
        <v>0.33103022399356702</v>
      </c>
      <c r="L1839" s="57">
        <v>0.29871480525842897</v>
      </c>
      <c r="M1839" s="57">
        <v>0.447737992078657</v>
      </c>
    </row>
    <row r="1840" spans="1:13" x14ac:dyDescent="0.35">
      <c r="A1840" s="59" t="s">
        <v>4166</v>
      </c>
      <c r="B1840" s="59" t="s">
        <v>4167</v>
      </c>
      <c r="C1840" s="2" t="s">
        <v>31</v>
      </c>
      <c r="D1840" s="2" t="s">
        <v>6322</v>
      </c>
      <c r="E1840" s="2" t="s">
        <v>6418</v>
      </c>
      <c r="F1840" s="56">
        <v>104.94306687970401</v>
      </c>
      <c r="G1840" s="56"/>
      <c r="H1840" s="56"/>
      <c r="I1840" s="56">
        <v>96.660024325597803</v>
      </c>
      <c r="J1840" s="57">
        <v>0.30248390434703698</v>
      </c>
      <c r="K1840" s="57">
        <v>0.25122607997014701</v>
      </c>
      <c r="L1840" s="57">
        <v>0.181495747052731</v>
      </c>
      <c r="M1840" s="57">
        <v>0.41583505522345698</v>
      </c>
    </row>
    <row r="1841" spans="1:13" x14ac:dyDescent="0.35">
      <c r="A1841" s="59" t="s">
        <v>4162</v>
      </c>
      <c r="B1841" s="59" t="s">
        <v>4163</v>
      </c>
      <c r="C1841" s="2" t="s">
        <v>31</v>
      </c>
      <c r="D1841" s="2" t="s">
        <v>6322</v>
      </c>
      <c r="E1841" s="2" t="s">
        <v>6418</v>
      </c>
      <c r="F1841" s="56">
        <v>104.94306687970401</v>
      </c>
      <c r="G1841" s="56"/>
      <c r="H1841" s="56"/>
      <c r="I1841" s="56">
        <v>96.660024325597803</v>
      </c>
      <c r="J1841" s="57">
        <v>0.30248390434703698</v>
      </c>
      <c r="K1841" s="57">
        <v>0.25122607997014701</v>
      </c>
      <c r="L1841" s="57">
        <v>0.181495747052731</v>
      </c>
      <c r="M1841" s="57">
        <v>0.41583505522345698</v>
      </c>
    </row>
    <row r="1842" spans="1:13" x14ac:dyDescent="0.35">
      <c r="A1842" s="59" t="s">
        <v>4154</v>
      </c>
      <c r="B1842" s="59" t="s">
        <v>4155</v>
      </c>
      <c r="C1842" s="2" t="s">
        <v>40</v>
      </c>
      <c r="D1842" s="2" t="s">
        <v>6322</v>
      </c>
      <c r="E1842" s="2" t="s">
        <v>6419</v>
      </c>
      <c r="F1842" s="56">
        <v>111.25121468019699</v>
      </c>
      <c r="G1842" s="56">
        <v>98.382366206985594</v>
      </c>
      <c r="H1842" s="56">
        <v>102.305378791853</v>
      </c>
      <c r="I1842" s="56">
        <v>92.275498414955607</v>
      </c>
      <c r="J1842" s="57">
        <v>0.51232027227159904</v>
      </c>
      <c r="K1842" s="57">
        <v>0.442580286228557</v>
      </c>
      <c r="L1842" s="57">
        <v>0.36466151589058099</v>
      </c>
      <c r="M1842" s="57">
        <v>0.67157425541010596</v>
      </c>
    </row>
    <row r="1843" spans="1:13" x14ac:dyDescent="0.35">
      <c r="A1843" s="59" t="s">
        <v>4160</v>
      </c>
      <c r="B1843" s="59" t="s">
        <v>4161</v>
      </c>
      <c r="C1843" s="2" t="s">
        <v>31</v>
      </c>
      <c r="D1843" s="2" t="s">
        <v>6322</v>
      </c>
      <c r="E1843" s="2" t="s">
        <v>6418</v>
      </c>
      <c r="F1843" s="56">
        <v>104.94306687970401</v>
      </c>
      <c r="G1843" s="56"/>
      <c r="H1843" s="56"/>
      <c r="I1843" s="56">
        <v>96.660024325597803</v>
      </c>
      <c r="J1843" s="57">
        <v>0.30248390434703698</v>
      </c>
      <c r="K1843" s="57">
        <v>0.25122607997014701</v>
      </c>
      <c r="L1843" s="57">
        <v>0.181495747052731</v>
      </c>
      <c r="M1843" s="57">
        <v>0.41583505522345698</v>
      </c>
    </row>
    <row r="1844" spans="1:13" x14ac:dyDescent="0.35">
      <c r="A1844" s="59" t="s">
        <v>4158</v>
      </c>
      <c r="B1844" s="59" t="s">
        <v>4159</v>
      </c>
      <c r="C1844" s="2" t="s">
        <v>31</v>
      </c>
      <c r="D1844" s="2" t="s">
        <v>6322</v>
      </c>
      <c r="E1844" s="2" t="s">
        <v>6418</v>
      </c>
      <c r="F1844" s="56">
        <v>104.94306687970401</v>
      </c>
      <c r="G1844" s="56"/>
      <c r="H1844" s="56"/>
      <c r="I1844" s="56">
        <v>96.660024325597803</v>
      </c>
      <c r="J1844" s="57">
        <v>0.30248390434703698</v>
      </c>
      <c r="K1844" s="57">
        <v>0.25122607997014701</v>
      </c>
      <c r="L1844" s="57">
        <v>0.181495747052731</v>
      </c>
      <c r="M1844" s="57">
        <v>0.41583505522345698</v>
      </c>
    </row>
    <row r="1845" spans="1:13" x14ac:dyDescent="0.35">
      <c r="A1845" s="59" t="s">
        <v>4156</v>
      </c>
      <c r="B1845" s="59" t="s">
        <v>4157</v>
      </c>
      <c r="C1845" s="2" t="s">
        <v>40</v>
      </c>
      <c r="D1845" s="2" t="s">
        <v>6322</v>
      </c>
      <c r="E1845" s="2" t="s">
        <v>6418</v>
      </c>
      <c r="F1845" s="56">
        <v>104.94306687970401</v>
      </c>
      <c r="G1845" s="56"/>
      <c r="H1845" s="56"/>
      <c r="I1845" s="56">
        <v>96.660024325597803</v>
      </c>
      <c r="J1845" s="57">
        <v>0.30248390434703698</v>
      </c>
      <c r="K1845" s="57">
        <v>0.25122607997014701</v>
      </c>
      <c r="L1845" s="57">
        <v>0.181495747052731</v>
      </c>
      <c r="M1845" s="57">
        <v>0.41583505522345698</v>
      </c>
    </row>
    <row r="1846" spans="1:13" x14ac:dyDescent="0.35">
      <c r="A1846" s="59" t="s">
        <v>4164</v>
      </c>
      <c r="B1846" s="59" t="s">
        <v>4165</v>
      </c>
      <c r="C1846" s="2" t="s">
        <v>31</v>
      </c>
      <c r="D1846" s="2" t="s">
        <v>6322</v>
      </c>
      <c r="E1846" s="2" t="s">
        <v>6419</v>
      </c>
      <c r="F1846" s="56">
        <v>104.004277305716</v>
      </c>
      <c r="G1846" s="56">
        <v>96.090360009819406</v>
      </c>
      <c r="H1846" s="56">
        <v>102.261829097987</v>
      </c>
      <c r="I1846" s="56">
        <v>95.677610756103604</v>
      </c>
      <c r="J1846" s="57">
        <v>0.47209550705268899</v>
      </c>
      <c r="K1846" s="57">
        <v>0.40968113113150301</v>
      </c>
      <c r="L1846" s="57">
        <v>0.33500951255461497</v>
      </c>
      <c r="M1846" s="57">
        <v>0.63023444978453502</v>
      </c>
    </row>
    <row r="1847" spans="1:13" x14ac:dyDescent="0.35">
      <c r="A1847" s="59" t="s">
        <v>4102</v>
      </c>
      <c r="B1847" s="59" t="s">
        <v>4103</v>
      </c>
      <c r="C1847" s="2" t="s">
        <v>40</v>
      </c>
      <c r="D1847" s="2" t="s">
        <v>6322</v>
      </c>
      <c r="E1847" s="2" t="s">
        <v>6418</v>
      </c>
      <c r="F1847" s="56">
        <v>93.655392083111806</v>
      </c>
      <c r="G1847" s="56">
        <v>101.72883484497299</v>
      </c>
      <c r="H1847" s="56"/>
      <c r="I1847" s="56">
        <v>106.985928761872</v>
      </c>
      <c r="J1847" s="57">
        <v>0.33346465150504601</v>
      </c>
      <c r="K1847" s="57">
        <v>0.30671294865523002</v>
      </c>
      <c r="L1847" s="57">
        <v>0.26666524227032101</v>
      </c>
      <c r="M1847" s="57">
        <v>0.42594943106542399</v>
      </c>
    </row>
    <row r="1848" spans="1:13" x14ac:dyDescent="0.35">
      <c r="A1848" s="59" t="s">
        <v>4112</v>
      </c>
      <c r="B1848" s="59" t="s">
        <v>4113</v>
      </c>
      <c r="C1848" s="2" t="s">
        <v>31</v>
      </c>
      <c r="D1848" s="2" t="s">
        <v>6322</v>
      </c>
      <c r="E1848" s="2" t="s">
        <v>6418</v>
      </c>
      <c r="F1848" s="56">
        <v>93.248567301553706</v>
      </c>
      <c r="G1848" s="56">
        <v>101.559909953618</v>
      </c>
      <c r="H1848" s="56"/>
      <c r="I1848" s="56">
        <v>106.68605005192499</v>
      </c>
      <c r="J1848" s="57">
        <v>0.33460728081525598</v>
      </c>
      <c r="K1848" s="57">
        <v>0.30758952885845198</v>
      </c>
      <c r="L1848" s="57">
        <v>0.26748480721513201</v>
      </c>
      <c r="M1848" s="57">
        <v>0.427659119698864</v>
      </c>
    </row>
    <row r="1849" spans="1:13" x14ac:dyDescent="0.35">
      <c r="A1849" s="59" t="s">
        <v>4100</v>
      </c>
      <c r="B1849" s="59" t="s">
        <v>4101</v>
      </c>
      <c r="C1849" s="2" t="s">
        <v>40</v>
      </c>
      <c r="D1849" s="2" t="s">
        <v>6322</v>
      </c>
      <c r="E1849" s="2" t="s">
        <v>6418</v>
      </c>
      <c r="F1849" s="56">
        <v>93.655392083111806</v>
      </c>
      <c r="G1849" s="56">
        <v>101.72883484497299</v>
      </c>
      <c r="H1849" s="56"/>
      <c r="I1849" s="56">
        <v>106.985928761872</v>
      </c>
      <c r="J1849" s="57">
        <v>0.33346465150504601</v>
      </c>
      <c r="K1849" s="57">
        <v>0.30671294865523002</v>
      </c>
      <c r="L1849" s="57">
        <v>0.26666524227032101</v>
      </c>
      <c r="M1849" s="57">
        <v>0.42594943106542399</v>
      </c>
    </row>
    <row r="1850" spans="1:13" x14ac:dyDescent="0.35">
      <c r="A1850" s="59" t="s">
        <v>4108</v>
      </c>
      <c r="B1850" s="59" t="s">
        <v>4109</v>
      </c>
      <c r="C1850" s="2" t="s">
        <v>31</v>
      </c>
      <c r="D1850" s="2" t="s">
        <v>6322</v>
      </c>
      <c r="E1850" s="2" t="s">
        <v>6418</v>
      </c>
      <c r="F1850" s="56">
        <v>93.655392083111806</v>
      </c>
      <c r="G1850" s="56">
        <v>101.72883484497299</v>
      </c>
      <c r="H1850" s="56"/>
      <c r="I1850" s="56">
        <v>106.985928761872</v>
      </c>
      <c r="J1850" s="57">
        <v>0.33346465150504601</v>
      </c>
      <c r="K1850" s="57">
        <v>0.30671294865523002</v>
      </c>
      <c r="L1850" s="57">
        <v>0.26666524227032101</v>
      </c>
      <c r="M1850" s="57">
        <v>0.42594943106542399</v>
      </c>
    </row>
    <row r="1851" spans="1:13" x14ac:dyDescent="0.35">
      <c r="A1851" s="59" t="s">
        <v>4114</v>
      </c>
      <c r="B1851" s="59" t="s">
        <v>4115</v>
      </c>
      <c r="C1851" s="2" t="s">
        <v>31</v>
      </c>
      <c r="D1851" s="2" t="s">
        <v>6322</v>
      </c>
      <c r="E1851" s="2" t="s">
        <v>6418</v>
      </c>
      <c r="F1851" s="56">
        <v>94.871145996910499</v>
      </c>
      <c r="G1851" s="56">
        <v>100.596741500711</v>
      </c>
      <c r="H1851" s="56"/>
      <c r="I1851" s="56">
        <v>106.328510134015</v>
      </c>
      <c r="J1851" s="57">
        <v>0.34490702515615601</v>
      </c>
      <c r="K1851" s="57">
        <v>0.31682100662708002</v>
      </c>
      <c r="L1851" s="57">
        <v>0.27570415662138198</v>
      </c>
      <c r="M1851" s="57">
        <v>0.440310674234352</v>
      </c>
    </row>
    <row r="1852" spans="1:13" x14ac:dyDescent="0.35">
      <c r="A1852" s="59" t="s">
        <v>4116</v>
      </c>
      <c r="B1852" s="59" t="s">
        <v>4117</v>
      </c>
      <c r="C1852" s="2" t="s">
        <v>31</v>
      </c>
      <c r="D1852" s="2" t="s">
        <v>6322</v>
      </c>
      <c r="E1852" s="2" t="s">
        <v>6418</v>
      </c>
      <c r="F1852" s="56">
        <v>93.655392083111806</v>
      </c>
      <c r="G1852" s="56">
        <v>101.72883484497299</v>
      </c>
      <c r="H1852" s="56"/>
      <c r="I1852" s="56">
        <v>106.985928761872</v>
      </c>
      <c r="J1852" s="57">
        <v>0.33346465150504601</v>
      </c>
      <c r="K1852" s="57">
        <v>0.30671294865523002</v>
      </c>
      <c r="L1852" s="57">
        <v>0.26666524227032101</v>
      </c>
      <c r="M1852" s="57">
        <v>0.42594943106542399</v>
      </c>
    </row>
    <row r="1853" spans="1:13" x14ac:dyDescent="0.35">
      <c r="A1853" s="59" t="s">
        <v>4106</v>
      </c>
      <c r="B1853" s="59" t="s">
        <v>4107</v>
      </c>
      <c r="C1853" s="2" t="s">
        <v>31</v>
      </c>
      <c r="D1853" s="2" t="s">
        <v>6322</v>
      </c>
      <c r="E1853" s="2" t="s">
        <v>6418</v>
      </c>
      <c r="F1853" s="56">
        <v>93.655392083111806</v>
      </c>
      <c r="G1853" s="56">
        <v>101.72883484497299</v>
      </c>
      <c r="H1853" s="56"/>
      <c r="I1853" s="56">
        <v>106.985928761872</v>
      </c>
      <c r="J1853" s="57">
        <v>0.33346465150504601</v>
      </c>
      <c r="K1853" s="57">
        <v>0.30671294865523002</v>
      </c>
      <c r="L1853" s="57">
        <v>0.26666524227032101</v>
      </c>
      <c r="M1853" s="57">
        <v>0.42594943106542399</v>
      </c>
    </row>
    <row r="1854" spans="1:13" x14ac:dyDescent="0.35">
      <c r="A1854" s="59" t="s">
        <v>4104</v>
      </c>
      <c r="B1854" s="59" t="s">
        <v>4105</v>
      </c>
      <c r="C1854" s="2" t="s">
        <v>31</v>
      </c>
      <c r="D1854" s="2" t="s">
        <v>6322</v>
      </c>
      <c r="E1854" s="2" t="s">
        <v>6418</v>
      </c>
      <c r="F1854" s="56">
        <v>93.655392083111806</v>
      </c>
      <c r="G1854" s="56">
        <v>101.72883484497299</v>
      </c>
      <c r="H1854" s="56"/>
      <c r="I1854" s="56">
        <v>106.985928761872</v>
      </c>
      <c r="J1854" s="57">
        <v>0.33346465150504601</v>
      </c>
      <c r="K1854" s="57">
        <v>0.30671294865523002</v>
      </c>
      <c r="L1854" s="57">
        <v>0.26666524227032101</v>
      </c>
      <c r="M1854" s="57">
        <v>0.42594943106542399</v>
      </c>
    </row>
    <row r="1855" spans="1:13" x14ac:dyDescent="0.35">
      <c r="A1855" s="59" t="s">
        <v>4110</v>
      </c>
      <c r="B1855" s="59" t="s">
        <v>4111</v>
      </c>
      <c r="C1855" s="2" t="s">
        <v>31</v>
      </c>
      <c r="D1855" s="2" t="s">
        <v>6322</v>
      </c>
      <c r="E1855" s="2" t="s">
        <v>6418</v>
      </c>
      <c r="F1855" s="56">
        <v>93.655392083111806</v>
      </c>
      <c r="G1855" s="56">
        <v>101.72883484497299</v>
      </c>
      <c r="H1855" s="56"/>
      <c r="I1855" s="56">
        <v>106.985928761872</v>
      </c>
      <c r="J1855" s="57">
        <v>0.33346465150504601</v>
      </c>
      <c r="K1855" s="57">
        <v>0.30671294865523002</v>
      </c>
      <c r="L1855" s="57">
        <v>0.26666524227032101</v>
      </c>
      <c r="M1855" s="57">
        <v>0.42594943106542399</v>
      </c>
    </row>
    <row r="1856" spans="1:13" x14ac:dyDescent="0.35">
      <c r="A1856" s="59" t="s">
        <v>3692</v>
      </c>
      <c r="B1856" s="59" t="s">
        <v>3693</v>
      </c>
      <c r="C1856" s="2" t="s">
        <v>31</v>
      </c>
      <c r="D1856" s="2" t="s">
        <v>6320</v>
      </c>
      <c r="E1856" s="2" t="s">
        <v>6418</v>
      </c>
      <c r="F1856" s="56">
        <v>93.897661255987401</v>
      </c>
      <c r="G1856" s="56">
        <v>99.143814425142295</v>
      </c>
      <c r="H1856" s="56"/>
      <c r="I1856" s="56">
        <v>100.840765116951</v>
      </c>
      <c r="J1856" s="57">
        <v>0.35824612561831898</v>
      </c>
      <c r="K1856" s="57">
        <v>0.33103022399356702</v>
      </c>
      <c r="L1856" s="57">
        <v>0.29871480525842897</v>
      </c>
      <c r="M1856" s="57">
        <v>0.447737992078657</v>
      </c>
    </row>
    <row r="1857" spans="1:13" x14ac:dyDescent="0.35">
      <c r="A1857" s="59" t="s">
        <v>3694</v>
      </c>
      <c r="B1857" s="59" t="s">
        <v>3695</v>
      </c>
      <c r="C1857" s="2" t="s">
        <v>40</v>
      </c>
      <c r="D1857" s="2" t="s">
        <v>6320</v>
      </c>
      <c r="E1857" s="2" t="s">
        <v>6418</v>
      </c>
      <c r="F1857" s="56">
        <v>93.897661255987401</v>
      </c>
      <c r="G1857" s="56">
        <v>99.143814425142295</v>
      </c>
      <c r="H1857" s="56"/>
      <c r="I1857" s="56">
        <v>100.840765116951</v>
      </c>
      <c r="J1857" s="57">
        <v>0.35824612561831898</v>
      </c>
      <c r="K1857" s="57">
        <v>0.33103022399356702</v>
      </c>
      <c r="L1857" s="57">
        <v>0.29871480525842897</v>
      </c>
      <c r="M1857" s="57">
        <v>0.447737992078657</v>
      </c>
    </row>
    <row r="1858" spans="1:13" x14ac:dyDescent="0.35">
      <c r="A1858" s="59" t="s">
        <v>3268</v>
      </c>
      <c r="B1858" s="59" t="s">
        <v>3269</v>
      </c>
      <c r="C1858" s="2" t="s">
        <v>31</v>
      </c>
      <c r="D1858" s="2" t="s">
        <v>6315</v>
      </c>
      <c r="E1858" s="2" t="s">
        <v>6419</v>
      </c>
      <c r="F1858" s="56">
        <v>81.658035213436904</v>
      </c>
      <c r="G1858" s="56">
        <v>103.579877958886</v>
      </c>
      <c r="H1858" s="56">
        <v>80.638768822754699</v>
      </c>
      <c r="I1858" s="56">
        <v>99.873841237949605</v>
      </c>
      <c r="J1858" s="57">
        <v>0.61923967855305095</v>
      </c>
      <c r="K1858" s="57">
        <v>0.57959139247298097</v>
      </c>
      <c r="L1858" s="57">
        <v>0.52838250725244196</v>
      </c>
      <c r="M1858" s="57">
        <v>0.75031176716611303</v>
      </c>
    </row>
    <row r="1859" spans="1:13" x14ac:dyDescent="0.35">
      <c r="A1859" s="59" t="s">
        <v>3254</v>
      </c>
      <c r="B1859" s="59" t="s">
        <v>3255</v>
      </c>
      <c r="C1859" s="2" t="s">
        <v>40</v>
      </c>
      <c r="D1859" s="2" t="s">
        <v>6315</v>
      </c>
      <c r="E1859" s="2" t="s">
        <v>6418</v>
      </c>
      <c r="F1859" s="56">
        <v>86.584637849249006</v>
      </c>
      <c r="G1859" s="56">
        <v>97.909415614612499</v>
      </c>
      <c r="H1859" s="56">
        <v>82.3798686825196</v>
      </c>
      <c r="I1859" s="56">
        <v>101.480551846948</v>
      </c>
      <c r="J1859" s="57">
        <v>0.411681539317512</v>
      </c>
      <c r="K1859" s="57">
        <v>0.38369552618389302</v>
      </c>
      <c r="L1859" s="57">
        <v>0.34091310829077198</v>
      </c>
      <c r="M1859" s="57">
        <v>0.50679851223358696</v>
      </c>
    </row>
    <row r="1860" spans="1:13" x14ac:dyDescent="0.35">
      <c r="A1860" s="59" t="s">
        <v>3260</v>
      </c>
      <c r="B1860" s="59" t="s">
        <v>3261</v>
      </c>
      <c r="C1860" s="2" t="s">
        <v>31</v>
      </c>
      <c r="D1860" s="2" t="s">
        <v>6315</v>
      </c>
      <c r="E1860" s="2" t="s">
        <v>6418</v>
      </c>
      <c r="F1860" s="56">
        <v>86.584637849249006</v>
      </c>
      <c r="G1860" s="56">
        <v>97.909415614612499</v>
      </c>
      <c r="H1860" s="56">
        <v>82.3798686825196</v>
      </c>
      <c r="I1860" s="56">
        <v>101.480551846948</v>
      </c>
      <c r="J1860" s="57">
        <v>0.411681539317512</v>
      </c>
      <c r="K1860" s="57">
        <v>0.38369552618389302</v>
      </c>
      <c r="L1860" s="57">
        <v>0.34091310829077198</v>
      </c>
      <c r="M1860" s="57">
        <v>0.50679851223358696</v>
      </c>
    </row>
    <row r="1861" spans="1:13" x14ac:dyDescent="0.35">
      <c r="A1861" s="59" t="s">
        <v>3262</v>
      </c>
      <c r="B1861" s="59" t="s">
        <v>3263</v>
      </c>
      <c r="C1861" s="2" t="s">
        <v>31</v>
      </c>
      <c r="D1861" s="2" t="s">
        <v>6315</v>
      </c>
      <c r="E1861" s="2" t="s">
        <v>6419</v>
      </c>
      <c r="F1861" s="56">
        <v>74.451707428105394</v>
      </c>
      <c r="G1861" s="56">
        <v>96.214869551358603</v>
      </c>
      <c r="H1861" s="56">
        <v>76.779781630608198</v>
      </c>
      <c r="I1861" s="56">
        <v>104.47860112553199</v>
      </c>
      <c r="J1861" s="57">
        <v>0.53675937677319796</v>
      </c>
      <c r="K1861" s="57">
        <v>0.48969705154336302</v>
      </c>
      <c r="L1861" s="57">
        <v>0.44060110717655199</v>
      </c>
      <c r="M1861" s="57">
        <v>0.69487963790846896</v>
      </c>
    </row>
    <row r="1862" spans="1:13" x14ac:dyDescent="0.35">
      <c r="A1862" s="59" t="s">
        <v>3256</v>
      </c>
      <c r="B1862" s="59" t="s">
        <v>3257</v>
      </c>
      <c r="C1862" s="2" t="s">
        <v>40</v>
      </c>
      <c r="D1862" s="2" t="s">
        <v>6315</v>
      </c>
      <c r="E1862" s="2" t="s">
        <v>6418</v>
      </c>
      <c r="F1862" s="56">
        <v>86.584637849249006</v>
      </c>
      <c r="G1862" s="56">
        <v>97.909415614612499</v>
      </c>
      <c r="H1862" s="56">
        <v>82.3798686825196</v>
      </c>
      <c r="I1862" s="56">
        <v>101.480551846948</v>
      </c>
      <c r="J1862" s="57">
        <v>0.411681539317512</v>
      </c>
      <c r="K1862" s="57">
        <v>0.38369552618389302</v>
      </c>
      <c r="L1862" s="57">
        <v>0.34091310829077198</v>
      </c>
      <c r="M1862" s="57">
        <v>0.50679851223358696</v>
      </c>
    </row>
    <row r="1863" spans="1:13" x14ac:dyDescent="0.35">
      <c r="A1863" s="59" t="s">
        <v>3264</v>
      </c>
      <c r="B1863" s="59" t="s">
        <v>3265</v>
      </c>
      <c r="C1863" s="2" t="s">
        <v>31</v>
      </c>
      <c r="D1863" s="2" t="s">
        <v>6315</v>
      </c>
      <c r="E1863" s="2" t="s">
        <v>6419</v>
      </c>
      <c r="F1863" s="56">
        <v>94.110393026840498</v>
      </c>
      <c r="G1863" s="56">
        <v>96.180691947442497</v>
      </c>
      <c r="H1863" s="56">
        <v>81.905154667149603</v>
      </c>
      <c r="I1863" s="56">
        <v>96.916164406718295</v>
      </c>
      <c r="J1863" s="57">
        <v>0.53634085914546203</v>
      </c>
      <c r="K1863" s="57">
        <v>0.49043392578202399</v>
      </c>
      <c r="L1863" s="57">
        <v>0.43728307881081102</v>
      </c>
      <c r="M1863" s="57">
        <v>0.67888314264841898</v>
      </c>
    </row>
    <row r="1864" spans="1:13" x14ac:dyDescent="0.35">
      <c r="A1864" s="59" t="s">
        <v>3270</v>
      </c>
      <c r="B1864" s="59" t="s">
        <v>3271</v>
      </c>
      <c r="C1864" s="2" t="s">
        <v>31</v>
      </c>
      <c r="D1864" s="2" t="s">
        <v>6315</v>
      </c>
      <c r="E1864" s="2" t="s">
        <v>6418</v>
      </c>
      <c r="F1864" s="56">
        <v>86.584637849249006</v>
      </c>
      <c r="G1864" s="56">
        <v>97.909415614612499</v>
      </c>
      <c r="H1864" s="56">
        <v>82.3798686825196</v>
      </c>
      <c r="I1864" s="56">
        <v>101.480551846948</v>
      </c>
      <c r="J1864" s="57">
        <v>0.411681539317512</v>
      </c>
      <c r="K1864" s="57">
        <v>0.38369552618389302</v>
      </c>
      <c r="L1864" s="57">
        <v>0.34091310829077198</v>
      </c>
      <c r="M1864" s="57">
        <v>0.50679851223358696</v>
      </c>
    </row>
    <row r="1865" spans="1:13" x14ac:dyDescent="0.35">
      <c r="A1865" s="59" t="s">
        <v>3258</v>
      </c>
      <c r="B1865" s="59" t="s">
        <v>3259</v>
      </c>
      <c r="C1865" s="2" t="s">
        <v>40</v>
      </c>
      <c r="D1865" s="2" t="s">
        <v>6315</v>
      </c>
      <c r="E1865" s="2" t="s">
        <v>6419</v>
      </c>
      <c r="F1865" s="56">
        <v>82.424584594949593</v>
      </c>
      <c r="G1865" s="56">
        <v>93.193713350645496</v>
      </c>
      <c r="H1865" s="56">
        <v>79.616192710264201</v>
      </c>
      <c r="I1865" s="56">
        <v>99.960812633472401</v>
      </c>
      <c r="J1865" s="57">
        <v>0.61357320555343098</v>
      </c>
      <c r="K1865" s="57">
        <v>0.57732946182762801</v>
      </c>
      <c r="L1865" s="57">
        <v>0.51999613350634299</v>
      </c>
      <c r="M1865" s="57">
        <v>0.75140379924373701</v>
      </c>
    </row>
    <row r="1866" spans="1:13" x14ac:dyDescent="0.35">
      <c r="A1866" s="59" t="s">
        <v>3266</v>
      </c>
      <c r="B1866" s="59" t="s">
        <v>3267</v>
      </c>
      <c r="C1866" s="2" t="s">
        <v>31</v>
      </c>
      <c r="D1866" s="2" t="s">
        <v>6315</v>
      </c>
      <c r="E1866" s="2" t="s">
        <v>6418</v>
      </c>
      <c r="F1866" s="56">
        <v>86.584637849249006</v>
      </c>
      <c r="G1866" s="56">
        <v>97.909415614612499</v>
      </c>
      <c r="H1866" s="56">
        <v>82.3798686825196</v>
      </c>
      <c r="I1866" s="56">
        <v>101.480551846948</v>
      </c>
      <c r="J1866" s="57">
        <v>0.411681539317512</v>
      </c>
      <c r="K1866" s="57">
        <v>0.38369552618389302</v>
      </c>
      <c r="L1866" s="57">
        <v>0.34091310829077198</v>
      </c>
      <c r="M1866" s="57">
        <v>0.50679851223358696</v>
      </c>
    </row>
    <row r="1867" spans="1:13" x14ac:dyDescent="0.35">
      <c r="A1867" s="59" t="s">
        <v>3028</v>
      </c>
      <c r="B1867" s="59" t="s">
        <v>3029</v>
      </c>
      <c r="C1867" s="2" t="s">
        <v>31</v>
      </c>
      <c r="D1867" s="2" t="s">
        <v>6351</v>
      </c>
      <c r="E1867" s="2" t="s">
        <v>6418</v>
      </c>
      <c r="F1867" s="56">
        <v>86.496997496597004</v>
      </c>
      <c r="G1867" s="56">
        <v>96.016283274058907</v>
      </c>
      <c r="H1867" s="56">
        <v>83.541359042004501</v>
      </c>
      <c r="I1867" s="56">
        <v>111.126089404238</v>
      </c>
      <c r="J1867" s="57">
        <v>0.435505296193474</v>
      </c>
      <c r="K1867" s="57">
        <v>0.405766385294625</v>
      </c>
      <c r="L1867" s="57">
        <v>0.36709507480039899</v>
      </c>
      <c r="M1867" s="57">
        <v>0.52301586875056205</v>
      </c>
    </row>
    <row r="1868" spans="1:13" x14ac:dyDescent="0.35">
      <c r="A1868" s="59" t="s">
        <v>3034</v>
      </c>
      <c r="B1868" s="59" t="s">
        <v>3035</v>
      </c>
      <c r="C1868" s="2" t="s">
        <v>40</v>
      </c>
      <c r="D1868" s="2" t="s">
        <v>6351</v>
      </c>
      <c r="E1868" s="2" t="s">
        <v>6418</v>
      </c>
      <c r="F1868" s="56">
        <v>86.496997496597004</v>
      </c>
      <c r="G1868" s="56">
        <v>96.016283274058907</v>
      </c>
      <c r="H1868" s="56">
        <v>83.541359042004501</v>
      </c>
      <c r="I1868" s="56">
        <v>111.126089404238</v>
      </c>
      <c r="J1868" s="57">
        <v>0.435505296193474</v>
      </c>
      <c r="K1868" s="57">
        <v>0.405766385294625</v>
      </c>
      <c r="L1868" s="57">
        <v>0.36709507480039899</v>
      </c>
      <c r="M1868" s="57">
        <v>0.52301586875056205</v>
      </c>
    </row>
    <row r="1869" spans="1:13" x14ac:dyDescent="0.35">
      <c r="A1869" s="59" t="s">
        <v>3030</v>
      </c>
      <c r="B1869" s="59" t="s">
        <v>3031</v>
      </c>
      <c r="C1869" s="2" t="s">
        <v>31</v>
      </c>
      <c r="D1869" s="2" t="s">
        <v>6351</v>
      </c>
      <c r="E1869" s="2" t="s">
        <v>6418</v>
      </c>
      <c r="F1869" s="56">
        <v>86.496997496597004</v>
      </c>
      <c r="G1869" s="56">
        <v>96.016283274058907</v>
      </c>
      <c r="H1869" s="56">
        <v>83.541359042004501</v>
      </c>
      <c r="I1869" s="56">
        <v>111.126089404238</v>
      </c>
      <c r="J1869" s="57">
        <v>0.435505296193474</v>
      </c>
      <c r="K1869" s="57">
        <v>0.405766385294625</v>
      </c>
      <c r="L1869" s="57">
        <v>0.36709507480039899</v>
      </c>
      <c r="M1869" s="57">
        <v>0.52301586875056205</v>
      </c>
    </row>
    <row r="1870" spans="1:13" x14ac:dyDescent="0.35">
      <c r="A1870" s="59" t="s">
        <v>3026</v>
      </c>
      <c r="B1870" s="59" t="s">
        <v>3027</v>
      </c>
      <c r="C1870" s="2" t="s">
        <v>31</v>
      </c>
      <c r="D1870" s="2" t="s">
        <v>6351</v>
      </c>
      <c r="E1870" s="2" t="s">
        <v>6418</v>
      </c>
      <c r="F1870" s="56">
        <v>86.496997496597004</v>
      </c>
      <c r="G1870" s="56">
        <v>96.016283274058907</v>
      </c>
      <c r="H1870" s="56">
        <v>83.541359042004501</v>
      </c>
      <c r="I1870" s="56">
        <v>111.126089404238</v>
      </c>
      <c r="J1870" s="57">
        <v>0.435505296193474</v>
      </c>
      <c r="K1870" s="57">
        <v>0.405766385294625</v>
      </c>
      <c r="L1870" s="57">
        <v>0.36709507480039899</v>
      </c>
      <c r="M1870" s="57">
        <v>0.52301586875056205</v>
      </c>
    </row>
    <row r="1871" spans="1:13" x14ac:dyDescent="0.35">
      <c r="A1871" s="59" t="s">
        <v>3024</v>
      </c>
      <c r="B1871" s="59" t="s">
        <v>3025</v>
      </c>
      <c r="C1871" s="2" t="s">
        <v>31</v>
      </c>
      <c r="D1871" s="2" t="s">
        <v>6351</v>
      </c>
      <c r="E1871" s="2" t="s">
        <v>6419</v>
      </c>
      <c r="F1871" s="56">
        <v>86.049910216394906</v>
      </c>
      <c r="G1871" s="56">
        <v>96.294440469566794</v>
      </c>
      <c r="H1871" s="56">
        <v>73.958857089078606</v>
      </c>
      <c r="I1871" s="56">
        <v>115.67526055198999</v>
      </c>
      <c r="J1871" s="57">
        <v>0.60315294883221604</v>
      </c>
      <c r="K1871" s="57">
        <v>0.55760103691492102</v>
      </c>
      <c r="L1871" s="57">
        <v>0.50764262354091705</v>
      </c>
      <c r="M1871" s="57">
        <v>0.729380535602278</v>
      </c>
    </row>
    <row r="1872" spans="1:13" x14ac:dyDescent="0.35">
      <c r="A1872" s="59" t="s">
        <v>3032</v>
      </c>
      <c r="B1872" s="59" t="s">
        <v>3033</v>
      </c>
      <c r="C1872" s="2" t="s">
        <v>40</v>
      </c>
      <c r="D1872" s="2" t="s">
        <v>6351</v>
      </c>
      <c r="E1872" s="2" t="s">
        <v>6419</v>
      </c>
      <c r="F1872" s="56">
        <v>80.506388916013705</v>
      </c>
      <c r="G1872" s="56">
        <v>94.946660678773</v>
      </c>
      <c r="H1872" s="56">
        <v>83.075575596954195</v>
      </c>
      <c r="I1872" s="56">
        <v>117.848016735819</v>
      </c>
      <c r="J1872" s="57">
        <v>0.63597243447251195</v>
      </c>
      <c r="K1872" s="57">
        <v>0.587779019122049</v>
      </c>
      <c r="L1872" s="57">
        <v>0.54118236577815204</v>
      </c>
      <c r="M1872" s="57">
        <v>0.76328957089042204</v>
      </c>
    </row>
    <row r="1873" spans="1:13" x14ac:dyDescent="0.35">
      <c r="A1873" s="59" t="s">
        <v>3036</v>
      </c>
      <c r="B1873" s="59" t="s">
        <v>3037</v>
      </c>
      <c r="C1873" s="2" t="s">
        <v>40</v>
      </c>
      <c r="D1873" s="2" t="s">
        <v>6351</v>
      </c>
      <c r="E1873" s="2" t="s">
        <v>6418</v>
      </c>
      <c r="F1873" s="56">
        <v>86.496997496597004</v>
      </c>
      <c r="G1873" s="56">
        <v>96.016283274058907</v>
      </c>
      <c r="H1873" s="56">
        <v>83.541359042004501</v>
      </c>
      <c r="I1873" s="56">
        <v>111.126089404238</v>
      </c>
      <c r="J1873" s="57">
        <v>0.435505296193474</v>
      </c>
      <c r="K1873" s="57">
        <v>0.405766385294625</v>
      </c>
      <c r="L1873" s="57">
        <v>0.36709507480039899</v>
      </c>
      <c r="M1873" s="57">
        <v>0.52301586875056205</v>
      </c>
    </row>
    <row r="1874" spans="1:13" x14ac:dyDescent="0.35">
      <c r="A1874" s="59" t="s">
        <v>3080</v>
      </c>
      <c r="B1874" s="59" t="s">
        <v>3081</v>
      </c>
      <c r="C1874" s="2" t="s">
        <v>40</v>
      </c>
      <c r="D1874" s="2" t="s">
        <v>6351</v>
      </c>
      <c r="E1874" s="2" t="s">
        <v>6418</v>
      </c>
      <c r="F1874" s="56">
        <v>101.893335327236</v>
      </c>
      <c r="G1874" s="56">
        <v>101.67476564823301</v>
      </c>
      <c r="H1874" s="56"/>
      <c r="I1874" s="56">
        <v>104.008189772053</v>
      </c>
      <c r="J1874" s="57">
        <v>0.365329620125868</v>
      </c>
      <c r="K1874" s="57">
        <v>0.31629872159116301</v>
      </c>
      <c r="L1874" s="57">
        <v>0.26382550666118898</v>
      </c>
      <c r="M1874" s="57">
        <v>0.48356841105167903</v>
      </c>
    </row>
    <row r="1875" spans="1:13" x14ac:dyDescent="0.35">
      <c r="A1875" s="59" t="s">
        <v>3092</v>
      </c>
      <c r="B1875" s="59" t="s">
        <v>3093</v>
      </c>
      <c r="C1875" s="2" t="s">
        <v>31</v>
      </c>
      <c r="D1875" s="2" t="s">
        <v>6351</v>
      </c>
      <c r="E1875" s="2" t="s">
        <v>6418</v>
      </c>
      <c r="F1875" s="56">
        <v>101.893335327236</v>
      </c>
      <c r="G1875" s="56">
        <v>101.67476564823301</v>
      </c>
      <c r="H1875" s="56"/>
      <c r="I1875" s="56">
        <v>104.008189772053</v>
      </c>
      <c r="J1875" s="57">
        <v>0.365329620125868</v>
      </c>
      <c r="K1875" s="57">
        <v>0.31629872159116301</v>
      </c>
      <c r="L1875" s="57">
        <v>0.26382550666118898</v>
      </c>
      <c r="M1875" s="57">
        <v>0.48356841105167903</v>
      </c>
    </row>
    <row r="1876" spans="1:13" x14ac:dyDescent="0.35">
      <c r="A1876" s="59" t="s">
        <v>3090</v>
      </c>
      <c r="B1876" s="59" t="s">
        <v>3091</v>
      </c>
      <c r="C1876" s="2" t="s">
        <v>31</v>
      </c>
      <c r="D1876" s="2" t="s">
        <v>6351</v>
      </c>
      <c r="E1876" s="2" t="s">
        <v>6418</v>
      </c>
      <c r="F1876" s="56">
        <v>101.893335327236</v>
      </c>
      <c r="G1876" s="56">
        <v>101.67476564823301</v>
      </c>
      <c r="H1876" s="56"/>
      <c r="I1876" s="56">
        <v>104.008189772053</v>
      </c>
      <c r="J1876" s="57">
        <v>0.365329620125868</v>
      </c>
      <c r="K1876" s="57">
        <v>0.31629872159116301</v>
      </c>
      <c r="L1876" s="57">
        <v>0.26382550666118898</v>
      </c>
      <c r="M1876" s="57">
        <v>0.48356841105167903</v>
      </c>
    </row>
    <row r="1877" spans="1:13" x14ac:dyDescent="0.35">
      <c r="A1877" s="59" t="s">
        <v>3086</v>
      </c>
      <c r="B1877" s="59" t="s">
        <v>3087</v>
      </c>
      <c r="C1877" s="2" t="s">
        <v>31</v>
      </c>
      <c r="D1877" s="2" t="s">
        <v>6351</v>
      </c>
      <c r="E1877" s="2" t="s">
        <v>6418</v>
      </c>
      <c r="F1877" s="56">
        <v>101.893335327236</v>
      </c>
      <c r="G1877" s="56">
        <v>101.67476564823301</v>
      </c>
      <c r="H1877" s="56"/>
      <c r="I1877" s="56">
        <v>104.008189772053</v>
      </c>
      <c r="J1877" s="57">
        <v>0.365329620125868</v>
      </c>
      <c r="K1877" s="57">
        <v>0.31629872159116301</v>
      </c>
      <c r="L1877" s="57">
        <v>0.26382550666118898</v>
      </c>
      <c r="M1877" s="57">
        <v>0.48356841105167903</v>
      </c>
    </row>
    <row r="1878" spans="1:13" x14ac:dyDescent="0.35">
      <c r="A1878" s="59" t="s">
        <v>3088</v>
      </c>
      <c r="B1878" s="59" t="s">
        <v>3089</v>
      </c>
      <c r="C1878" s="2" t="s">
        <v>31</v>
      </c>
      <c r="D1878" s="2" t="s">
        <v>6351</v>
      </c>
      <c r="E1878" s="2" t="s">
        <v>6418</v>
      </c>
      <c r="F1878" s="56">
        <v>101.893335327236</v>
      </c>
      <c r="G1878" s="56">
        <v>101.67476564823301</v>
      </c>
      <c r="H1878" s="56"/>
      <c r="I1878" s="56">
        <v>104.008189772053</v>
      </c>
      <c r="J1878" s="57">
        <v>0.365329620125868</v>
      </c>
      <c r="K1878" s="57">
        <v>0.31629872159116301</v>
      </c>
      <c r="L1878" s="57">
        <v>0.26382550666118898</v>
      </c>
      <c r="M1878" s="57">
        <v>0.48356841105167903</v>
      </c>
    </row>
    <row r="1879" spans="1:13" x14ac:dyDescent="0.35">
      <c r="A1879" s="59" t="s">
        <v>3082</v>
      </c>
      <c r="B1879" s="59" t="s">
        <v>3083</v>
      </c>
      <c r="C1879" s="2" t="s">
        <v>31</v>
      </c>
      <c r="D1879" s="2" t="s">
        <v>6351</v>
      </c>
      <c r="E1879" s="2" t="s">
        <v>6419</v>
      </c>
      <c r="F1879" s="56">
        <v>100.55613097464</v>
      </c>
      <c r="G1879" s="56">
        <v>97.774978653754005</v>
      </c>
      <c r="H1879" s="56">
        <v>97.900182948639397</v>
      </c>
      <c r="I1879" s="56">
        <v>96.914521997201405</v>
      </c>
      <c r="J1879" s="57">
        <v>0.52944425485065805</v>
      </c>
      <c r="K1879" s="57">
        <v>0.468907467931095</v>
      </c>
      <c r="L1879" s="57">
        <v>0.41323987578465798</v>
      </c>
      <c r="M1879" s="57">
        <v>0.69960754699709804</v>
      </c>
    </row>
    <row r="1880" spans="1:13" x14ac:dyDescent="0.35">
      <c r="A1880" s="59" t="s">
        <v>3084</v>
      </c>
      <c r="B1880" s="59" t="s">
        <v>3085</v>
      </c>
      <c r="C1880" s="2" t="s">
        <v>31</v>
      </c>
      <c r="D1880" s="2" t="s">
        <v>6351</v>
      </c>
      <c r="E1880" s="2" t="s">
        <v>6418</v>
      </c>
      <c r="F1880" s="56">
        <v>101.893335327236</v>
      </c>
      <c r="G1880" s="56">
        <v>101.67476564823301</v>
      </c>
      <c r="H1880" s="56"/>
      <c r="I1880" s="56">
        <v>104.008189772053</v>
      </c>
      <c r="J1880" s="57">
        <v>0.365329620125868</v>
      </c>
      <c r="K1880" s="57">
        <v>0.31629872159116301</v>
      </c>
      <c r="L1880" s="57">
        <v>0.26382550666118898</v>
      </c>
      <c r="M1880" s="57">
        <v>0.48356841105167903</v>
      </c>
    </row>
    <row r="1881" spans="1:13" x14ac:dyDescent="0.35">
      <c r="A1881" s="59" t="s">
        <v>2698</v>
      </c>
      <c r="B1881" s="59" t="s">
        <v>2699</v>
      </c>
      <c r="C1881" s="2" t="s">
        <v>31</v>
      </c>
      <c r="D1881" s="2" t="s">
        <v>6324</v>
      </c>
      <c r="E1881" s="2" t="s">
        <v>6419</v>
      </c>
      <c r="F1881" s="56">
        <v>94.729012434886798</v>
      </c>
      <c r="G1881" s="56">
        <v>99.381341194176599</v>
      </c>
      <c r="H1881" s="56">
        <v>93.869279696750894</v>
      </c>
      <c r="I1881" s="56">
        <v>102.113036171555</v>
      </c>
      <c r="J1881" s="57">
        <v>0.53160341945364498</v>
      </c>
      <c r="K1881" s="57">
        <v>0.480909068359896</v>
      </c>
      <c r="L1881" s="57">
        <v>0.41926130912051701</v>
      </c>
      <c r="M1881" s="57">
        <v>0.67303770782811401</v>
      </c>
    </row>
    <row r="1882" spans="1:13" x14ac:dyDescent="0.35">
      <c r="A1882" s="59" t="s">
        <v>2153</v>
      </c>
      <c r="B1882" s="59" t="s">
        <v>2154</v>
      </c>
      <c r="C1882" s="2" t="s">
        <v>40</v>
      </c>
      <c r="D1882" s="2" t="s">
        <v>6374</v>
      </c>
      <c r="E1882" s="2" t="s">
        <v>6418</v>
      </c>
      <c r="F1882" s="56">
        <v>87.555554120431097</v>
      </c>
      <c r="G1882" s="56">
        <v>100.145381150812</v>
      </c>
      <c r="H1882" s="56">
        <v>92.535992007649696</v>
      </c>
      <c r="I1882" s="56">
        <v>97.466454978748004</v>
      </c>
      <c r="J1882" s="57">
        <v>0.45077401316350502</v>
      </c>
      <c r="K1882" s="57">
        <v>0.41737852724512597</v>
      </c>
      <c r="L1882" s="57">
        <v>0.37640226345697297</v>
      </c>
      <c r="M1882" s="57">
        <v>0.546211370383891</v>
      </c>
    </row>
    <row r="1883" spans="1:13" x14ac:dyDescent="0.35">
      <c r="A1883" s="59" t="s">
        <v>2137</v>
      </c>
      <c r="B1883" s="59" t="s">
        <v>2138</v>
      </c>
      <c r="C1883" s="2" t="s">
        <v>31</v>
      </c>
      <c r="D1883" s="2" t="s">
        <v>6374</v>
      </c>
      <c r="E1883" s="2" t="s">
        <v>6418</v>
      </c>
      <c r="F1883" s="56">
        <v>87.555554120431097</v>
      </c>
      <c r="G1883" s="56">
        <v>100.145381150812</v>
      </c>
      <c r="H1883" s="56">
        <v>92.535992007649696</v>
      </c>
      <c r="I1883" s="56">
        <v>97.466454978748004</v>
      </c>
      <c r="J1883" s="57">
        <v>0.45077401316350502</v>
      </c>
      <c r="K1883" s="57">
        <v>0.41737852724512597</v>
      </c>
      <c r="L1883" s="57">
        <v>0.37640226345697297</v>
      </c>
      <c r="M1883" s="57">
        <v>0.546211370383891</v>
      </c>
    </row>
    <row r="1884" spans="1:13" x14ac:dyDescent="0.35">
      <c r="A1884" s="59" t="s">
        <v>2135</v>
      </c>
      <c r="B1884" s="59" t="s">
        <v>2136</v>
      </c>
      <c r="C1884" s="2" t="s">
        <v>31</v>
      </c>
      <c r="D1884" s="2" t="s">
        <v>6374</v>
      </c>
      <c r="E1884" s="2" t="s">
        <v>6419</v>
      </c>
      <c r="F1884" s="56">
        <v>83.102625897546403</v>
      </c>
      <c r="G1884" s="56">
        <v>98.900418353617297</v>
      </c>
      <c r="H1884" s="56">
        <v>88.890925528823402</v>
      </c>
      <c r="I1884" s="56">
        <v>94.653479984880207</v>
      </c>
      <c r="J1884" s="57">
        <v>0.56272771264211396</v>
      </c>
      <c r="K1884" s="57">
        <v>0.51392077849925599</v>
      </c>
      <c r="L1884" s="57">
        <v>0.46287816557695299</v>
      </c>
      <c r="M1884" s="57">
        <v>0.71294205240995601</v>
      </c>
    </row>
    <row r="1885" spans="1:13" x14ac:dyDescent="0.35">
      <c r="A1885" s="59" t="s">
        <v>2141</v>
      </c>
      <c r="B1885" s="59" t="s">
        <v>2142</v>
      </c>
      <c r="C1885" s="2" t="s">
        <v>31</v>
      </c>
      <c r="D1885" s="2" t="s">
        <v>6374</v>
      </c>
      <c r="E1885" s="2" t="s">
        <v>6419</v>
      </c>
      <c r="F1885" s="56">
        <v>85.538194684058794</v>
      </c>
      <c r="G1885" s="56">
        <v>96.971399528951693</v>
      </c>
      <c r="H1885" s="56">
        <v>92.0080043011247</v>
      </c>
      <c r="I1885" s="56">
        <v>94.826665751477705</v>
      </c>
      <c r="J1885" s="57">
        <v>0.55775674225892902</v>
      </c>
      <c r="K1885" s="57">
        <v>0.51341868107657296</v>
      </c>
      <c r="L1885" s="57">
        <v>0.46227133735277098</v>
      </c>
      <c r="M1885" s="57">
        <v>0.70590515331776804</v>
      </c>
    </row>
    <row r="1886" spans="1:13" x14ac:dyDescent="0.35">
      <c r="A1886" s="59" t="s">
        <v>2151</v>
      </c>
      <c r="B1886" s="59" t="s">
        <v>2152</v>
      </c>
      <c r="C1886" s="2" t="s">
        <v>40</v>
      </c>
      <c r="D1886" s="2" t="s">
        <v>6374</v>
      </c>
      <c r="E1886" s="2" t="s">
        <v>6418</v>
      </c>
      <c r="F1886" s="56">
        <v>87.555554120431097</v>
      </c>
      <c r="G1886" s="56">
        <v>100.145381150812</v>
      </c>
      <c r="H1886" s="56">
        <v>92.535992007649696</v>
      </c>
      <c r="I1886" s="56">
        <v>97.466454978748004</v>
      </c>
      <c r="J1886" s="57">
        <v>0.45077401316350502</v>
      </c>
      <c r="K1886" s="57">
        <v>0.41737852724512597</v>
      </c>
      <c r="L1886" s="57">
        <v>0.37640226345697297</v>
      </c>
      <c r="M1886" s="57">
        <v>0.546211370383891</v>
      </c>
    </row>
    <row r="1887" spans="1:13" x14ac:dyDescent="0.35">
      <c r="A1887" s="59" t="s">
        <v>2145</v>
      </c>
      <c r="B1887" s="59" t="s">
        <v>2146</v>
      </c>
      <c r="C1887" s="2" t="s">
        <v>40</v>
      </c>
      <c r="D1887" s="2" t="s">
        <v>6374</v>
      </c>
      <c r="E1887" s="2" t="s">
        <v>6418</v>
      </c>
      <c r="F1887" s="56">
        <v>87.555554120431097</v>
      </c>
      <c r="G1887" s="56">
        <v>100.145381150812</v>
      </c>
      <c r="H1887" s="56">
        <v>92.535992007649696</v>
      </c>
      <c r="I1887" s="56">
        <v>97.466454978748004</v>
      </c>
      <c r="J1887" s="57">
        <v>0.45077401316350502</v>
      </c>
      <c r="K1887" s="57">
        <v>0.41737852724512597</v>
      </c>
      <c r="L1887" s="57">
        <v>0.37640226345697297</v>
      </c>
      <c r="M1887" s="57">
        <v>0.546211370383891</v>
      </c>
    </row>
    <row r="1888" spans="1:13" x14ac:dyDescent="0.35">
      <c r="A1888" s="59" t="s">
        <v>2149</v>
      </c>
      <c r="B1888" s="59" t="s">
        <v>2150</v>
      </c>
      <c r="C1888" s="2" t="s">
        <v>40</v>
      </c>
      <c r="D1888" s="2" t="s">
        <v>6374</v>
      </c>
      <c r="E1888" s="2" t="s">
        <v>6418</v>
      </c>
      <c r="F1888" s="56">
        <v>87.555554120431097</v>
      </c>
      <c r="G1888" s="56">
        <v>100.145381150812</v>
      </c>
      <c r="H1888" s="56">
        <v>92.535992007649696</v>
      </c>
      <c r="I1888" s="56">
        <v>97.466454978748004</v>
      </c>
      <c r="J1888" s="57">
        <v>0.45077401316350502</v>
      </c>
      <c r="K1888" s="57">
        <v>0.41737852724512597</v>
      </c>
      <c r="L1888" s="57">
        <v>0.37640226345697297</v>
      </c>
      <c r="M1888" s="57">
        <v>0.546211370383891</v>
      </c>
    </row>
    <row r="1889" spans="1:13" x14ac:dyDescent="0.35">
      <c r="A1889" s="59" t="s">
        <v>2147</v>
      </c>
      <c r="B1889" s="59" t="s">
        <v>2148</v>
      </c>
      <c r="C1889" s="2" t="s">
        <v>40</v>
      </c>
      <c r="D1889" s="2" t="s">
        <v>6374</v>
      </c>
      <c r="E1889" s="2" t="s">
        <v>6418</v>
      </c>
      <c r="F1889" s="56">
        <v>87.555554120431097</v>
      </c>
      <c r="G1889" s="56">
        <v>100.145381150812</v>
      </c>
      <c r="H1889" s="56">
        <v>92.535992007649696</v>
      </c>
      <c r="I1889" s="56">
        <v>97.466454978748004</v>
      </c>
      <c r="J1889" s="57">
        <v>0.45077401316350502</v>
      </c>
      <c r="K1889" s="57">
        <v>0.41737852724512597</v>
      </c>
      <c r="L1889" s="57">
        <v>0.37640226345697297</v>
      </c>
      <c r="M1889" s="57">
        <v>0.546211370383891</v>
      </c>
    </row>
    <row r="1890" spans="1:13" x14ac:dyDescent="0.35">
      <c r="A1890" s="59" t="s">
        <v>2139</v>
      </c>
      <c r="B1890" s="59" t="s">
        <v>2140</v>
      </c>
      <c r="C1890" s="2" t="s">
        <v>31</v>
      </c>
      <c r="D1890" s="2" t="s">
        <v>6374</v>
      </c>
      <c r="E1890" s="2" t="s">
        <v>6418</v>
      </c>
      <c r="F1890" s="56">
        <v>87.555554120431097</v>
      </c>
      <c r="G1890" s="56">
        <v>100.145381150812</v>
      </c>
      <c r="H1890" s="56">
        <v>92.535992007649696</v>
      </c>
      <c r="I1890" s="56">
        <v>97.466454978748004</v>
      </c>
      <c r="J1890" s="57">
        <v>0.45077401316350502</v>
      </c>
      <c r="K1890" s="57">
        <v>0.41737852724512597</v>
      </c>
      <c r="L1890" s="57">
        <v>0.37640226345697297</v>
      </c>
      <c r="M1890" s="57">
        <v>0.546211370383891</v>
      </c>
    </row>
    <row r="1891" spans="1:13" x14ac:dyDescent="0.35">
      <c r="A1891" s="59" t="s">
        <v>2143</v>
      </c>
      <c r="B1891" s="59" t="s">
        <v>2144</v>
      </c>
      <c r="C1891" s="2" t="s">
        <v>40</v>
      </c>
      <c r="D1891" s="2" t="s">
        <v>6374</v>
      </c>
      <c r="E1891" s="2" t="s">
        <v>6419</v>
      </c>
      <c r="F1891" s="56">
        <v>86.364304796324305</v>
      </c>
      <c r="G1891" s="56">
        <v>98.373170082295502</v>
      </c>
      <c r="H1891" s="56">
        <v>87.227619712247204</v>
      </c>
      <c r="I1891" s="56">
        <v>97.457631449466405</v>
      </c>
      <c r="J1891" s="57">
        <v>0.58546597408369905</v>
      </c>
      <c r="K1891" s="57">
        <v>0.54009324824646499</v>
      </c>
      <c r="L1891" s="57">
        <v>0.49186694147059001</v>
      </c>
      <c r="M1891" s="57">
        <v>0.73183170667182895</v>
      </c>
    </row>
    <row r="1892" spans="1:13" x14ac:dyDescent="0.35">
      <c r="A1892" s="59" t="s">
        <v>1138</v>
      </c>
      <c r="B1892" s="59" t="s">
        <v>1139</v>
      </c>
      <c r="C1892" s="2" t="s">
        <v>40</v>
      </c>
      <c r="D1892" s="2" t="s">
        <v>6316</v>
      </c>
      <c r="E1892" s="2" t="s">
        <v>6418</v>
      </c>
      <c r="F1892" s="56">
        <v>94.921369993063905</v>
      </c>
      <c r="G1892" s="56">
        <v>101.79809564563701</v>
      </c>
      <c r="H1892" s="56">
        <v>88.817157985547695</v>
      </c>
      <c r="I1892" s="56">
        <v>99.877778725257599</v>
      </c>
      <c r="J1892" s="57">
        <v>0.40069802437235902</v>
      </c>
      <c r="K1892" s="57">
        <v>0.36847311503720998</v>
      </c>
      <c r="L1892" s="57">
        <v>0.32084244231072701</v>
      </c>
      <c r="M1892" s="57">
        <v>0.49323836255377901</v>
      </c>
    </row>
    <row r="1893" spans="1:13" x14ac:dyDescent="0.35">
      <c r="A1893" s="59" t="s">
        <v>1134</v>
      </c>
      <c r="B1893" s="59" t="s">
        <v>1135</v>
      </c>
      <c r="C1893" s="2" t="s">
        <v>40</v>
      </c>
      <c r="D1893" s="2" t="s">
        <v>6316</v>
      </c>
      <c r="E1893" s="2" t="s">
        <v>6419</v>
      </c>
      <c r="F1893" s="56">
        <v>93.590659703826205</v>
      </c>
      <c r="G1893" s="56">
        <v>105.08066504721199</v>
      </c>
      <c r="H1893" s="56">
        <v>89.658593223752305</v>
      </c>
      <c r="I1893" s="56">
        <v>98.380377544603505</v>
      </c>
      <c r="J1893" s="57">
        <v>0.53507524152359698</v>
      </c>
      <c r="K1893" s="57">
        <v>0.48107942867127002</v>
      </c>
      <c r="L1893" s="57">
        <v>0.42899749503302098</v>
      </c>
      <c r="M1893" s="57">
        <v>0.68105928689554895</v>
      </c>
    </row>
    <row r="1894" spans="1:13" x14ac:dyDescent="0.35">
      <c r="A1894" s="59" t="s">
        <v>1142</v>
      </c>
      <c r="B1894" s="59" t="s">
        <v>1143</v>
      </c>
      <c r="C1894" s="2" t="s">
        <v>31</v>
      </c>
      <c r="D1894" s="2" t="s">
        <v>6316</v>
      </c>
      <c r="E1894" s="2" t="s">
        <v>6418</v>
      </c>
      <c r="F1894" s="56">
        <v>94.921369993063905</v>
      </c>
      <c r="G1894" s="56">
        <v>101.79809564563701</v>
      </c>
      <c r="H1894" s="56">
        <v>88.817157985547695</v>
      </c>
      <c r="I1894" s="56">
        <v>99.877778725257599</v>
      </c>
      <c r="J1894" s="57">
        <v>0.40069802437235902</v>
      </c>
      <c r="K1894" s="57">
        <v>0.36847311503720998</v>
      </c>
      <c r="L1894" s="57">
        <v>0.32084244231072701</v>
      </c>
      <c r="M1894" s="57">
        <v>0.49323836255377901</v>
      </c>
    </row>
    <row r="1895" spans="1:13" x14ac:dyDescent="0.35">
      <c r="A1895" s="59" t="s">
        <v>1144</v>
      </c>
      <c r="B1895" s="59" t="s">
        <v>1145</v>
      </c>
      <c r="C1895" s="2" t="s">
        <v>31</v>
      </c>
      <c r="D1895" s="2" t="s">
        <v>6316</v>
      </c>
      <c r="E1895" s="2" t="s">
        <v>6419</v>
      </c>
      <c r="F1895" s="56">
        <v>92.104001650443806</v>
      </c>
      <c r="G1895" s="56">
        <v>96.730792228655403</v>
      </c>
      <c r="H1895" s="56">
        <v>84.391311876178705</v>
      </c>
      <c r="I1895" s="56">
        <v>98.591045623160596</v>
      </c>
      <c r="J1895" s="57">
        <v>0.50722417253292795</v>
      </c>
      <c r="K1895" s="57">
        <v>0.47933528252640401</v>
      </c>
      <c r="L1895" s="57">
        <v>0.415567721670415</v>
      </c>
      <c r="M1895" s="57">
        <v>0.53920896121216499</v>
      </c>
    </row>
    <row r="1896" spans="1:13" x14ac:dyDescent="0.35">
      <c r="A1896" s="59" t="s">
        <v>1136</v>
      </c>
      <c r="B1896" s="59" t="s">
        <v>1137</v>
      </c>
      <c r="C1896" s="2" t="s">
        <v>40</v>
      </c>
      <c r="D1896" s="2" t="s">
        <v>6316</v>
      </c>
      <c r="E1896" s="2" t="s">
        <v>6418</v>
      </c>
      <c r="F1896" s="56">
        <v>94.921369993063905</v>
      </c>
      <c r="G1896" s="56">
        <v>101.79809564563701</v>
      </c>
      <c r="H1896" s="56">
        <v>88.817157985547695</v>
      </c>
      <c r="I1896" s="56">
        <v>99.877778725257599</v>
      </c>
      <c r="J1896" s="57">
        <v>0.40069802437235902</v>
      </c>
      <c r="K1896" s="57">
        <v>0.36847311503720998</v>
      </c>
      <c r="L1896" s="57">
        <v>0.32084244231072701</v>
      </c>
      <c r="M1896" s="57">
        <v>0.49323836255377901</v>
      </c>
    </row>
    <row r="1897" spans="1:13" x14ac:dyDescent="0.35">
      <c r="A1897" s="59" t="s">
        <v>1140</v>
      </c>
      <c r="B1897" s="59" t="s">
        <v>1141</v>
      </c>
      <c r="C1897" s="2" t="s">
        <v>40</v>
      </c>
      <c r="D1897" s="2" t="s">
        <v>6316</v>
      </c>
      <c r="E1897" s="2" t="s">
        <v>6418</v>
      </c>
      <c r="F1897" s="56">
        <v>94.921369993063905</v>
      </c>
      <c r="G1897" s="56">
        <v>101.79809564563701</v>
      </c>
      <c r="H1897" s="56">
        <v>88.817157985547695</v>
      </c>
      <c r="I1897" s="56">
        <v>99.877778725257599</v>
      </c>
      <c r="J1897" s="57">
        <v>0.40069802437235902</v>
      </c>
      <c r="K1897" s="57">
        <v>0.36847311503720998</v>
      </c>
      <c r="L1897" s="57">
        <v>0.32084244231072701</v>
      </c>
      <c r="M1897" s="57">
        <v>0.49323836255377901</v>
      </c>
    </row>
    <row r="1898" spans="1:13" x14ac:dyDescent="0.35">
      <c r="A1898" s="59" t="s">
        <v>495</v>
      </c>
      <c r="B1898" s="59" t="s">
        <v>496</v>
      </c>
      <c r="C1898" s="2" t="s">
        <v>40</v>
      </c>
      <c r="D1898" s="2" t="s">
        <v>6395</v>
      </c>
      <c r="E1898" s="2" t="s">
        <v>6418</v>
      </c>
      <c r="F1898" s="56">
        <v>97.6593240280137</v>
      </c>
      <c r="G1898" s="56">
        <v>99.898370286145607</v>
      </c>
      <c r="H1898" s="56">
        <v>89.671860024747303</v>
      </c>
      <c r="I1898" s="56">
        <v>99.328358630271794</v>
      </c>
      <c r="J1898" s="57">
        <v>0.41869853967208298</v>
      </c>
      <c r="K1898" s="57">
        <v>0.38046961837124199</v>
      </c>
      <c r="L1898" s="57">
        <v>0.34066626515222798</v>
      </c>
      <c r="M1898" s="57">
        <v>0.52074986369479204</v>
      </c>
    </row>
    <row r="1899" spans="1:13" x14ac:dyDescent="0.35">
      <c r="A1899" s="59" t="s">
        <v>489</v>
      </c>
      <c r="B1899" s="59" t="s">
        <v>490</v>
      </c>
      <c r="C1899" s="2" t="s">
        <v>40</v>
      </c>
      <c r="D1899" s="2" t="s">
        <v>6395</v>
      </c>
      <c r="E1899" s="2" t="s">
        <v>6418</v>
      </c>
      <c r="F1899" s="56">
        <v>97.6593240280137</v>
      </c>
      <c r="G1899" s="56">
        <v>99.898370286145607</v>
      </c>
      <c r="H1899" s="56">
        <v>89.671860024747303</v>
      </c>
      <c r="I1899" s="56">
        <v>99.328358630271794</v>
      </c>
      <c r="J1899" s="57">
        <v>0.41869853967208298</v>
      </c>
      <c r="K1899" s="57">
        <v>0.38046961837124199</v>
      </c>
      <c r="L1899" s="57">
        <v>0.34066626515222798</v>
      </c>
      <c r="M1899" s="57">
        <v>0.52074986369479204</v>
      </c>
    </row>
    <row r="1900" spans="1:13" x14ac:dyDescent="0.35">
      <c r="A1900" s="59" t="s">
        <v>485</v>
      </c>
      <c r="B1900" s="59" t="s">
        <v>486</v>
      </c>
      <c r="C1900" s="2" t="s">
        <v>31</v>
      </c>
      <c r="D1900" s="2" t="s">
        <v>6395</v>
      </c>
      <c r="E1900" s="2" t="s">
        <v>6418</v>
      </c>
      <c r="F1900" s="56">
        <v>97.6593240280137</v>
      </c>
      <c r="G1900" s="56">
        <v>99.898370286145607</v>
      </c>
      <c r="H1900" s="56">
        <v>89.671860024747303</v>
      </c>
      <c r="I1900" s="56">
        <v>99.328358630271794</v>
      </c>
      <c r="J1900" s="57">
        <v>0.41869853967208298</v>
      </c>
      <c r="K1900" s="57">
        <v>0.38046961837124199</v>
      </c>
      <c r="L1900" s="57">
        <v>0.34066626515222798</v>
      </c>
      <c r="M1900" s="57">
        <v>0.52074986369479204</v>
      </c>
    </row>
    <row r="1901" spans="1:13" x14ac:dyDescent="0.35">
      <c r="A1901" s="59" t="s">
        <v>481</v>
      </c>
      <c r="B1901" s="59" t="s">
        <v>482</v>
      </c>
      <c r="C1901" s="2" t="s">
        <v>31</v>
      </c>
      <c r="D1901" s="2" t="s">
        <v>6395</v>
      </c>
      <c r="E1901" s="2" t="s">
        <v>6418</v>
      </c>
      <c r="F1901" s="56">
        <v>97.6593240280137</v>
      </c>
      <c r="G1901" s="56">
        <v>99.898370286145607</v>
      </c>
      <c r="H1901" s="56">
        <v>89.671860024747303</v>
      </c>
      <c r="I1901" s="56">
        <v>99.328358630271794</v>
      </c>
      <c r="J1901" s="57">
        <v>0.41869853967208298</v>
      </c>
      <c r="K1901" s="57">
        <v>0.38046961837124199</v>
      </c>
      <c r="L1901" s="57">
        <v>0.34066626515222798</v>
      </c>
      <c r="M1901" s="57">
        <v>0.52074986369479204</v>
      </c>
    </row>
    <row r="1902" spans="1:13" x14ac:dyDescent="0.35">
      <c r="A1902" s="59" t="s">
        <v>491</v>
      </c>
      <c r="B1902" s="59" t="s">
        <v>492</v>
      </c>
      <c r="C1902" s="2" t="s">
        <v>40</v>
      </c>
      <c r="D1902" s="2" t="s">
        <v>6395</v>
      </c>
      <c r="E1902" s="2" t="s">
        <v>6418</v>
      </c>
      <c r="F1902" s="56">
        <v>97.6593240280137</v>
      </c>
      <c r="G1902" s="56">
        <v>99.898370286145607</v>
      </c>
      <c r="H1902" s="56">
        <v>89.671860024747303</v>
      </c>
      <c r="I1902" s="56">
        <v>99.328358630271794</v>
      </c>
      <c r="J1902" s="57">
        <v>0.41869853967208298</v>
      </c>
      <c r="K1902" s="57">
        <v>0.38046961837124199</v>
      </c>
      <c r="L1902" s="57">
        <v>0.34066626515222798</v>
      </c>
      <c r="M1902" s="57">
        <v>0.52074986369479204</v>
      </c>
    </row>
    <row r="1903" spans="1:13" x14ac:dyDescent="0.35">
      <c r="A1903" s="59" t="s">
        <v>483</v>
      </c>
      <c r="B1903" s="59" t="s">
        <v>484</v>
      </c>
      <c r="C1903" s="2" t="s">
        <v>31</v>
      </c>
      <c r="D1903" s="2" t="s">
        <v>6395</v>
      </c>
      <c r="E1903" s="2" t="s">
        <v>6419</v>
      </c>
      <c r="F1903" s="56">
        <v>93.3306889151674</v>
      </c>
      <c r="G1903" s="56">
        <v>95.585880388379195</v>
      </c>
      <c r="H1903" s="56">
        <v>86.343080276257197</v>
      </c>
      <c r="I1903" s="56">
        <v>92.029010648226802</v>
      </c>
      <c r="J1903" s="57">
        <v>0.54730628307259399</v>
      </c>
      <c r="K1903" s="57">
        <v>0.48924702113906599</v>
      </c>
      <c r="L1903" s="57">
        <v>0.44220318965279098</v>
      </c>
      <c r="M1903" s="57">
        <v>0.70685380306934498</v>
      </c>
    </row>
    <row r="1904" spans="1:13" x14ac:dyDescent="0.35">
      <c r="A1904" s="59" t="s">
        <v>493</v>
      </c>
      <c r="B1904" s="59" t="s">
        <v>494</v>
      </c>
      <c r="C1904" s="2" t="s">
        <v>40</v>
      </c>
      <c r="D1904" s="2" t="s">
        <v>6395</v>
      </c>
      <c r="E1904" s="2" t="s">
        <v>6418</v>
      </c>
      <c r="F1904" s="56">
        <v>97.6593240280137</v>
      </c>
      <c r="G1904" s="56">
        <v>99.898370286145607</v>
      </c>
      <c r="H1904" s="56">
        <v>89.671860024747303</v>
      </c>
      <c r="I1904" s="56">
        <v>99.328358630271794</v>
      </c>
      <c r="J1904" s="57">
        <v>0.41869853967208298</v>
      </c>
      <c r="K1904" s="57">
        <v>0.38046961837124199</v>
      </c>
      <c r="L1904" s="57">
        <v>0.34066626515222798</v>
      </c>
      <c r="M1904" s="57">
        <v>0.52074986369479204</v>
      </c>
    </row>
    <row r="1905" spans="1:13" x14ac:dyDescent="0.35">
      <c r="A1905" s="59" t="s">
        <v>487</v>
      </c>
      <c r="B1905" s="59" t="s">
        <v>488</v>
      </c>
      <c r="C1905" s="2" t="s">
        <v>40</v>
      </c>
      <c r="D1905" s="2" t="s">
        <v>6395</v>
      </c>
      <c r="E1905" s="2" t="s">
        <v>6419</v>
      </c>
      <c r="F1905" s="56">
        <v>97.598895570997001</v>
      </c>
      <c r="G1905" s="56">
        <v>103.76923400967399</v>
      </c>
      <c r="H1905" s="56">
        <v>85.249627440941197</v>
      </c>
      <c r="I1905" s="56">
        <v>102.09106073221901</v>
      </c>
      <c r="J1905" s="57">
        <v>0.54744425726873203</v>
      </c>
      <c r="K1905" s="57">
        <v>0.48897223512358401</v>
      </c>
      <c r="L1905" s="57">
        <v>0.44174219428918698</v>
      </c>
      <c r="M1905" s="57">
        <v>0.70730360627091204</v>
      </c>
    </row>
    <row r="1906" spans="1:13" x14ac:dyDescent="0.35">
      <c r="A1906" s="59" t="s">
        <v>479</v>
      </c>
      <c r="B1906" s="59" t="s">
        <v>480</v>
      </c>
      <c r="C1906" s="2" t="s">
        <v>31</v>
      </c>
      <c r="D1906" s="2" t="s">
        <v>6395</v>
      </c>
      <c r="E1906" s="2" t="s">
        <v>6418</v>
      </c>
      <c r="F1906" s="56">
        <v>97.6593240280137</v>
      </c>
      <c r="G1906" s="56">
        <v>99.898370286145607</v>
      </c>
      <c r="H1906" s="56">
        <v>89.671860024747303</v>
      </c>
      <c r="I1906" s="56">
        <v>99.328358630271794</v>
      </c>
      <c r="J1906" s="57">
        <v>0.41869853967208298</v>
      </c>
      <c r="K1906" s="57">
        <v>0.38046961837124199</v>
      </c>
      <c r="L1906" s="57">
        <v>0.34066626515222798</v>
      </c>
      <c r="M1906" s="57">
        <v>0.52074986369479204</v>
      </c>
    </row>
    <row r="1907" spans="1:13" x14ac:dyDescent="0.35">
      <c r="A1907" s="59" t="s">
        <v>6112</v>
      </c>
      <c r="B1907" s="59" t="s">
        <v>6113</v>
      </c>
      <c r="C1907" s="2" t="s">
        <v>40</v>
      </c>
      <c r="D1907" s="2" t="s">
        <v>6310</v>
      </c>
      <c r="E1907" s="2" t="s">
        <v>6418</v>
      </c>
      <c r="F1907" s="56"/>
      <c r="G1907" s="56"/>
      <c r="H1907" s="56"/>
      <c r="I1907" s="56">
        <v>101.001673240713</v>
      </c>
      <c r="J1907" s="57">
        <v>0.22631585182931899</v>
      </c>
      <c r="K1907" s="57">
        <v>0.19075659172148601</v>
      </c>
      <c r="L1907" s="57">
        <v>0.14825160458866099</v>
      </c>
      <c r="M1907" s="57">
        <v>0.31857486862784901</v>
      </c>
    </row>
    <row r="1908" spans="1:13" x14ac:dyDescent="0.35">
      <c r="A1908" s="59" t="s">
        <v>6110</v>
      </c>
      <c r="B1908" s="59" t="s">
        <v>6111</v>
      </c>
      <c r="C1908" s="2" t="s">
        <v>40</v>
      </c>
      <c r="D1908" s="2" t="s">
        <v>6310</v>
      </c>
      <c r="E1908" s="2" t="s">
        <v>6418</v>
      </c>
      <c r="F1908" s="56">
        <v>106.912965160347</v>
      </c>
      <c r="G1908" s="56"/>
      <c r="H1908" s="56"/>
      <c r="I1908" s="56">
        <v>100.120917239964</v>
      </c>
      <c r="J1908" s="57">
        <v>0.33214680083050602</v>
      </c>
      <c r="K1908" s="57">
        <v>0.29178025642754402</v>
      </c>
      <c r="L1908" s="57">
        <v>0.24579012564179101</v>
      </c>
      <c r="M1908" s="57">
        <v>0.44330701431388803</v>
      </c>
    </row>
    <row r="1909" spans="1:13" x14ac:dyDescent="0.35">
      <c r="A1909" s="59" t="s">
        <v>5930</v>
      </c>
      <c r="B1909" s="59" t="s">
        <v>5931</v>
      </c>
      <c r="C1909" s="2" t="s">
        <v>31</v>
      </c>
      <c r="D1909" s="2" t="s">
        <v>6308</v>
      </c>
      <c r="E1909" s="2" t="s">
        <v>6418</v>
      </c>
      <c r="F1909" s="56"/>
      <c r="G1909" s="56"/>
      <c r="H1909" s="56"/>
      <c r="I1909" s="56">
        <v>102.001685859877</v>
      </c>
      <c r="J1909" s="57">
        <v>0.215476363366222</v>
      </c>
      <c r="K1909" s="57">
        <v>0.18021139264491701</v>
      </c>
      <c r="L1909" s="57">
        <v>0.13682894097356799</v>
      </c>
      <c r="M1909" s="57">
        <v>0.30507077741796801</v>
      </c>
    </row>
    <row r="1910" spans="1:13" x14ac:dyDescent="0.35">
      <c r="A1910" s="59" t="s">
        <v>5950</v>
      </c>
      <c r="B1910" s="59" t="s">
        <v>5951</v>
      </c>
      <c r="C1910" s="2" t="s">
        <v>40</v>
      </c>
      <c r="D1910" s="2" t="s">
        <v>6308</v>
      </c>
      <c r="E1910" s="2" t="s">
        <v>6418</v>
      </c>
      <c r="F1910" s="56"/>
      <c r="G1910" s="56"/>
      <c r="H1910" s="56"/>
      <c r="I1910" s="56">
        <v>98.830056636411697</v>
      </c>
      <c r="J1910" s="57">
        <v>0.29524314276798502</v>
      </c>
      <c r="K1910" s="57">
        <v>0.25217793524366</v>
      </c>
      <c r="L1910" s="57">
        <v>0.20860970517007599</v>
      </c>
      <c r="M1910" s="57">
        <v>0.403295669510634</v>
      </c>
    </row>
    <row r="1911" spans="1:13" x14ac:dyDescent="0.35">
      <c r="A1911" s="59" t="s">
        <v>5988</v>
      </c>
      <c r="B1911" s="59" t="s">
        <v>5989</v>
      </c>
      <c r="C1911" s="2" t="s">
        <v>31</v>
      </c>
      <c r="D1911" s="2" t="s">
        <v>6308</v>
      </c>
      <c r="E1911" s="2" t="s">
        <v>6418</v>
      </c>
      <c r="F1911" s="56"/>
      <c r="G1911" s="56"/>
      <c r="H1911" s="56"/>
      <c r="I1911" s="56">
        <v>93.143979299654305</v>
      </c>
      <c r="J1911" s="57">
        <v>0.24769384308134501</v>
      </c>
      <c r="K1911" s="57">
        <v>0.219678618051975</v>
      </c>
      <c r="L1911" s="57">
        <v>0.184802339827978</v>
      </c>
      <c r="M1911" s="57">
        <v>0.32866145791385998</v>
      </c>
    </row>
    <row r="1912" spans="1:13" x14ac:dyDescent="0.35">
      <c r="A1912" s="59" t="s">
        <v>5982</v>
      </c>
      <c r="B1912" s="59" t="s">
        <v>5983</v>
      </c>
      <c r="C1912" s="2" t="s">
        <v>40</v>
      </c>
      <c r="D1912" s="2" t="s">
        <v>6308</v>
      </c>
      <c r="E1912" s="2" t="s">
        <v>6418</v>
      </c>
      <c r="F1912" s="56"/>
      <c r="G1912" s="56"/>
      <c r="H1912" s="56"/>
      <c r="I1912" s="56">
        <v>93.143979299654305</v>
      </c>
      <c r="J1912" s="57">
        <v>0.24769384308134501</v>
      </c>
      <c r="K1912" s="57">
        <v>0.219678618051975</v>
      </c>
      <c r="L1912" s="57">
        <v>0.184802339827978</v>
      </c>
      <c r="M1912" s="57">
        <v>0.32866145791385998</v>
      </c>
    </row>
    <row r="1913" spans="1:13" x14ac:dyDescent="0.35">
      <c r="A1913" s="59" t="s">
        <v>5980</v>
      </c>
      <c r="B1913" s="59" t="s">
        <v>5981</v>
      </c>
      <c r="C1913" s="2" t="s">
        <v>40</v>
      </c>
      <c r="D1913" s="2" t="s">
        <v>6308</v>
      </c>
      <c r="E1913" s="2" t="s">
        <v>6418</v>
      </c>
      <c r="F1913" s="56"/>
      <c r="G1913" s="56"/>
      <c r="H1913" s="56"/>
      <c r="I1913" s="56">
        <v>93.143979299654305</v>
      </c>
      <c r="J1913" s="57">
        <v>0.24769384308134501</v>
      </c>
      <c r="K1913" s="57">
        <v>0.219678618051975</v>
      </c>
      <c r="L1913" s="57">
        <v>0.184802339827978</v>
      </c>
      <c r="M1913" s="57">
        <v>0.32866145791385998</v>
      </c>
    </row>
    <row r="1914" spans="1:13" x14ac:dyDescent="0.35">
      <c r="A1914" s="59" t="s">
        <v>5978</v>
      </c>
      <c r="B1914" s="59" t="s">
        <v>5979</v>
      </c>
      <c r="C1914" s="2" t="s">
        <v>40</v>
      </c>
      <c r="D1914" s="2" t="s">
        <v>6308</v>
      </c>
      <c r="E1914" s="2" t="s">
        <v>6418</v>
      </c>
      <c r="F1914" s="56">
        <v>98.060456525280699</v>
      </c>
      <c r="G1914" s="56">
        <v>99.857648921479694</v>
      </c>
      <c r="H1914" s="56">
        <v>89.018999199129297</v>
      </c>
      <c r="I1914" s="56">
        <v>93.283457769397302</v>
      </c>
      <c r="J1914" s="57">
        <v>0.45235594561967701</v>
      </c>
      <c r="K1914" s="57">
        <v>0.414007165779539</v>
      </c>
      <c r="L1914" s="57">
        <v>0.36918109287256201</v>
      </c>
      <c r="M1914" s="57">
        <v>0.56422918681704504</v>
      </c>
    </row>
    <row r="1915" spans="1:13" x14ac:dyDescent="0.35">
      <c r="A1915" s="59" t="s">
        <v>5986</v>
      </c>
      <c r="B1915" s="59" t="s">
        <v>5987</v>
      </c>
      <c r="C1915" s="2" t="s">
        <v>31</v>
      </c>
      <c r="D1915" s="2" t="s">
        <v>6308</v>
      </c>
      <c r="E1915" s="2" t="s">
        <v>6418</v>
      </c>
      <c r="F1915" s="56"/>
      <c r="G1915" s="56"/>
      <c r="H1915" s="56"/>
      <c r="I1915" s="56">
        <v>93.143979299654305</v>
      </c>
      <c r="J1915" s="57">
        <v>0.24769384308134501</v>
      </c>
      <c r="K1915" s="57">
        <v>0.219678618051975</v>
      </c>
      <c r="L1915" s="57">
        <v>0.184802339827978</v>
      </c>
      <c r="M1915" s="57">
        <v>0.32866145791385998</v>
      </c>
    </row>
    <row r="1916" spans="1:13" x14ac:dyDescent="0.35">
      <c r="A1916" s="59" t="s">
        <v>5984</v>
      </c>
      <c r="B1916" s="59" t="s">
        <v>5985</v>
      </c>
      <c r="C1916" s="2" t="s">
        <v>31</v>
      </c>
      <c r="D1916" s="2" t="s">
        <v>6308</v>
      </c>
      <c r="E1916" s="2" t="s">
        <v>6418</v>
      </c>
      <c r="F1916" s="56"/>
      <c r="G1916" s="56"/>
      <c r="H1916" s="56"/>
      <c r="I1916" s="56">
        <v>93.143979299654305</v>
      </c>
      <c r="J1916" s="57">
        <v>0.24769384308134501</v>
      </c>
      <c r="K1916" s="57">
        <v>0.219678618051975</v>
      </c>
      <c r="L1916" s="57">
        <v>0.184802339827978</v>
      </c>
      <c r="M1916" s="57">
        <v>0.32866145791385998</v>
      </c>
    </row>
    <row r="1917" spans="1:13" x14ac:dyDescent="0.35">
      <c r="A1917" s="59" t="s">
        <v>5976</v>
      </c>
      <c r="B1917" s="59" t="s">
        <v>5977</v>
      </c>
      <c r="C1917" s="2" t="s">
        <v>40</v>
      </c>
      <c r="D1917" s="2" t="s">
        <v>6308</v>
      </c>
      <c r="E1917" s="2" t="s">
        <v>6418</v>
      </c>
      <c r="F1917" s="56">
        <v>99.127829247955802</v>
      </c>
      <c r="G1917" s="56">
        <v>101.903045897662</v>
      </c>
      <c r="H1917" s="56"/>
      <c r="I1917" s="56">
        <v>93.173365796087396</v>
      </c>
      <c r="J1917" s="57">
        <v>0.33795109193266898</v>
      </c>
      <c r="K1917" s="57">
        <v>0.30208076797740002</v>
      </c>
      <c r="L1917" s="57">
        <v>0.260914335630827</v>
      </c>
      <c r="M1917" s="57">
        <v>0.44073292071033698</v>
      </c>
    </row>
    <row r="1918" spans="1:13" x14ac:dyDescent="0.35">
      <c r="A1918" s="59" t="s">
        <v>5824</v>
      </c>
      <c r="B1918" s="59" t="s">
        <v>5825</v>
      </c>
      <c r="C1918" s="2" t="s">
        <v>40</v>
      </c>
      <c r="D1918" s="2" t="s">
        <v>6304</v>
      </c>
      <c r="E1918" s="2" t="s">
        <v>6418</v>
      </c>
      <c r="F1918" s="56">
        <v>102.666378772108</v>
      </c>
      <c r="G1918" s="56">
        <v>100.68046147394</v>
      </c>
      <c r="H1918" s="56">
        <v>100.195607954103</v>
      </c>
      <c r="I1918" s="56">
        <v>89.528707471051106</v>
      </c>
      <c r="J1918" s="57">
        <v>0.40964191024651098</v>
      </c>
      <c r="K1918" s="57">
        <v>0.38070899042266898</v>
      </c>
      <c r="L1918" s="57">
        <v>0.339104569240954</v>
      </c>
      <c r="M1918" s="57">
        <v>0.47960162517243698</v>
      </c>
    </row>
    <row r="1919" spans="1:13" x14ac:dyDescent="0.35">
      <c r="A1919" s="59" t="s">
        <v>5820</v>
      </c>
      <c r="B1919" s="59" t="s">
        <v>5821</v>
      </c>
      <c r="C1919" s="2" t="s">
        <v>31</v>
      </c>
      <c r="D1919" s="2" t="s">
        <v>6304</v>
      </c>
      <c r="E1919" s="2" t="s">
        <v>6418</v>
      </c>
      <c r="F1919" s="56"/>
      <c r="G1919" s="56"/>
      <c r="H1919" s="56"/>
      <c r="I1919" s="56">
        <v>90.796394939711703</v>
      </c>
      <c r="J1919" s="57">
        <v>0.28425203579090003</v>
      </c>
      <c r="K1919" s="57">
        <v>0.25569937877082699</v>
      </c>
      <c r="L1919" s="57">
        <v>0.21653522860945401</v>
      </c>
      <c r="M1919" s="57">
        <v>0.35672102547227502</v>
      </c>
    </row>
    <row r="1920" spans="1:13" x14ac:dyDescent="0.35">
      <c r="A1920" s="59" t="s">
        <v>5826</v>
      </c>
      <c r="B1920" s="59" t="s">
        <v>5827</v>
      </c>
      <c r="C1920" s="2" t="s">
        <v>40</v>
      </c>
      <c r="D1920" s="2" t="s">
        <v>6304</v>
      </c>
      <c r="E1920" s="2" t="s">
        <v>6418</v>
      </c>
      <c r="F1920" s="56"/>
      <c r="G1920" s="56"/>
      <c r="H1920" s="56"/>
      <c r="I1920" s="56">
        <v>90.796394939711703</v>
      </c>
      <c r="J1920" s="57">
        <v>0.28425203579090003</v>
      </c>
      <c r="K1920" s="57">
        <v>0.25569937877082699</v>
      </c>
      <c r="L1920" s="57">
        <v>0.21653522860945401</v>
      </c>
      <c r="M1920" s="57">
        <v>0.35672102547227502</v>
      </c>
    </row>
    <row r="1921" spans="1:13" x14ac:dyDescent="0.35">
      <c r="A1921" s="59" t="s">
        <v>5822</v>
      </c>
      <c r="B1921" s="59" t="s">
        <v>5823</v>
      </c>
      <c r="C1921" s="2" t="s">
        <v>31</v>
      </c>
      <c r="D1921" s="2" t="s">
        <v>6304</v>
      </c>
      <c r="E1921" s="2" t="s">
        <v>6418</v>
      </c>
      <c r="F1921" s="56"/>
      <c r="G1921" s="56"/>
      <c r="H1921" s="56"/>
      <c r="I1921" s="56">
        <v>90.796394939711703</v>
      </c>
      <c r="J1921" s="57">
        <v>0.28425203579090003</v>
      </c>
      <c r="K1921" s="57">
        <v>0.25569937877082699</v>
      </c>
      <c r="L1921" s="57">
        <v>0.21653522860945401</v>
      </c>
      <c r="M1921" s="57">
        <v>0.35672102547227502</v>
      </c>
    </row>
    <row r="1922" spans="1:13" x14ac:dyDescent="0.35">
      <c r="A1922" s="59" t="s">
        <v>5828</v>
      </c>
      <c r="B1922" s="59" t="s">
        <v>5829</v>
      </c>
      <c r="C1922" s="2" t="s">
        <v>40</v>
      </c>
      <c r="D1922" s="2" t="s">
        <v>6304</v>
      </c>
      <c r="E1922" s="2" t="s">
        <v>6418</v>
      </c>
      <c r="F1922" s="56"/>
      <c r="G1922" s="56"/>
      <c r="H1922" s="56"/>
      <c r="I1922" s="56">
        <v>90.796394939711703</v>
      </c>
      <c r="J1922" s="57">
        <v>0.28425203579090003</v>
      </c>
      <c r="K1922" s="57">
        <v>0.25569937877082699</v>
      </c>
      <c r="L1922" s="57">
        <v>0.21653522860945401</v>
      </c>
      <c r="M1922" s="57">
        <v>0.35672102547227502</v>
      </c>
    </row>
    <row r="1923" spans="1:13" x14ac:dyDescent="0.35">
      <c r="A1923" s="59" t="s">
        <v>5830</v>
      </c>
      <c r="B1923" s="59" t="s">
        <v>5831</v>
      </c>
      <c r="C1923" s="2" t="s">
        <v>40</v>
      </c>
      <c r="D1923" s="2" t="s">
        <v>6304</v>
      </c>
      <c r="E1923" s="2" t="s">
        <v>6418</v>
      </c>
      <c r="F1923" s="56"/>
      <c r="G1923" s="56"/>
      <c r="H1923" s="56"/>
      <c r="I1923" s="56">
        <v>90.796394939711703</v>
      </c>
      <c r="J1923" s="57">
        <v>0.28425203579090003</v>
      </c>
      <c r="K1923" s="57">
        <v>0.25569937877082699</v>
      </c>
      <c r="L1923" s="57">
        <v>0.21653522860945401</v>
      </c>
      <c r="M1923" s="57">
        <v>0.35672102547227502</v>
      </c>
    </row>
    <row r="1924" spans="1:13" x14ac:dyDescent="0.35">
      <c r="A1924" s="59" t="s">
        <v>5728</v>
      </c>
      <c r="B1924" s="59" t="s">
        <v>5729</v>
      </c>
      <c r="C1924" s="2" t="s">
        <v>40</v>
      </c>
      <c r="D1924" s="2" t="s">
        <v>6323</v>
      </c>
      <c r="E1924" s="2" t="s">
        <v>6418</v>
      </c>
      <c r="F1924" s="56"/>
      <c r="G1924" s="56"/>
      <c r="H1924" s="56"/>
      <c r="I1924" s="56">
        <v>100.357004764275</v>
      </c>
      <c r="J1924" s="57">
        <v>0.24881344732421901</v>
      </c>
      <c r="K1924" s="57">
        <v>0.213125731047728</v>
      </c>
      <c r="L1924" s="57">
        <v>0.166702534188121</v>
      </c>
      <c r="M1924" s="57">
        <v>0.33904408451440599</v>
      </c>
    </row>
    <row r="1925" spans="1:13" x14ac:dyDescent="0.35">
      <c r="A1925" s="59" t="s">
        <v>5726</v>
      </c>
      <c r="B1925" s="59" t="s">
        <v>5727</v>
      </c>
      <c r="C1925" s="2" t="s">
        <v>40</v>
      </c>
      <c r="D1925" s="2" t="s">
        <v>6323</v>
      </c>
      <c r="E1925" s="2" t="s">
        <v>6418</v>
      </c>
      <c r="F1925" s="56"/>
      <c r="G1925" s="56"/>
      <c r="H1925" s="56"/>
      <c r="I1925" s="56">
        <v>100.357004764275</v>
      </c>
      <c r="J1925" s="57">
        <v>0.24881344732421901</v>
      </c>
      <c r="K1925" s="57">
        <v>0.213125731047728</v>
      </c>
      <c r="L1925" s="57">
        <v>0.166702534188121</v>
      </c>
      <c r="M1925" s="57">
        <v>0.33904408451440599</v>
      </c>
    </row>
    <row r="1926" spans="1:13" x14ac:dyDescent="0.35">
      <c r="A1926" s="59" t="s">
        <v>5724</v>
      </c>
      <c r="B1926" s="59" t="s">
        <v>5725</v>
      </c>
      <c r="C1926" s="2" t="s">
        <v>40</v>
      </c>
      <c r="D1926" s="2" t="s">
        <v>6323</v>
      </c>
      <c r="E1926" s="2" t="s">
        <v>6418</v>
      </c>
      <c r="F1926" s="56">
        <v>101.819582065711</v>
      </c>
      <c r="G1926" s="56">
        <v>96.728670337503203</v>
      </c>
      <c r="H1926" s="56">
        <v>102.459194185832</v>
      </c>
      <c r="I1926" s="56">
        <v>99.780539490791895</v>
      </c>
      <c r="J1926" s="57">
        <v>0.43295157174676402</v>
      </c>
      <c r="K1926" s="57">
        <v>0.38756356742025999</v>
      </c>
      <c r="L1926" s="57">
        <v>0.34078021789176299</v>
      </c>
      <c r="M1926" s="57">
        <v>0.54830844188434302</v>
      </c>
    </row>
    <row r="1927" spans="1:13" x14ac:dyDescent="0.35">
      <c r="A1927" s="59" t="s">
        <v>5732</v>
      </c>
      <c r="B1927" s="59" t="s">
        <v>5733</v>
      </c>
      <c r="C1927" s="2" t="s">
        <v>31</v>
      </c>
      <c r="D1927" s="2" t="s">
        <v>6323</v>
      </c>
      <c r="E1927" s="2" t="s">
        <v>6418</v>
      </c>
      <c r="F1927" s="56"/>
      <c r="G1927" s="56"/>
      <c r="H1927" s="56"/>
      <c r="I1927" s="56">
        <v>100.357004764275</v>
      </c>
      <c r="J1927" s="57">
        <v>0.24881344732421901</v>
      </c>
      <c r="K1927" s="57">
        <v>0.213125731047728</v>
      </c>
      <c r="L1927" s="57">
        <v>0.166702534188121</v>
      </c>
      <c r="M1927" s="57">
        <v>0.33904408451440599</v>
      </c>
    </row>
    <row r="1928" spans="1:13" x14ac:dyDescent="0.35">
      <c r="A1928" s="59" t="s">
        <v>5722</v>
      </c>
      <c r="B1928" s="59" t="s">
        <v>5723</v>
      </c>
      <c r="C1928" s="2" t="s">
        <v>40</v>
      </c>
      <c r="D1928" s="2" t="s">
        <v>6323</v>
      </c>
      <c r="E1928" s="2" t="s">
        <v>6418</v>
      </c>
      <c r="F1928" s="56"/>
      <c r="G1928" s="56"/>
      <c r="H1928" s="56"/>
      <c r="I1928" s="56">
        <v>100.357004764275</v>
      </c>
      <c r="J1928" s="57">
        <v>0.24881344732421901</v>
      </c>
      <c r="K1928" s="57">
        <v>0.213125731047728</v>
      </c>
      <c r="L1928" s="57">
        <v>0.166702534188121</v>
      </c>
      <c r="M1928" s="57">
        <v>0.33904408451440599</v>
      </c>
    </row>
    <row r="1929" spans="1:13" x14ac:dyDescent="0.35">
      <c r="A1929" s="59" t="s">
        <v>5730</v>
      </c>
      <c r="B1929" s="59" t="s">
        <v>5731</v>
      </c>
      <c r="C1929" s="2" t="s">
        <v>31</v>
      </c>
      <c r="D1929" s="2" t="s">
        <v>6323</v>
      </c>
      <c r="E1929" s="2" t="s">
        <v>6418</v>
      </c>
      <c r="F1929" s="56"/>
      <c r="G1929" s="56"/>
      <c r="H1929" s="56"/>
      <c r="I1929" s="56">
        <v>100.357004764275</v>
      </c>
      <c r="J1929" s="57">
        <v>0.24881344732421901</v>
      </c>
      <c r="K1929" s="57">
        <v>0.213125731047728</v>
      </c>
      <c r="L1929" s="57">
        <v>0.166702534188121</v>
      </c>
      <c r="M1929" s="57">
        <v>0.33904408451440599</v>
      </c>
    </row>
    <row r="1930" spans="1:13" x14ac:dyDescent="0.35">
      <c r="A1930" s="59" t="s">
        <v>4804</v>
      </c>
      <c r="B1930" s="59" t="s">
        <v>4805</v>
      </c>
      <c r="C1930" s="2" t="s">
        <v>31</v>
      </c>
      <c r="D1930" s="2" t="s">
        <v>6302</v>
      </c>
      <c r="E1930" s="2" t="s">
        <v>6419</v>
      </c>
      <c r="F1930" s="56">
        <v>107.563065677246</v>
      </c>
      <c r="G1930" s="56">
        <v>101.369543352169</v>
      </c>
      <c r="H1930" s="56">
        <v>99.296697010731606</v>
      </c>
      <c r="I1930" s="56">
        <v>91.342988826936505</v>
      </c>
      <c r="J1930" s="57">
        <v>0.69686495409006799</v>
      </c>
      <c r="K1930" s="57">
        <v>0.65947911726465203</v>
      </c>
      <c r="L1930" s="57">
        <v>0.60252895704666398</v>
      </c>
      <c r="M1930" s="57">
        <v>0.77439153861217103</v>
      </c>
    </row>
    <row r="1931" spans="1:13" x14ac:dyDescent="0.35">
      <c r="A1931" s="59" t="s">
        <v>4082</v>
      </c>
      <c r="B1931" s="59" t="s">
        <v>4083</v>
      </c>
      <c r="C1931" s="2" t="s">
        <v>31</v>
      </c>
      <c r="D1931" s="2" t="s">
        <v>6322</v>
      </c>
      <c r="E1931" s="2" t="s">
        <v>6418</v>
      </c>
      <c r="F1931" s="56"/>
      <c r="G1931" s="56"/>
      <c r="H1931" s="56"/>
      <c r="I1931" s="56">
        <v>96.379121762530303</v>
      </c>
      <c r="J1931" s="57">
        <v>0.29126007319458103</v>
      </c>
      <c r="K1931" s="57">
        <v>0.26317495158223803</v>
      </c>
      <c r="L1931" s="57">
        <v>0.23104325915750401</v>
      </c>
      <c r="M1931" s="57">
        <v>0.38113786748308098</v>
      </c>
    </row>
    <row r="1932" spans="1:13" x14ac:dyDescent="0.35">
      <c r="A1932" s="59" t="s">
        <v>5740</v>
      </c>
      <c r="B1932" s="59" t="s">
        <v>5741</v>
      </c>
      <c r="C1932" s="2" t="s">
        <v>40</v>
      </c>
      <c r="D1932" s="2" t="s">
        <v>6304</v>
      </c>
      <c r="E1932" s="2" t="s">
        <v>6418</v>
      </c>
      <c r="F1932" s="56">
        <v>109.73734473117899</v>
      </c>
      <c r="G1932" s="56"/>
      <c r="H1932" s="56"/>
      <c r="I1932" s="56">
        <v>96.224583660909204</v>
      </c>
      <c r="J1932" s="57">
        <v>0.30640061792297002</v>
      </c>
      <c r="K1932" s="57">
        <v>0.28059987723501001</v>
      </c>
      <c r="L1932" s="57">
        <v>0.248435093584745</v>
      </c>
      <c r="M1932" s="57">
        <v>0.37810412430648899</v>
      </c>
    </row>
    <row r="1933" spans="1:13" x14ac:dyDescent="0.35">
      <c r="A1933" s="59" t="s">
        <v>5738</v>
      </c>
      <c r="B1933" s="59" t="s">
        <v>5739</v>
      </c>
      <c r="C1933" s="2" t="s">
        <v>31</v>
      </c>
      <c r="D1933" s="2" t="s">
        <v>6304</v>
      </c>
      <c r="E1933" s="2" t="s">
        <v>6418</v>
      </c>
      <c r="F1933" s="56">
        <v>118.496486020251</v>
      </c>
      <c r="G1933" s="56">
        <v>97.641352558443003</v>
      </c>
      <c r="H1933" s="56">
        <v>102.47556139176</v>
      </c>
      <c r="I1933" s="56">
        <v>91.016048261718197</v>
      </c>
      <c r="J1933" s="57">
        <v>0.53848681768689199</v>
      </c>
      <c r="K1933" s="57">
        <v>0.49811967206820601</v>
      </c>
      <c r="L1933" s="57">
        <v>0.45215661624104297</v>
      </c>
      <c r="M1933" s="57">
        <v>0.65158665550561101</v>
      </c>
    </row>
    <row r="1934" spans="1:13" x14ac:dyDescent="0.35">
      <c r="A1934" s="59" t="s">
        <v>6170</v>
      </c>
      <c r="B1934" s="59" t="s">
        <v>6171</v>
      </c>
      <c r="C1934" s="2" t="s">
        <v>40</v>
      </c>
      <c r="D1934" s="2" t="s">
        <v>6305</v>
      </c>
      <c r="E1934" s="2" t="s">
        <v>6419</v>
      </c>
      <c r="F1934" s="56">
        <v>102.484961506666</v>
      </c>
      <c r="G1934" s="56">
        <v>106.88714844692799</v>
      </c>
      <c r="H1934" s="56">
        <v>103.822694562164</v>
      </c>
      <c r="I1934" s="56">
        <v>103.81165652247699</v>
      </c>
      <c r="J1934" s="57">
        <v>0.36735139188260602</v>
      </c>
      <c r="K1934" s="57">
        <v>0.294630146511278</v>
      </c>
      <c r="L1934" s="57">
        <v>0.20296364351401699</v>
      </c>
      <c r="M1934" s="57">
        <v>0.53907738867481703</v>
      </c>
    </row>
    <row r="1935" spans="1:13" x14ac:dyDescent="0.35">
      <c r="A1935" s="59" t="s">
        <v>5834</v>
      </c>
      <c r="B1935" s="59" t="s">
        <v>5835</v>
      </c>
      <c r="C1935" s="2" t="s">
        <v>31</v>
      </c>
      <c r="D1935" s="2" t="s">
        <v>6304</v>
      </c>
      <c r="E1935" s="2" t="s">
        <v>6418</v>
      </c>
      <c r="F1935" s="56"/>
      <c r="G1935" s="56"/>
      <c r="H1935" s="56"/>
      <c r="I1935" s="56">
        <v>98.070280520677102</v>
      </c>
      <c r="J1935" s="57">
        <v>0.248281403372518</v>
      </c>
      <c r="K1935" s="57">
        <v>0.19944244371831199</v>
      </c>
      <c r="L1935" s="57">
        <v>0.111071221259576</v>
      </c>
      <c r="M1935" s="57">
        <v>0.362611951664145</v>
      </c>
    </row>
    <row r="1936" spans="1:13" x14ac:dyDescent="0.35">
      <c r="A1936" s="59" t="s">
        <v>5832</v>
      </c>
      <c r="B1936" s="59" t="s">
        <v>5833</v>
      </c>
      <c r="C1936" s="2" t="s">
        <v>31</v>
      </c>
      <c r="D1936" s="2" t="s">
        <v>6304</v>
      </c>
      <c r="E1936" s="2" t="s">
        <v>6418</v>
      </c>
      <c r="F1936" s="56"/>
      <c r="G1936" s="56"/>
      <c r="H1936" s="56"/>
      <c r="I1936" s="56">
        <v>98.070280520677102</v>
      </c>
      <c r="J1936" s="57">
        <v>0.248281403372518</v>
      </c>
      <c r="K1936" s="57">
        <v>0.19944244371831199</v>
      </c>
      <c r="L1936" s="57">
        <v>0.111071221259576</v>
      </c>
      <c r="M1936" s="57">
        <v>0.362611951664145</v>
      </c>
    </row>
    <row r="1937" spans="1:13" x14ac:dyDescent="0.35">
      <c r="A1937" s="59" t="s">
        <v>5838</v>
      </c>
      <c r="B1937" s="59" t="s">
        <v>5839</v>
      </c>
      <c r="C1937" s="2" t="s">
        <v>40</v>
      </c>
      <c r="D1937" s="2" t="s">
        <v>6304</v>
      </c>
      <c r="E1937" s="2" t="s">
        <v>6419</v>
      </c>
      <c r="F1937" s="56">
        <v>105.58292822669</v>
      </c>
      <c r="G1937" s="56">
        <v>109.002143452903</v>
      </c>
      <c r="H1937" s="56">
        <v>96.022114983504693</v>
      </c>
      <c r="I1937" s="56">
        <v>105.958993260551</v>
      </c>
      <c r="J1937" s="57">
        <v>0.407372200470136</v>
      </c>
      <c r="K1937" s="57">
        <v>0.34515609287391802</v>
      </c>
      <c r="L1937" s="57">
        <v>0.27432055889212098</v>
      </c>
      <c r="M1937" s="57">
        <v>0.57258260720280196</v>
      </c>
    </row>
    <row r="1938" spans="1:13" x14ac:dyDescent="0.35">
      <c r="A1938" s="59" t="s">
        <v>5836</v>
      </c>
      <c r="B1938" s="59" t="s">
        <v>5837</v>
      </c>
      <c r="C1938" s="2" t="s">
        <v>31</v>
      </c>
      <c r="D1938" s="2" t="s">
        <v>6304</v>
      </c>
      <c r="E1938" s="2" t="s">
        <v>6419</v>
      </c>
      <c r="F1938" s="56">
        <v>107.803009343735</v>
      </c>
      <c r="G1938" s="56">
        <v>112.33252739813901</v>
      </c>
      <c r="H1938" s="56">
        <v>107.652505116481</v>
      </c>
      <c r="I1938" s="56">
        <v>90.804758594328504</v>
      </c>
      <c r="J1938" s="57">
        <v>0.40674913297819898</v>
      </c>
      <c r="K1938" s="57">
        <v>0.34472304750062599</v>
      </c>
      <c r="L1938" s="57">
        <v>0.26823988620405598</v>
      </c>
      <c r="M1938" s="57">
        <v>0.56345689601228</v>
      </c>
    </row>
    <row r="1939" spans="1:13" x14ac:dyDescent="0.35">
      <c r="A1939" s="59" t="s">
        <v>5654</v>
      </c>
      <c r="B1939" s="59" t="s">
        <v>5655</v>
      </c>
      <c r="C1939" s="2" t="s">
        <v>31</v>
      </c>
      <c r="D1939" s="2" t="s">
        <v>6323</v>
      </c>
      <c r="E1939" s="2" t="s">
        <v>6418</v>
      </c>
      <c r="F1939" s="56"/>
      <c r="G1939" s="56"/>
      <c r="H1939" s="56"/>
      <c r="I1939" s="56">
        <v>99.915650919968598</v>
      </c>
      <c r="J1939" s="57">
        <v>0.168955659573715</v>
      </c>
      <c r="K1939" s="57">
        <v>8.7093870255499403E-2</v>
      </c>
      <c r="L1939" s="57">
        <v>0.01</v>
      </c>
      <c r="M1939" s="57">
        <v>0.31295120162115397</v>
      </c>
    </row>
    <row r="1940" spans="1:13" x14ac:dyDescent="0.35">
      <c r="A1940" s="59" t="s">
        <v>5660</v>
      </c>
      <c r="B1940" s="59" t="s">
        <v>5661</v>
      </c>
      <c r="C1940" s="2" t="s">
        <v>40</v>
      </c>
      <c r="D1940" s="2" t="s">
        <v>6323</v>
      </c>
      <c r="E1940" s="2" t="s">
        <v>6419</v>
      </c>
      <c r="F1940" s="56">
        <v>100.676713687174</v>
      </c>
      <c r="G1940" s="56">
        <v>113.825391496465</v>
      </c>
      <c r="H1940" s="56">
        <v>97.098677167904199</v>
      </c>
      <c r="I1940" s="56">
        <v>103.900851993164</v>
      </c>
      <c r="J1940" s="57">
        <v>0.32256918400107398</v>
      </c>
      <c r="K1940" s="57">
        <v>0.29617420850105503</v>
      </c>
      <c r="L1940" s="57">
        <v>0.18277768656285001</v>
      </c>
      <c r="M1940" s="57">
        <v>0.38125634317070201</v>
      </c>
    </row>
    <row r="1941" spans="1:13" x14ac:dyDescent="0.35">
      <c r="A1941" s="59" t="s">
        <v>5662</v>
      </c>
      <c r="B1941" s="59" t="s">
        <v>5663</v>
      </c>
      <c r="C1941" s="2" t="s">
        <v>40</v>
      </c>
      <c r="D1941" s="2" t="s">
        <v>6323</v>
      </c>
      <c r="E1941" s="2" t="s">
        <v>6418</v>
      </c>
      <c r="F1941" s="56"/>
      <c r="G1941" s="56"/>
      <c r="H1941" s="56"/>
      <c r="I1941" s="56">
        <v>99.915650919968598</v>
      </c>
      <c r="J1941" s="57">
        <v>0.168955659573715</v>
      </c>
      <c r="K1941" s="57">
        <v>8.7093870255499403E-2</v>
      </c>
      <c r="L1941" s="57">
        <v>0.01</v>
      </c>
      <c r="M1941" s="57">
        <v>0.31295120162115397</v>
      </c>
    </row>
    <row r="1942" spans="1:13" x14ac:dyDescent="0.35">
      <c r="A1942" s="59" t="s">
        <v>5656</v>
      </c>
      <c r="B1942" s="59" t="s">
        <v>5657</v>
      </c>
      <c r="C1942" s="2" t="s">
        <v>31</v>
      </c>
      <c r="D1942" s="2" t="s">
        <v>6323</v>
      </c>
      <c r="E1942" s="2" t="s">
        <v>6418</v>
      </c>
      <c r="F1942" s="56"/>
      <c r="G1942" s="56"/>
      <c r="H1942" s="56"/>
      <c r="I1942" s="56">
        <v>99.915650919968598</v>
      </c>
      <c r="J1942" s="57">
        <v>0.168955659573715</v>
      </c>
      <c r="K1942" s="57">
        <v>8.7093870255499403E-2</v>
      </c>
      <c r="L1942" s="57">
        <v>0.01</v>
      </c>
      <c r="M1942" s="57">
        <v>0.31295120162115397</v>
      </c>
    </row>
    <row r="1943" spans="1:13" x14ac:dyDescent="0.35">
      <c r="A1943" s="59" t="s">
        <v>5658</v>
      </c>
      <c r="B1943" s="59" t="s">
        <v>5659</v>
      </c>
      <c r="C1943" s="2" t="s">
        <v>31</v>
      </c>
      <c r="D1943" s="2" t="s">
        <v>6323</v>
      </c>
      <c r="E1943" s="2" t="s">
        <v>6418</v>
      </c>
      <c r="F1943" s="56"/>
      <c r="G1943" s="56"/>
      <c r="H1943" s="56"/>
      <c r="I1943" s="56">
        <v>99.915650919968598</v>
      </c>
      <c r="J1943" s="57">
        <v>0.168955659573715</v>
      </c>
      <c r="K1943" s="57">
        <v>8.7093870255499403E-2</v>
      </c>
      <c r="L1943" s="57">
        <v>0.01</v>
      </c>
      <c r="M1943" s="57">
        <v>0.31295120162115397</v>
      </c>
    </row>
    <row r="1944" spans="1:13" x14ac:dyDescent="0.35">
      <c r="A1944" s="59" t="s">
        <v>5434</v>
      </c>
      <c r="B1944" s="59" t="s">
        <v>5435</v>
      </c>
      <c r="C1944" s="2" t="s">
        <v>31</v>
      </c>
      <c r="D1944" s="2" t="s">
        <v>6319</v>
      </c>
      <c r="E1944" s="2" t="s">
        <v>6418</v>
      </c>
      <c r="F1944" s="56"/>
      <c r="G1944" s="56"/>
      <c r="H1944" s="56"/>
      <c r="I1944" s="56">
        <v>92.478752909631794</v>
      </c>
      <c r="J1944" s="57">
        <v>0.18998421068777399</v>
      </c>
      <c r="K1944" s="57">
        <v>0.13386964282630001</v>
      </c>
      <c r="L1944" s="57">
        <v>0.01</v>
      </c>
      <c r="M1944" s="57">
        <v>0.31467390740891998</v>
      </c>
    </row>
    <row r="1945" spans="1:13" x14ac:dyDescent="0.35">
      <c r="A1945" s="59" t="s">
        <v>5436</v>
      </c>
      <c r="B1945" s="59" t="s">
        <v>5437</v>
      </c>
      <c r="C1945" s="2" t="s">
        <v>31</v>
      </c>
      <c r="D1945" s="2" t="s">
        <v>6319</v>
      </c>
      <c r="E1945" s="2" t="s">
        <v>6418</v>
      </c>
      <c r="F1945" s="56"/>
      <c r="G1945" s="56"/>
      <c r="H1945" s="56"/>
      <c r="I1945" s="56">
        <v>92.478752909631794</v>
      </c>
      <c r="J1945" s="57">
        <v>0.18998421068777399</v>
      </c>
      <c r="K1945" s="57">
        <v>0.13386964282630001</v>
      </c>
      <c r="L1945" s="57">
        <v>0.01</v>
      </c>
      <c r="M1945" s="57">
        <v>0.31467390740891998</v>
      </c>
    </row>
    <row r="1946" spans="1:13" x14ac:dyDescent="0.35">
      <c r="A1946" s="59" t="s">
        <v>5444</v>
      </c>
      <c r="B1946" s="59" t="s">
        <v>5445</v>
      </c>
      <c r="C1946" s="2" t="s">
        <v>40</v>
      </c>
      <c r="D1946" s="2" t="s">
        <v>6319</v>
      </c>
      <c r="E1946" s="2" t="s">
        <v>6418</v>
      </c>
      <c r="F1946" s="56"/>
      <c r="G1946" s="56"/>
      <c r="H1946" s="56"/>
      <c r="I1946" s="56">
        <v>92.478752909631794</v>
      </c>
      <c r="J1946" s="57">
        <v>0.18998421068777399</v>
      </c>
      <c r="K1946" s="57">
        <v>0.13386964282630001</v>
      </c>
      <c r="L1946" s="57">
        <v>0.01</v>
      </c>
      <c r="M1946" s="57">
        <v>0.31467390740891998</v>
      </c>
    </row>
    <row r="1947" spans="1:13" x14ac:dyDescent="0.35">
      <c r="A1947" s="59" t="s">
        <v>5442</v>
      </c>
      <c r="B1947" s="59" t="s">
        <v>5443</v>
      </c>
      <c r="C1947" s="2" t="s">
        <v>40</v>
      </c>
      <c r="D1947" s="2" t="s">
        <v>6319</v>
      </c>
      <c r="E1947" s="2" t="s">
        <v>6418</v>
      </c>
      <c r="F1947" s="56"/>
      <c r="G1947" s="56"/>
      <c r="H1947" s="56"/>
      <c r="I1947" s="56">
        <v>92.478752909631794</v>
      </c>
      <c r="J1947" s="57">
        <v>0.18998421068777399</v>
      </c>
      <c r="K1947" s="57">
        <v>0.13386964282630001</v>
      </c>
      <c r="L1947" s="57">
        <v>0.01</v>
      </c>
      <c r="M1947" s="57">
        <v>0.31467390740891998</v>
      </c>
    </row>
    <row r="1948" spans="1:13" x14ac:dyDescent="0.35">
      <c r="A1948" s="59" t="s">
        <v>5448</v>
      </c>
      <c r="B1948" s="59" t="s">
        <v>5449</v>
      </c>
      <c r="C1948" s="2" t="s">
        <v>40</v>
      </c>
      <c r="D1948" s="2" t="s">
        <v>6319</v>
      </c>
      <c r="E1948" s="2" t="s">
        <v>6418</v>
      </c>
      <c r="F1948" s="56"/>
      <c r="G1948" s="56"/>
      <c r="H1948" s="56"/>
      <c r="I1948" s="56">
        <v>92.478752909631794</v>
      </c>
      <c r="J1948" s="57">
        <v>0.18998421068777399</v>
      </c>
      <c r="K1948" s="57">
        <v>0.13386964282630001</v>
      </c>
      <c r="L1948" s="57">
        <v>0.01</v>
      </c>
      <c r="M1948" s="57">
        <v>0.31467390740891998</v>
      </c>
    </row>
    <row r="1949" spans="1:13" x14ac:dyDescent="0.35">
      <c r="A1949" s="59" t="s">
        <v>5440</v>
      </c>
      <c r="B1949" s="59" t="s">
        <v>5441</v>
      </c>
      <c r="C1949" s="2" t="s">
        <v>31</v>
      </c>
      <c r="D1949" s="2" t="s">
        <v>6319</v>
      </c>
      <c r="E1949" s="2" t="s">
        <v>6418</v>
      </c>
      <c r="F1949" s="56"/>
      <c r="G1949" s="56"/>
      <c r="H1949" s="56"/>
      <c r="I1949" s="56">
        <v>92.478752909631794</v>
      </c>
      <c r="J1949" s="57">
        <v>0.18998421068777399</v>
      </c>
      <c r="K1949" s="57">
        <v>0.13386964282630001</v>
      </c>
      <c r="L1949" s="57">
        <v>0.01</v>
      </c>
      <c r="M1949" s="57">
        <v>0.31467390740891998</v>
      </c>
    </row>
    <row r="1950" spans="1:13" x14ac:dyDescent="0.35">
      <c r="A1950" s="59" t="s">
        <v>5438</v>
      </c>
      <c r="B1950" s="59" t="s">
        <v>5439</v>
      </c>
      <c r="C1950" s="2" t="s">
        <v>31</v>
      </c>
      <c r="D1950" s="2" t="s">
        <v>6319</v>
      </c>
      <c r="E1950" s="2" t="s">
        <v>6418</v>
      </c>
      <c r="F1950" s="56"/>
      <c r="G1950" s="56"/>
      <c r="H1950" s="56"/>
      <c r="I1950" s="56">
        <v>92.478752909631794</v>
      </c>
      <c r="J1950" s="57">
        <v>0.18998421068777399</v>
      </c>
      <c r="K1950" s="57">
        <v>0.13386964282630001</v>
      </c>
      <c r="L1950" s="57">
        <v>0.01</v>
      </c>
      <c r="M1950" s="57">
        <v>0.31467390740891998</v>
      </c>
    </row>
    <row r="1951" spans="1:13" x14ac:dyDescent="0.35">
      <c r="A1951" s="59" t="s">
        <v>5446</v>
      </c>
      <c r="B1951" s="59" t="s">
        <v>5447</v>
      </c>
      <c r="C1951" s="2" t="s">
        <v>40</v>
      </c>
      <c r="D1951" s="2" t="s">
        <v>6319</v>
      </c>
      <c r="E1951" s="2" t="s">
        <v>6418</v>
      </c>
      <c r="F1951" s="56"/>
      <c r="G1951" s="56"/>
      <c r="H1951" s="56"/>
      <c r="I1951" s="56">
        <v>92.478752909631794</v>
      </c>
      <c r="J1951" s="57">
        <v>0.18998421068777399</v>
      </c>
      <c r="K1951" s="57">
        <v>0.13386964282630001</v>
      </c>
      <c r="L1951" s="57">
        <v>0.01</v>
      </c>
      <c r="M1951" s="57">
        <v>0.31467390740891998</v>
      </c>
    </row>
    <row r="1952" spans="1:13" x14ac:dyDescent="0.35">
      <c r="A1952" s="59" t="s">
        <v>4688</v>
      </c>
      <c r="B1952" s="59" t="s">
        <v>4689</v>
      </c>
      <c r="C1952" s="2" t="s">
        <v>40</v>
      </c>
      <c r="D1952" s="2" t="s">
        <v>6303</v>
      </c>
      <c r="E1952" s="2" t="s">
        <v>6418</v>
      </c>
      <c r="F1952" s="56"/>
      <c r="G1952" s="56"/>
      <c r="H1952" s="56"/>
      <c r="I1952" s="56">
        <v>99.491008466157695</v>
      </c>
      <c r="J1952" s="57">
        <v>0.223145391652881</v>
      </c>
      <c r="K1952" s="57">
        <v>0.18229467524885301</v>
      </c>
      <c r="L1952" s="57">
        <v>0.128657620699312</v>
      </c>
      <c r="M1952" s="57">
        <v>0.32428678333643801</v>
      </c>
    </row>
    <row r="1953" spans="1:13" x14ac:dyDescent="0.35">
      <c r="A1953" s="59" t="s">
        <v>4678</v>
      </c>
      <c r="B1953" s="59" t="s">
        <v>4679</v>
      </c>
      <c r="C1953" s="2" t="s">
        <v>31</v>
      </c>
      <c r="D1953" s="2" t="s">
        <v>6303</v>
      </c>
      <c r="E1953" s="2" t="s">
        <v>6418</v>
      </c>
      <c r="F1953" s="56"/>
      <c r="G1953" s="56"/>
      <c r="H1953" s="56"/>
      <c r="I1953" s="56">
        <v>99.491008466157695</v>
      </c>
      <c r="J1953" s="57">
        <v>0.223145391652881</v>
      </c>
      <c r="K1953" s="57">
        <v>0.18229467524885301</v>
      </c>
      <c r="L1953" s="57">
        <v>0.128657620699312</v>
      </c>
      <c r="M1953" s="57">
        <v>0.32428678333643801</v>
      </c>
    </row>
    <row r="1954" spans="1:13" x14ac:dyDescent="0.35">
      <c r="A1954" s="59" t="s">
        <v>4686</v>
      </c>
      <c r="B1954" s="59" t="s">
        <v>4687</v>
      </c>
      <c r="C1954" s="2" t="s">
        <v>40</v>
      </c>
      <c r="D1954" s="2" t="s">
        <v>6303</v>
      </c>
      <c r="E1954" s="2" t="s">
        <v>6418</v>
      </c>
      <c r="F1954" s="56"/>
      <c r="G1954" s="56"/>
      <c r="H1954" s="56"/>
      <c r="I1954" s="56">
        <v>99.491008466157695</v>
      </c>
      <c r="J1954" s="57">
        <v>0.223145391652881</v>
      </c>
      <c r="K1954" s="57">
        <v>0.18229467524885301</v>
      </c>
      <c r="L1954" s="57">
        <v>0.128657620699312</v>
      </c>
      <c r="M1954" s="57">
        <v>0.32428678333643801</v>
      </c>
    </row>
    <row r="1955" spans="1:13" x14ac:dyDescent="0.35">
      <c r="A1955" s="59" t="s">
        <v>4682</v>
      </c>
      <c r="B1955" s="59" t="s">
        <v>4683</v>
      </c>
      <c r="C1955" s="2" t="s">
        <v>31</v>
      </c>
      <c r="D1955" s="2" t="s">
        <v>6303</v>
      </c>
      <c r="E1955" s="2" t="s">
        <v>6418</v>
      </c>
      <c r="F1955" s="56"/>
      <c r="G1955" s="56"/>
      <c r="H1955" s="56"/>
      <c r="I1955" s="56">
        <v>99.491008466157695</v>
      </c>
      <c r="J1955" s="57">
        <v>0.223145391652881</v>
      </c>
      <c r="K1955" s="57">
        <v>0.18229467524885301</v>
      </c>
      <c r="L1955" s="57">
        <v>0.128657620699312</v>
      </c>
      <c r="M1955" s="57">
        <v>0.32428678333643801</v>
      </c>
    </row>
    <row r="1956" spans="1:13" x14ac:dyDescent="0.35">
      <c r="A1956" s="59" t="s">
        <v>4684</v>
      </c>
      <c r="B1956" s="59" t="s">
        <v>4685</v>
      </c>
      <c r="C1956" s="2" t="s">
        <v>40</v>
      </c>
      <c r="D1956" s="2" t="s">
        <v>6303</v>
      </c>
      <c r="E1956" s="2" t="s">
        <v>6418</v>
      </c>
      <c r="F1956" s="56"/>
      <c r="G1956" s="56"/>
      <c r="H1956" s="56"/>
      <c r="I1956" s="56">
        <v>99.491008466157695</v>
      </c>
      <c r="J1956" s="57">
        <v>0.223145391652881</v>
      </c>
      <c r="K1956" s="57">
        <v>0.18229467524885301</v>
      </c>
      <c r="L1956" s="57">
        <v>0.128657620699312</v>
      </c>
      <c r="M1956" s="57">
        <v>0.32428678333643801</v>
      </c>
    </row>
    <row r="1957" spans="1:13" x14ac:dyDescent="0.35">
      <c r="A1957" s="59" t="s">
        <v>4680</v>
      </c>
      <c r="B1957" s="59" t="s">
        <v>4681</v>
      </c>
      <c r="C1957" s="2" t="s">
        <v>31</v>
      </c>
      <c r="D1957" s="2" t="s">
        <v>6303</v>
      </c>
      <c r="E1957" s="2" t="s">
        <v>6418</v>
      </c>
      <c r="F1957" s="56">
        <v>104.862882031111</v>
      </c>
      <c r="G1957" s="56">
        <v>101.299591705426</v>
      </c>
      <c r="H1957" s="56"/>
      <c r="I1957" s="56">
        <v>97.106330160936693</v>
      </c>
      <c r="J1957" s="57">
        <v>0.384107177217762</v>
      </c>
      <c r="K1957" s="57">
        <v>0.33837671967884803</v>
      </c>
      <c r="L1957" s="57">
        <v>0.28654736262242703</v>
      </c>
      <c r="M1957" s="57">
        <v>0.50771717613421696</v>
      </c>
    </row>
    <row r="1958" spans="1:13" x14ac:dyDescent="0.35">
      <c r="A1958" s="59" t="s">
        <v>2654</v>
      </c>
      <c r="B1958" s="59" t="s">
        <v>2655</v>
      </c>
      <c r="C1958" s="2" t="s">
        <v>31</v>
      </c>
      <c r="D1958" s="2" t="s">
        <v>6324</v>
      </c>
      <c r="E1958" s="2" t="s">
        <v>6419</v>
      </c>
      <c r="F1958" s="56">
        <v>109.862332022228</v>
      </c>
      <c r="G1958" s="56">
        <v>100.101639880346</v>
      </c>
      <c r="H1958" s="56">
        <v>113.21754097043301</v>
      </c>
      <c r="I1958" s="56">
        <v>92.699770694929299</v>
      </c>
      <c r="J1958" s="57">
        <v>0.47595953773591698</v>
      </c>
      <c r="K1958" s="57">
        <v>0.40775767754815101</v>
      </c>
      <c r="L1958" s="57">
        <v>0.32336106064513798</v>
      </c>
      <c r="M1958" s="57">
        <v>0.63865896251809495</v>
      </c>
    </row>
    <row r="1959" spans="1:13" x14ac:dyDescent="0.35">
      <c r="A1959" s="59" t="s">
        <v>427</v>
      </c>
      <c r="B1959" s="59" t="s">
        <v>428</v>
      </c>
      <c r="C1959" s="2" t="s">
        <v>31</v>
      </c>
      <c r="D1959" s="2" t="s">
        <v>6395</v>
      </c>
      <c r="E1959" s="2" t="s">
        <v>6418</v>
      </c>
      <c r="F1959" s="56"/>
      <c r="G1959" s="56"/>
      <c r="H1959" s="56"/>
      <c r="I1959" s="56">
        <v>102.035949049184</v>
      </c>
      <c r="J1959" s="57">
        <v>0.25823378068816899</v>
      </c>
      <c r="K1959" s="57">
        <v>0.230982844963428</v>
      </c>
      <c r="L1959" s="57">
        <v>0.20530716411421099</v>
      </c>
      <c r="M1959" s="57">
        <v>0.33699447860284798</v>
      </c>
    </row>
    <row r="1960" spans="1:13" x14ac:dyDescent="0.35">
      <c r="A1960" s="59" t="s">
        <v>353</v>
      </c>
      <c r="B1960" s="59" t="s">
        <v>354</v>
      </c>
      <c r="C1960" s="2" t="s">
        <v>31</v>
      </c>
      <c r="D1960" s="2" t="s">
        <v>6395</v>
      </c>
      <c r="E1960" s="2" t="s">
        <v>6418</v>
      </c>
      <c r="F1960" s="56">
        <v>108.562165697479</v>
      </c>
      <c r="G1960" s="56"/>
      <c r="H1960" s="56"/>
      <c r="I1960" s="56">
        <v>102.49361025124399</v>
      </c>
      <c r="J1960" s="57">
        <v>0.31063127630481902</v>
      </c>
      <c r="K1960" s="57">
        <v>0.27497416392093699</v>
      </c>
      <c r="L1960" s="57">
        <v>0.23734346293337899</v>
      </c>
      <c r="M1960" s="57">
        <v>0.40462316605514298</v>
      </c>
    </row>
    <row r="1961" spans="1:13" x14ac:dyDescent="0.35">
      <c r="A1961" s="59" t="s">
        <v>569</v>
      </c>
      <c r="B1961" s="59" t="s">
        <v>570</v>
      </c>
      <c r="C1961" s="2" t="s">
        <v>40</v>
      </c>
      <c r="D1961" s="2" t="s">
        <v>6395</v>
      </c>
      <c r="E1961" s="2" t="s">
        <v>6418</v>
      </c>
      <c r="F1961" s="56"/>
      <c r="G1961" s="56"/>
      <c r="H1961" s="56"/>
      <c r="I1961" s="56">
        <v>100.933765924149</v>
      </c>
      <c r="J1961" s="57">
        <v>0.273438090840596</v>
      </c>
      <c r="K1961" s="57">
        <v>0.23397361073945699</v>
      </c>
      <c r="L1961" s="57">
        <v>0.17259997023015899</v>
      </c>
      <c r="M1961" s="57">
        <v>0.38355197711287597</v>
      </c>
    </row>
    <row r="1962" spans="1:13" x14ac:dyDescent="0.35">
      <c r="A1962" s="59" t="s">
        <v>6224</v>
      </c>
      <c r="B1962" s="59" t="s">
        <v>6225</v>
      </c>
      <c r="C1962" s="2" t="s">
        <v>40</v>
      </c>
      <c r="D1962" s="2" t="s">
        <v>6355</v>
      </c>
      <c r="E1962" s="2" t="s">
        <v>6418</v>
      </c>
      <c r="F1962" s="56">
        <v>101.12512685310701</v>
      </c>
      <c r="G1962" s="56">
        <v>99.271359028847399</v>
      </c>
      <c r="H1962" s="56"/>
      <c r="I1962" s="56">
        <v>104.96253077272701</v>
      </c>
      <c r="J1962" s="57">
        <v>0.38736698619704901</v>
      </c>
      <c r="K1962" s="57">
        <v>0.34848978705661399</v>
      </c>
      <c r="L1962" s="57">
        <v>0.28529015746300901</v>
      </c>
      <c r="M1962" s="57">
        <v>0.50308101428996699</v>
      </c>
    </row>
    <row r="1963" spans="1:13" x14ac:dyDescent="0.35">
      <c r="A1963" s="59" t="s">
        <v>6174</v>
      </c>
      <c r="B1963" s="59" t="s">
        <v>6175</v>
      </c>
      <c r="C1963" s="2" t="s">
        <v>31</v>
      </c>
      <c r="D1963" s="2" t="s">
        <v>6305</v>
      </c>
      <c r="E1963" s="2" t="s">
        <v>6418</v>
      </c>
      <c r="F1963" s="56">
        <v>101.235591877404</v>
      </c>
      <c r="G1963" s="56">
        <v>91.671749030802502</v>
      </c>
      <c r="H1963" s="56">
        <v>95.931621979052395</v>
      </c>
      <c r="I1963" s="56">
        <v>99.473881672393802</v>
      </c>
      <c r="J1963" s="57">
        <v>0.39249809696736998</v>
      </c>
      <c r="K1963" s="57">
        <v>0.35985518592021798</v>
      </c>
      <c r="L1963" s="57">
        <v>0.310245020779429</v>
      </c>
      <c r="M1963" s="57">
        <v>0.48708262551229398</v>
      </c>
    </row>
    <row r="1964" spans="1:13" x14ac:dyDescent="0.35">
      <c r="A1964" s="59" t="s">
        <v>5904</v>
      </c>
      <c r="B1964" s="59" t="s">
        <v>5905</v>
      </c>
      <c r="C1964" s="2" t="s">
        <v>31</v>
      </c>
      <c r="D1964" s="2" t="s">
        <v>6308</v>
      </c>
      <c r="E1964" s="2" t="s">
        <v>6418</v>
      </c>
      <c r="F1964" s="56">
        <v>103.44147220292299</v>
      </c>
      <c r="G1964" s="56">
        <v>102.70761776439601</v>
      </c>
      <c r="H1964" s="56">
        <v>95.530210910814404</v>
      </c>
      <c r="I1964" s="56">
        <v>99.394580581993296</v>
      </c>
      <c r="J1964" s="57">
        <v>0.38167868069759098</v>
      </c>
      <c r="K1964" s="57">
        <v>0.35573475785389302</v>
      </c>
      <c r="L1964" s="57">
        <v>0.31735706749921799</v>
      </c>
      <c r="M1964" s="57">
        <v>0.46512133776799403</v>
      </c>
    </row>
    <row r="1965" spans="1:13" x14ac:dyDescent="0.35">
      <c r="A1965" s="59" t="s">
        <v>5894</v>
      </c>
      <c r="B1965" s="59" t="s">
        <v>5895</v>
      </c>
      <c r="C1965" s="2" t="s">
        <v>31</v>
      </c>
      <c r="D1965" s="2" t="s">
        <v>6308</v>
      </c>
      <c r="E1965" s="2" t="s">
        <v>6418</v>
      </c>
      <c r="F1965" s="56">
        <v>103.44147220292299</v>
      </c>
      <c r="G1965" s="56">
        <v>102.70761776439601</v>
      </c>
      <c r="H1965" s="56">
        <v>95.530210910814404</v>
      </c>
      <c r="I1965" s="56">
        <v>99.394580581993296</v>
      </c>
      <c r="J1965" s="57">
        <v>0.38167868069759098</v>
      </c>
      <c r="K1965" s="57">
        <v>0.35573475785389302</v>
      </c>
      <c r="L1965" s="57">
        <v>0.31735706749921799</v>
      </c>
      <c r="M1965" s="57">
        <v>0.46512133776799403</v>
      </c>
    </row>
    <row r="1966" spans="1:13" x14ac:dyDescent="0.35">
      <c r="A1966" s="59" t="s">
        <v>5902</v>
      </c>
      <c r="B1966" s="59" t="s">
        <v>5903</v>
      </c>
      <c r="C1966" s="2" t="s">
        <v>31</v>
      </c>
      <c r="D1966" s="2" t="s">
        <v>6308</v>
      </c>
      <c r="E1966" s="2" t="s">
        <v>6418</v>
      </c>
      <c r="F1966" s="56">
        <v>103.44147220292299</v>
      </c>
      <c r="G1966" s="56">
        <v>102.70761776439601</v>
      </c>
      <c r="H1966" s="56">
        <v>95.530210910814404</v>
      </c>
      <c r="I1966" s="56">
        <v>99.394580581993296</v>
      </c>
      <c r="J1966" s="57">
        <v>0.38167868069759098</v>
      </c>
      <c r="K1966" s="57">
        <v>0.35573475785389302</v>
      </c>
      <c r="L1966" s="57">
        <v>0.31735706749921799</v>
      </c>
      <c r="M1966" s="57">
        <v>0.46512133776799403</v>
      </c>
    </row>
    <row r="1967" spans="1:13" x14ac:dyDescent="0.35">
      <c r="A1967" s="59" t="s">
        <v>5896</v>
      </c>
      <c r="B1967" s="59" t="s">
        <v>5897</v>
      </c>
      <c r="C1967" s="2" t="s">
        <v>31</v>
      </c>
      <c r="D1967" s="2" t="s">
        <v>6308</v>
      </c>
      <c r="E1967" s="2" t="s">
        <v>6418</v>
      </c>
      <c r="F1967" s="56">
        <v>108.70311915178399</v>
      </c>
      <c r="G1967" s="56">
        <v>106.463679598406</v>
      </c>
      <c r="H1967" s="56">
        <v>94.584396405637406</v>
      </c>
      <c r="I1967" s="56">
        <v>96.066027972931394</v>
      </c>
      <c r="J1967" s="57">
        <v>0.49906480217528298</v>
      </c>
      <c r="K1967" s="57">
        <v>0.45819810208997902</v>
      </c>
      <c r="L1967" s="57">
        <v>0.41120903143834298</v>
      </c>
      <c r="M1967" s="57">
        <v>0.611380864825536</v>
      </c>
    </row>
    <row r="1968" spans="1:13" x14ac:dyDescent="0.35">
      <c r="A1968" s="59" t="s">
        <v>5892</v>
      </c>
      <c r="B1968" s="59" t="s">
        <v>5893</v>
      </c>
      <c r="C1968" s="2" t="s">
        <v>31</v>
      </c>
      <c r="D1968" s="2" t="s">
        <v>6308</v>
      </c>
      <c r="E1968" s="2" t="s">
        <v>6418</v>
      </c>
      <c r="F1968" s="56">
        <v>101.512774884233</v>
      </c>
      <c r="G1968" s="56">
        <v>100.94621621566399</v>
      </c>
      <c r="H1968" s="56">
        <v>96.0398212587627</v>
      </c>
      <c r="I1968" s="56">
        <v>101.751071855085</v>
      </c>
      <c r="J1968" s="57">
        <v>0.44067587884909898</v>
      </c>
      <c r="K1968" s="57">
        <v>0.40817035869743201</v>
      </c>
      <c r="L1968" s="57">
        <v>0.365056707837278</v>
      </c>
      <c r="M1968" s="57">
        <v>0.54033862055054105</v>
      </c>
    </row>
    <row r="1969" spans="1:13" x14ac:dyDescent="0.35">
      <c r="A1969" s="59" t="s">
        <v>5898</v>
      </c>
      <c r="B1969" s="59" t="s">
        <v>5899</v>
      </c>
      <c r="C1969" s="2" t="s">
        <v>31</v>
      </c>
      <c r="D1969" s="2" t="s">
        <v>6308</v>
      </c>
      <c r="E1969" s="2" t="s">
        <v>6418</v>
      </c>
      <c r="F1969" s="56">
        <v>104.540643205756</v>
      </c>
      <c r="G1969" s="56">
        <v>100.893893411123</v>
      </c>
      <c r="H1969" s="56">
        <v>94.618363545928105</v>
      </c>
      <c r="I1969" s="56">
        <v>99.810743401807699</v>
      </c>
      <c r="J1969" s="57">
        <v>0.44977831018078601</v>
      </c>
      <c r="K1969" s="57">
        <v>0.42028665443671398</v>
      </c>
      <c r="L1969" s="57">
        <v>0.37308168671592501</v>
      </c>
      <c r="M1969" s="57">
        <v>0.54421703701535895</v>
      </c>
    </row>
    <row r="1970" spans="1:13" x14ac:dyDescent="0.35">
      <c r="A1970" s="59" t="s">
        <v>5900</v>
      </c>
      <c r="B1970" s="59" t="s">
        <v>5901</v>
      </c>
      <c r="C1970" s="2" t="s">
        <v>31</v>
      </c>
      <c r="D1970" s="2" t="s">
        <v>6308</v>
      </c>
      <c r="E1970" s="2" t="s">
        <v>6418</v>
      </c>
      <c r="F1970" s="56">
        <v>103.44147220292299</v>
      </c>
      <c r="G1970" s="56">
        <v>102.70761776439601</v>
      </c>
      <c r="H1970" s="56">
        <v>95.530210910814404</v>
      </c>
      <c r="I1970" s="56">
        <v>99.394580581993296</v>
      </c>
      <c r="J1970" s="57">
        <v>0.38167868069759098</v>
      </c>
      <c r="K1970" s="57">
        <v>0.35573475785389302</v>
      </c>
      <c r="L1970" s="57">
        <v>0.31735706749921799</v>
      </c>
      <c r="M1970" s="57">
        <v>0.46512133776799403</v>
      </c>
    </row>
    <row r="1971" spans="1:13" x14ac:dyDescent="0.35">
      <c r="A1971" s="59" t="s">
        <v>5908</v>
      </c>
      <c r="B1971" s="59" t="s">
        <v>5909</v>
      </c>
      <c r="C1971" s="2" t="s">
        <v>40</v>
      </c>
      <c r="D1971" s="2" t="s">
        <v>6308</v>
      </c>
      <c r="E1971" s="2" t="s">
        <v>6419</v>
      </c>
      <c r="F1971" s="56">
        <v>103.9154950253</v>
      </c>
      <c r="G1971" s="56">
        <v>109.389047569962</v>
      </c>
      <c r="H1971" s="56">
        <v>96.364470719687105</v>
      </c>
      <c r="I1971" s="56">
        <v>105.936909169508</v>
      </c>
      <c r="J1971" s="57">
        <v>0.531850351770218</v>
      </c>
      <c r="K1971" s="57">
        <v>0.486013337232161</v>
      </c>
      <c r="L1971" s="57">
        <v>0.43837843304273599</v>
      </c>
      <c r="M1971" s="57">
        <v>0.68839584118128105</v>
      </c>
    </row>
    <row r="1972" spans="1:13" x14ac:dyDescent="0.35">
      <c r="A1972" s="59" t="s">
        <v>5906</v>
      </c>
      <c r="B1972" s="59" t="s">
        <v>5907</v>
      </c>
      <c r="C1972" s="2" t="s">
        <v>31</v>
      </c>
      <c r="D1972" s="2" t="s">
        <v>6308</v>
      </c>
      <c r="E1972" s="2" t="s">
        <v>6418</v>
      </c>
      <c r="F1972" s="56">
        <v>103.44147220292299</v>
      </c>
      <c r="G1972" s="56">
        <v>102.70761776439601</v>
      </c>
      <c r="H1972" s="56">
        <v>95.530210910814404</v>
      </c>
      <c r="I1972" s="56">
        <v>99.394580581993296</v>
      </c>
      <c r="J1972" s="57">
        <v>0.38167868069759098</v>
      </c>
      <c r="K1972" s="57">
        <v>0.35573475785389302</v>
      </c>
      <c r="L1972" s="57">
        <v>0.31735706749921799</v>
      </c>
      <c r="M1972" s="57">
        <v>0.46512133776799403</v>
      </c>
    </row>
    <row r="1973" spans="1:13" x14ac:dyDescent="0.35">
      <c r="A1973" s="59" t="s">
        <v>5910</v>
      </c>
      <c r="B1973" s="59" t="s">
        <v>5911</v>
      </c>
      <c r="C1973" s="2" t="s">
        <v>40</v>
      </c>
      <c r="D1973" s="2" t="s">
        <v>6308</v>
      </c>
      <c r="E1973" s="2" t="s">
        <v>6418</v>
      </c>
      <c r="F1973" s="56">
        <v>99.810590981428106</v>
      </c>
      <c r="G1973" s="56">
        <v>100.775162233882</v>
      </c>
      <c r="H1973" s="56">
        <v>90.025933908112094</v>
      </c>
      <c r="I1973" s="56">
        <v>99.295224913356293</v>
      </c>
      <c r="J1973" s="57">
        <v>0.540743204565027</v>
      </c>
      <c r="K1973" s="57">
        <v>0.50801817695179696</v>
      </c>
      <c r="L1973" s="57">
        <v>0.45911536359362498</v>
      </c>
      <c r="M1973" s="57">
        <v>0.64593555457715401</v>
      </c>
    </row>
    <row r="1974" spans="1:13" x14ac:dyDescent="0.35">
      <c r="A1974" s="59" t="s">
        <v>357</v>
      </c>
      <c r="B1974" s="59" t="s">
        <v>358</v>
      </c>
      <c r="C1974" s="2" t="s">
        <v>40</v>
      </c>
      <c r="D1974" s="2" t="s">
        <v>6395</v>
      </c>
      <c r="E1974" s="2" t="s">
        <v>6418</v>
      </c>
      <c r="F1974" s="56">
        <v>108.562165697479</v>
      </c>
      <c r="G1974" s="56"/>
      <c r="H1974" s="56"/>
      <c r="I1974" s="56">
        <v>102.49361025124399</v>
      </c>
      <c r="J1974" s="57">
        <v>0.31063127630481902</v>
      </c>
      <c r="K1974" s="57">
        <v>0.27497416392093699</v>
      </c>
      <c r="L1974" s="57">
        <v>0.23734346293337899</v>
      </c>
      <c r="M1974" s="57">
        <v>0.40462316605514298</v>
      </c>
    </row>
    <row r="1975" spans="1:13" x14ac:dyDescent="0.35">
      <c r="A1975" s="59" t="s">
        <v>5764</v>
      </c>
      <c r="B1975" s="59" t="s">
        <v>5765</v>
      </c>
      <c r="C1975" s="2" t="s">
        <v>31</v>
      </c>
      <c r="D1975" s="2" t="s">
        <v>6304</v>
      </c>
      <c r="E1975" s="2" t="s">
        <v>6418</v>
      </c>
      <c r="F1975" s="56">
        <v>95.962433255418105</v>
      </c>
      <c r="G1975" s="56"/>
      <c r="H1975" s="56"/>
      <c r="I1975" s="56">
        <v>98.157687028382696</v>
      </c>
      <c r="J1975" s="57">
        <v>0.32765755320415402</v>
      </c>
      <c r="K1975" s="57">
        <v>0.28299948373905698</v>
      </c>
      <c r="L1975" s="57">
        <v>0.221775169341864</v>
      </c>
      <c r="M1975" s="57">
        <v>0.45953861076334301</v>
      </c>
    </row>
    <row r="1976" spans="1:13" x14ac:dyDescent="0.35">
      <c r="A1976" s="59" t="s">
        <v>5618</v>
      </c>
      <c r="B1976" s="59" t="s">
        <v>5619</v>
      </c>
      <c r="C1976" s="2" t="s">
        <v>40</v>
      </c>
      <c r="D1976" s="2" t="s">
        <v>6323</v>
      </c>
      <c r="E1976" s="2" t="s">
        <v>6418</v>
      </c>
      <c r="F1976" s="56"/>
      <c r="G1976" s="56"/>
      <c r="H1976" s="56"/>
      <c r="I1976" s="56">
        <v>102.631370507954</v>
      </c>
      <c r="J1976" s="57">
        <v>0.247485581113144</v>
      </c>
      <c r="K1976" s="57">
        <v>0.22220977387618299</v>
      </c>
      <c r="L1976" s="57">
        <v>0.189498907309294</v>
      </c>
      <c r="M1976" s="57">
        <v>0.33347703399641498</v>
      </c>
    </row>
    <row r="1977" spans="1:13" x14ac:dyDescent="0.35">
      <c r="A1977" s="59" t="s">
        <v>5616</v>
      </c>
      <c r="B1977" s="59" t="s">
        <v>5617</v>
      </c>
      <c r="C1977" s="2" t="s">
        <v>40</v>
      </c>
      <c r="D1977" s="2" t="s">
        <v>6323</v>
      </c>
      <c r="E1977" s="2" t="s">
        <v>6418</v>
      </c>
      <c r="F1977" s="56"/>
      <c r="G1977" s="56"/>
      <c r="H1977" s="56"/>
      <c r="I1977" s="56">
        <v>102.631370507954</v>
      </c>
      <c r="J1977" s="57">
        <v>0.247485581113144</v>
      </c>
      <c r="K1977" s="57">
        <v>0.22220977387618299</v>
      </c>
      <c r="L1977" s="57">
        <v>0.189498907309294</v>
      </c>
      <c r="M1977" s="57">
        <v>0.33347703399641498</v>
      </c>
    </row>
    <row r="1978" spans="1:13" x14ac:dyDescent="0.35">
      <c r="A1978" s="59" t="s">
        <v>5622</v>
      </c>
      <c r="B1978" s="59" t="s">
        <v>5623</v>
      </c>
      <c r="C1978" s="2" t="s">
        <v>40</v>
      </c>
      <c r="D1978" s="2" t="s">
        <v>6323</v>
      </c>
      <c r="E1978" s="2" t="s">
        <v>6418</v>
      </c>
      <c r="F1978" s="56">
        <v>97.448605382092794</v>
      </c>
      <c r="G1978" s="56">
        <v>95.548406274994406</v>
      </c>
      <c r="H1978" s="56">
        <v>97.213174306452501</v>
      </c>
      <c r="I1978" s="56">
        <v>100.81524712662601</v>
      </c>
      <c r="J1978" s="57">
        <v>0.39238420874204399</v>
      </c>
      <c r="K1978" s="57">
        <v>0.35480425910498697</v>
      </c>
      <c r="L1978" s="57">
        <v>0.31594473102985199</v>
      </c>
      <c r="M1978" s="57">
        <v>0.51762750916826505</v>
      </c>
    </row>
    <row r="1979" spans="1:13" x14ac:dyDescent="0.35">
      <c r="A1979" s="59" t="s">
        <v>5620</v>
      </c>
      <c r="B1979" s="59" t="s">
        <v>5621</v>
      </c>
      <c r="C1979" s="2" t="s">
        <v>40</v>
      </c>
      <c r="D1979" s="2" t="s">
        <v>6323</v>
      </c>
      <c r="E1979" s="2" t="s">
        <v>6418</v>
      </c>
      <c r="F1979" s="56"/>
      <c r="G1979" s="56"/>
      <c r="H1979" s="56"/>
      <c r="I1979" s="56">
        <v>102.631370507954</v>
      </c>
      <c r="J1979" s="57">
        <v>0.247485581113144</v>
      </c>
      <c r="K1979" s="57">
        <v>0.22220977387618299</v>
      </c>
      <c r="L1979" s="57">
        <v>0.189498907309294</v>
      </c>
      <c r="M1979" s="57">
        <v>0.33347703399641498</v>
      </c>
    </row>
    <row r="1980" spans="1:13" x14ac:dyDescent="0.35">
      <c r="A1980" s="59" t="s">
        <v>5408</v>
      </c>
      <c r="B1980" s="59" t="s">
        <v>5409</v>
      </c>
      <c r="C1980" s="2" t="s">
        <v>31</v>
      </c>
      <c r="D1980" s="2" t="s">
        <v>6319</v>
      </c>
      <c r="E1980" s="2" t="s">
        <v>6418</v>
      </c>
      <c r="F1980" s="56">
        <v>107.379732472214</v>
      </c>
      <c r="G1980" s="56">
        <v>105.97723605176</v>
      </c>
      <c r="H1980" s="56"/>
      <c r="I1980" s="56">
        <v>106.084498615481</v>
      </c>
      <c r="J1980" s="57">
        <v>0.33532326180089</v>
      </c>
      <c r="K1980" s="57">
        <v>0.29955010614287703</v>
      </c>
      <c r="L1980" s="57">
        <v>0.261588255714787</v>
      </c>
      <c r="M1980" s="57">
        <v>0.445842347304093</v>
      </c>
    </row>
    <row r="1981" spans="1:13" x14ac:dyDescent="0.35">
      <c r="A1981" s="59" t="s">
        <v>5412</v>
      </c>
      <c r="B1981" s="59" t="s">
        <v>5413</v>
      </c>
      <c r="C1981" s="2" t="s">
        <v>31</v>
      </c>
      <c r="D1981" s="2" t="s">
        <v>6319</v>
      </c>
      <c r="E1981" s="2" t="s">
        <v>6418</v>
      </c>
      <c r="F1981" s="56">
        <v>107.379732472214</v>
      </c>
      <c r="G1981" s="56">
        <v>105.97723605176</v>
      </c>
      <c r="H1981" s="56"/>
      <c r="I1981" s="56">
        <v>106.084498615481</v>
      </c>
      <c r="J1981" s="57">
        <v>0.33532326180089</v>
      </c>
      <c r="K1981" s="57">
        <v>0.29955010614287703</v>
      </c>
      <c r="L1981" s="57">
        <v>0.261588255714787</v>
      </c>
      <c r="M1981" s="57">
        <v>0.445842347304093</v>
      </c>
    </row>
    <row r="1982" spans="1:13" x14ac:dyDescent="0.35">
      <c r="A1982" s="59" t="s">
        <v>5416</v>
      </c>
      <c r="B1982" s="59" t="s">
        <v>5417</v>
      </c>
      <c r="C1982" s="2" t="s">
        <v>40</v>
      </c>
      <c r="D1982" s="2" t="s">
        <v>6319</v>
      </c>
      <c r="E1982" s="2" t="s">
        <v>6418</v>
      </c>
      <c r="F1982" s="56">
        <v>107.379732472214</v>
      </c>
      <c r="G1982" s="56">
        <v>105.97723605176</v>
      </c>
      <c r="H1982" s="56"/>
      <c r="I1982" s="56">
        <v>106.084498615481</v>
      </c>
      <c r="J1982" s="57">
        <v>0.33532326180089</v>
      </c>
      <c r="K1982" s="57">
        <v>0.29955010614287703</v>
      </c>
      <c r="L1982" s="57">
        <v>0.261588255714787</v>
      </c>
      <c r="M1982" s="57">
        <v>0.445842347304093</v>
      </c>
    </row>
    <row r="1983" spans="1:13" x14ac:dyDescent="0.35">
      <c r="A1983" s="59" t="s">
        <v>5418</v>
      </c>
      <c r="B1983" s="59" t="s">
        <v>5419</v>
      </c>
      <c r="C1983" s="2" t="s">
        <v>40</v>
      </c>
      <c r="D1983" s="2" t="s">
        <v>6319</v>
      </c>
      <c r="E1983" s="2" t="s">
        <v>6418</v>
      </c>
      <c r="F1983" s="56">
        <v>107.379732472214</v>
      </c>
      <c r="G1983" s="56">
        <v>105.97723605176</v>
      </c>
      <c r="H1983" s="56"/>
      <c r="I1983" s="56">
        <v>106.084498615481</v>
      </c>
      <c r="J1983" s="57">
        <v>0.33532326180089</v>
      </c>
      <c r="K1983" s="57">
        <v>0.29955010614287703</v>
      </c>
      <c r="L1983" s="57">
        <v>0.261588255714787</v>
      </c>
      <c r="M1983" s="57">
        <v>0.445842347304093</v>
      </c>
    </row>
    <row r="1984" spans="1:13" x14ac:dyDescent="0.35">
      <c r="A1984" s="59" t="s">
        <v>5414</v>
      </c>
      <c r="B1984" s="59" t="s">
        <v>5415</v>
      </c>
      <c r="C1984" s="2" t="s">
        <v>40</v>
      </c>
      <c r="D1984" s="2" t="s">
        <v>6319</v>
      </c>
      <c r="E1984" s="2" t="s">
        <v>6419</v>
      </c>
      <c r="F1984" s="56">
        <v>110.141705170148</v>
      </c>
      <c r="G1984" s="56">
        <v>106.521273786824</v>
      </c>
      <c r="H1984" s="56">
        <v>99.964935968709199</v>
      </c>
      <c r="I1984" s="56">
        <v>127.46402124321099</v>
      </c>
      <c r="J1984" s="57">
        <v>0.487840792044967</v>
      </c>
      <c r="K1984" s="57">
        <v>0.43387585290701097</v>
      </c>
      <c r="L1984" s="57">
        <v>0.38660834866428201</v>
      </c>
      <c r="M1984" s="57">
        <v>0.65963995072554904</v>
      </c>
    </row>
    <row r="1985" spans="1:13" x14ac:dyDescent="0.35">
      <c r="A1985" s="59" t="s">
        <v>5410</v>
      </c>
      <c r="B1985" s="59" t="s">
        <v>5411</v>
      </c>
      <c r="C1985" s="2" t="s">
        <v>31</v>
      </c>
      <c r="D1985" s="2" t="s">
        <v>6319</v>
      </c>
      <c r="E1985" s="2" t="s">
        <v>6418</v>
      </c>
      <c r="F1985" s="56">
        <v>107.379732472214</v>
      </c>
      <c r="G1985" s="56">
        <v>105.97723605176</v>
      </c>
      <c r="H1985" s="56"/>
      <c r="I1985" s="56">
        <v>106.084498615481</v>
      </c>
      <c r="J1985" s="57">
        <v>0.33532326180089</v>
      </c>
      <c r="K1985" s="57">
        <v>0.29955010614287703</v>
      </c>
      <c r="L1985" s="57">
        <v>0.261588255714787</v>
      </c>
      <c r="M1985" s="57">
        <v>0.445842347304093</v>
      </c>
    </row>
    <row r="1986" spans="1:13" x14ac:dyDescent="0.35">
      <c r="A1986" s="59" t="s">
        <v>4932</v>
      </c>
      <c r="B1986" s="59" t="s">
        <v>4933</v>
      </c>
      <c r="C1986" s="2" t="s">
        <v>31</v>
      </c>
      <c r="D1986" s="2" t="s">
        <v>6302</v>
      </c>
      <c r="E1986" s="2" t="s">
        <v>6418</v>
      </c>
      <c r="F1986" s="56">
        <v>101.870625195458</v>
      </c>
      <c r="G1986" s="56"/>
      <c r="H1986" s="56"/>
      <c r="I1986" s="56">
        <v>97.657434357373305</v>
      </c>
      <c r="J1986" s="57">
        <v>0.306012152800751</v>
      </c>
      <c r="K1986" s="57">
        <v>0.265790826747201</v>
      </c>
      <c r="L1986" s="57">
        <v>0.18973057316037001</v>
      </c>
      <c r="M1986" s="57">
        <v>0.40963427428162502</v>
      </c>
    </row>
    <row r="1987" spans="1:13" x14ac:dyDescent="0.35">
      <c r="A1987" s="59" t="s">
        <v>4936</v>
      </c>
      <c r="B1987" s="59" t="s">
        <v>4937</v>
      </c>
      <c r="C1987" s="2" t="s">
        <v>31</v>
      </c>
      <c r="D1987" s="2" t="s">
        <v>6302</v>
      </c>
      <c r="E1987" s="2" t="s">
        <v>6418</v>
      </c>
      <c r="F1987" s="56">
        <v>101.870625195458</v>
      </c>
      <c r="G1987" s="56"/>
      <c r="H1987" s="56"/>
      <c r="I1987" s="56">
        <v>97.657434357373305</v>
      </c>
      <c r="J1987" s="57">
        <v>0.306012152800751</v>
      </c>
      <c r="K1987" s="57">
        <v>0.265790826747201</v>
      </c>
      <c r="L1987" s="57">
        <v>0.18973057316037001</v>
      </c>
      <c r="M1987" s="57">
        <v>0.40963427428162502</v>
      </c>
    </row>
    <row r="1988" spans="1:13" x14ac:dyDescent="0.35">
      <c r="A1988" s="59" t="s">
        <v>4926</v>
      </c>
      <c r="B1988" s="59" t="s">
        <v>4927</v>
      </c>
      <c r="C1988" s="2" t="s">
        <v>40</v>
      </c>
      <c r="D1988" s="2" t="s">
        <v>6302</v>
      </c>
      <c r="E1988" s="2" t="s">
        <v>6419</v>
      </c>
      <c r="F1988" s="56">
        <v>100.67997286702099</v>
      </c>
      <c r="G1988" s="56">
        <v>107.19861175534299</v>
      </c>
      <c r="H1988" s="56">
        <v>92.858163622473995</v>
      </c>
      <c r="I1988" s="56">
        <v>100.202865894506</v>
      </c>
      <c r="J1988" s="57">
        <v>0.51120540864155495</v>
      </c>
      <c r="K1988" s="57">
        <v>0.45297607616716401</v>
      </c>
      <c r="L1988" s="57">
        <v>0.38815629712919097</v>
      </c>
      <c r="M1988" s="57">
        <v>0.66629760532915405</v>
      </c>
    </row>
    <row r="1989" spans="1:13" x14ac:dyDescent="0.35">
      <c r="A1989" s="59" t="s">
        <v>4938</v>
      </c>
      <c r="B1989" s="59" t="s">
        <v>4939</v>
      </c>
      <c r="C1989" s="2" t="s">
        <v>31</v>
      </c>
      <c r="D1989" s="2" t="s">
        <v>6302</v>
      </c>
      <c r="E1989" s="2" t="s">
        <v>6418</v>
      </c>
      <c r="F1989" s="56">
        <v>101.870625195458</v>
      </c>
      <c r="G1989" s="56"/>
      <c r="H1989" s="56"/>
      <c r="I1989" s="56">
        <v>97.657434357373305</v>
      </c>
      <c r="J1989" s="57">
        <v>0.306012152800751</v>
      </c>
      <c r="K1989" s="57">
        <v>0.265790826747201</v>
      </c>
      <c r="L1989" s="57">
        <v>0.18973057316037001</v>
      </c>
      <c r="M1989" s="57">
        <v>0.40963427428162502</v>
      </c>
    </row>
    <row r="1990" spans="1:13" x14ac:dyDescent="0.35">
      <c r="A1990" s="59" t="s">
        <v>4930</v>
      </c>
      <c r="B1990" s="59" t="s">
        <v>4931</v>
      </c>
      <c r="C1990" s="2" t="s">
        <v>31</v>
      </c>
      <c r="D1990" s="2" t="s">
        <v>6302</v>
      </c>
      <c r="E1990" s="2" t="s">
        <v>6418</v>
      </c>
      <c r="F1990" s="56">
        <v>101.870625195458</v>
      </c>
      <c r="G1990" s="56"/>
      <c r="H1990" s="56"/>
      <c r="I1990" s="56">
        <v>97.657434357373305</v>
      </c>
      <c r="J1990" s="57">
        <v>0.306012152800751</v>
      </c>
      <c r="K1990" s="57">
        <v>0.265790826747201</v>
      </c>
      <c r="L1990" s="57">
        <v>0.18973057316037001</v>
      </c>
      <c r="M1990" s="57">
        <v>0.40963427428162502</v>
      </c>
    </row>
    <row r="1991" spans="1:13" x14ac:dyDescent="0.35">
      <c r="A1991" s="59" t="s">
        <v>4934</v>
      </c>
      <c r="B1991" s="59" t="s">
        <v>4935</v>
      </c>
      <c r="C1991" s="2" t="s">
        <v>31</v>
      </c>
      <c r="D1991" s="2" t="s">
        <v>6302</v>
      </c>
      <c r="E1991" s="2" t="s">
        <v>6418</v>
      </c>
      <c r="F1991" s="56">
        <v>101.870625195458</v>
      </c>
      <c r="G1991" s="56"/>
      <c r="H1991" s="56"/>
      <c r="I1991" s="56">
        <v>97.657434357373305</v>
      </c>
      <c r="J1991" s="57">
        <v>0.306012152800751</v>
      </c>
      <c r="K1991" s="57">
        <v>0.265790826747201</v>
      </c>
      <c r="L1991" s="57">
        <v>0.18973057316037001</v>
      </c>
      <c r="M1991" s="57">
        <v>0.40963427428162502</v>
      </c>
    </row>
    <row r="1992" spans="1:13" x14ac:dyDescent="0.35">
      <c r="A1992" s="59" t="s">
        <v>4928</v>
      </c>
      <c r="B1992" s="59" t="s">
        <v>4929</v>
      </c>
      <c r="C1992" s="2" t="s">
        <v>40</v>
      </c>
      <c r="D1992" s="2" t="s">
        <v>6302</v>
      </c>
      <c r="E1992" s="2" t="s">
        <v>6418</v>
      </c>
      <c r="F1992" s="56">
        <v>101.870625195458</v>
      </c>
      <c r="G1992" s="56"/>
      <c r="H1992" s="56"/>
      <c r="I1992" s="56">
        <v>97.657434357373305</v>
      </c>
      <c r="J1992" s="57">
        <v>0.306012152800751</v>
      </c>
      <c r="K1992" s="57">
        <v>0.265790826747201</v>
      </c>
      <c r="L1992" s="57">
        <v>0.18973057316037001</v>
      </c>
      <c r="M1992" s="57">
        <v>0.40963427428162502</v>
      </c>
    </row>
    <row r="1993" spans="1:13" x14ac:dyDescent="0.35">
      <c r="A1993" s="59" t="s">
        <v>4940</v>
      </c>
      <c r="B1993" s="59" t="s">
        <v>4941</v>
      </c>
      <c r="C1993" s="2" t="s">
        <v>31</v>
      </c>
      <c r="D1993" s="2" t="s">
        <v>6302</v>
      </c>
      <c r="E1993" s="2" t="s">
        <v>6418</v>
      </c>
      <c r="F1993" s="56">
        <v>101.870625195458</v>
      </c>
      <c r="G1993" s="56"/>
      <c r="H1993" s="56"/>
      <c r="I1993" s="56">
        <v>97.657434357373305</v>
      </c>
      <c r="J1993" s="57">
        <v>0.306012152800751</v>
      </c>
      <c r="K1993" s="57">
        <v>0.265790826747201</v>
      </c>
      <c r="L1993" s="57">
        <v>0.18973057316037001</v>
      </c>
      <c r="M1993" s="57">
        <v>0.40963427428162502</v>
      </c>
    </row>
    <row r="1994" spans="1:13" x14ac:dyDescent="0.35">
      <c r="A1994" s="59" t="s">
        <v>359</v>
      </c>
      <c r="B1994" s="59" t="s">
        <v>360</v>
      </c>
      <c r="C1994" s="2" t="s">
        <v>40</v>
      </c>
      <c r="D1994" s="2" t="s">
        <v>6395</v>
      </c>
      <c r="E1994" s="2" t="s">
        <v>6418</v>
      </c>
      <c r="F1994" s="56">
        <v>108.562165697479</v>
      </c>
      <c r="G1994" s="56"/>
      <c r="H1994" s="56"/>
      <c r="I1994" s="56">
        <v>102.49361025124399</v>
      </c>
      <c r="J1994" s="57">
        <v>0.31063127630481902</v>
      </c>
      <c r="K1994" s="57">
        <v>0.27497416392093699</v>
      </c>
      <c r="L1994" s="57">
        <v>0.23734346293337899</v>
      </c>
      <c r="M1994" s="57">
        <v>0.40462316605514298</v>
      </c>
    </row>
    <row r="1995" spans="1:13" x14ac:dyDescent="0.35">
      <c r="A1995" s="59" t="s">
        <v>4730</v>
      </c>
      <c r="B1995" s="59" t="s">
        <v>4731</v>
      </c>
      <c r="C1995" s="2" t="s">
        <v>31</v>
      </c>
      <c r="D1995" s="2" t="s">
        <v>6303</v>
      </c>
      <c r="E1995" s="2" t="s">
        <v>6418</v>
      </c>
      <c r="F1995" s="56">
        <v>90.620918629268502</v>
      </c>
      <c r="G1995" s="56">
        <v>94.455367095207293</v>
      </c>
      <c r="H1995" s="56">
        <v>90.692371265487694</v>
      </c>
      <c r="I1995" s="56">
        <v>106.23504439858399</v>
      </c>
      <c r="J1995" s="57">
        <v>0.38802717880502402</v>
      </c>
      <c r="K1995" s="57">
        <v>0.35901573838984502</v>
      </c>
      <c r="L1995" s="57">
        <v>0.31611003714401498</v>
      </c>
      <c r="M1995" s="57">
        <v>0.475682110006173</v>
      </c>
    </row>
    <row r="1996" spans="1:13" x14ac:dyDescent="0.35">
      <c r="A1996" s="59" t="s">
        <v>4722</v>
      </c>
      <c r="B1996" s="59" t="s">
        <v>4723</v>
      </c>
      <c r="C1996" s="2" t="s">
        <v>40</v>
      </c>
      <c r="D1996" s="2" t="s">
        <v>6303</v>
      </c>
      <c r="E1996" s="2" t="s">
        <v>6418</v>
      </c>
      <c r="F1996" s="56">
        <v>92.255714910420807</v>
      </c>
      <c r="G1996" s="56">
        <v>95.2725983161193</v>
      </c>
      <c r="H1996" s="56">
        <v>88.565656606373906</v>
      </c>
      <c r="I1996" s="56">
        <v>102.242346862997</v>
      </c>
      <c r="J1996" s="57">
        <v>0.47001561999688202</v>
      </c>
      <c r="K1996" s="57">
        <v>0.43563918053776401</v>
      </c>
      <c r="L1996" s="57">
        <v>0.37858033123214302</v>
      </c>
      <c r="M1996" s="57">
        <v>0.56288098718263802</v>
      </c>
    </row>
    <row r="1997" spans="1:13" x14ac:dyDescent="0.35">
      <c r="A1997" s="59" t="s">
        <v>4726</v>
      </c>
      <c r="B1997" s="59" t="s">
        <v>4727</v>
      </c>
      <c r="C1997" s="2" t="s">
        <v>40</v>
      </c>
      <c r="D1997" s="2" t="s">
        <v>6303</v>
      </c>
      <c r="E1997" s="2" t="s">
        <v>6419</v>
      </c>
      <c r="F1997" s="56">
        <v>89.542369592314699</v>
      </c>
      <c r="G1997" s="56">
        <v>92.746752135795802</v>
      </c>
      <c r="H1997" s="56">
        <v>87.007968979820205</v>
      </c>
      <c r="I1997" s="56">
        <v>109.407825835495</v>
      </c>
      <c r="J1997" s="57">
        <v>0.58437181604256905</v>
      </c>
      <c r="K1997" s="57">
        <v>0.53352259377008104</v>
      </c>
      <c r="L1997" s="57">
        <v>0.47860888791123102</v>
      </c>
      <c r="M1997" s="57">
        <v>0.73582072033347601</v>
      </c>
    </row>
    <row r="1998" spans="1:13" x14ac:dyDescent="0.35">
      <c r="A1998" s="59" t="s">
        <v>4724</v>
      </c>
      <c r="B1998" s="59" t="s">
        <v>4725</v>
      </c>
      <c r="C1998" s="2" t="s">
        <v>40</v>
      </c>
      <c r="D1998" s="2" t="s">
        <v>6303</v>
      </c>
      <c r="E1998" s="2" t="s">
        <v>6418</v>
      </c>
      <c r="F1998" s="56">
        <v>90.620918629268502</v>
      </c>
      <c r="G1998" s="56">
        <v>94.455367095207293</v>
      </c>
      <c r="H1998" s="56">
        <v>90.692371265487694</v>
      </c>
      <c r="I1998" s="56">
        <v>106.23504439858399</v>
      </c>
      <c r="J1998" s="57">
        <v>0.38802717880502402</v>
      </c>
      <c r="K1998" s="57">
        <v>0.35901573838984502</v>
      </c>
      <c r="L1998" s="57">
        <v>0.31611003714401498</v>
      </c>
      <c r="M1998" s="57">
        <v>0.475682110006173</v>
      </c>
    </row>
    <row r="1999" spans="1:13" x14ac:dyDescent="0.35">
      <c r="A1999" s="59" t="s">
        <v>4728</v>
      </c>
      <c r="B1999" s="59" t="s">
        <v>4729</v>
      </c>
      <c r="C1999" s="2" t="s">
        <v>31</v>
      </c>
      <c r="D1999" s="2" t="s">
        <v>6303</v>
      </c>
      <c r="E1999" s="2" t="s">
        <v>6418</v>
      </c>
      <c r="F1999" s="56">
        <v>90.620918629268502</v>
      </c>
      <c r="G1999" s="56">
        <v>94.455367095207293</v>
      </c>
      <c r="H1999" s="56">
        <v>90.692371265487694</v>
      </c>
      <c r="I1999" s="56">
        <v>106.23504439858399</v>
      </c>
      <c r="J1999" s="57">
        <v>0.38802717880502402</v>
      </c>
      <c r="K1999" s="57">
        <v>0.35901573838984502</v>
      </c>
      <c r="L1999" s="57">
        <v>0.31611003714401498</v>
      </c>
      <c r="M1999" s="57">
        <v>0.475682110006173</v>
      </c>
    </row>
    <row r="2000" spans="1:13" x14ac:dyDescent="0.35">
      <c r="A2000" s="59" t="s">
        <v>355</v>
      </c>
      <c r="B2000" s="59" t="s">
        <v>356</v>
      </c>
      <c r="C2000" s="2" t="s">
        <v>31</v>
      </c>
      <c r="D2000" s="2" t="s">
        <v>6395</v>
      </c>
      <c r="E2000" s="2" t="s">
        <v>6418</v>
      </c>
      <c r="F2000" s="56">
        <v>108.562165697479</v>
      </c>
      <c r="G2000" s="56"/>
      <c r="H2000" s="56"/>
      <c r="I2000" s="56">
        <v>102.49361025124399</v>
      </c>
      <c r="J2000" s="57">
        <v>0.31063127630481902</v>
      </c>
      <c r="K2000" s="57">
        <v>0.27497416392093699</v>
      </c>
      <c r="L2000" s="57">
        <v>0.23734346293337899</v>
      </c>
      <c r="M2000" s="57">
        <v>0.40462316605514298</v>
      </c>
    </row>
    <row r="2001" spans="1:13" x14ac:dyDescent="0.35">
      <c r="A2001" s="59" t="s">
        <v>4268</v>
      </c>
      <c r="B2001" s="59" t="s">
        <v>4269</v>
      </c>
      <c r="C2001" s="2" t="s">
        <v>40</v>
      </c>
      <c r="D2001" s="2" t="s">
        <v>6322</v>
      </c>
      <c r="E2001" s="2" t="s">
        <v>6419</v>
      </c>
      <c r="F2001" s="56">
        <v>91.713698376950006</v>
      </c>
      <c r="G2001" s="56">
        <v>95.641276903817499</v>
      </c>
      <c r="H2001" s="56">
        <v>90.846307454464807</v>
      </c>
      <c r="I2001" s="56">
        <v>95.577322704217806</v>
      </c>
      <c r="J2001" s="57">
        <v>0.47509912926253101</v>
      </c>
      <c r="K2001" s="57">
        <v>0.41465637232776398</v>
      </c>
      <c r="L2001" s="57">
        <v>0.35084617818794001</v>
      </c>
      <c r="M2001" s="57">
        <v>0.66518364670994201</v>
      </c>
    </row>
    <row r="2002" spans="1:13" x14ac:dyDescent="0.35">
      <c r="A2002" s="59" t="s">
        <v>4272</v>
      </c>
      <c r="B2002" s="59" t="s">
        <v>4273</v>
      </c>
      <c r="C2002" s="2" t="s">
        <v>40</v>
      </c>
      <c r="D2002" s="2" t="s">
        <v>6322</v>
      </c>
      <c r="E2002" s="2" t="s">
        <v>6418</v>
      </c>
      <c r="F2002" s="56">
        <v>97.886529472948396</v>
      </c>
      <c r="G2002" s="56"/>
      <c r="H2002" s="56"/>
      <c r="I2002" s="56">
        <v>98.726455970869495</v>
      </c>
      <c r="J2002" s="57">
        <v>0.30448177944010502</v>
      </c>
      <c r="K2002" s="57">
        <v>0.263868473153195</v>
      </c>
      <c r="L2002" s="57">
        <v>0.193816620772881</v>
      </c>
      <c r="M2002" s="57">
        <v>0.426017407314913</v>
      </c>
    </row>
    <row r="2003" spans="1:13" x14ac:dyDescent="0.35">
      <c r="A2003" s="59" t="s">
        <v>4262</v>
      </c>
      <c r="B2003" s="59" t="s">
        <v>4263</v>
      </c>
      <c r="C2003" s="2" t="s">
        <v>31</v>
      </c>
      <c r="D2003" s="2" t="s">
        <v>6322</v>
      </c>
      <c r="E2003" s="2" t="s">
        <v>6418</v>
      </c>
      <c r="F2003" s="56">
        <v>97.886529472948396</v>
      </c>
      <c r="G2003" s="56"/>
      <c r="H2003" s="56"/>
      <c r="I2003" s="56">
        <v>98.726455970869495</v>
      </c>
      <c r="J2003" s="57">
        <v>0.30448177944010502</v>
      </c>
      <c r="K2003" s="57">
        <v>0.263868473153195</v>
      </c>
      <c r="L2003" s="57">
        <v>0.193816620772881</v>
      </c>
      <c r="M2003" s="57">
        <v>0.426017407314913</v>
      </c>
    </row>
    <row r="2004" spans="1:13" x14ac:dyDescent="0.35">
      <c r="A2004" s="59" t="s">
        <v>4264</v>
      </c>
      <c r="B2004" s="59" t="s">
        <v>4265</v>
      </c>
      <c r="C2004" s="2" t="s">
        <v>31</v>
      </c>
      <c r="D2004" s="2" t="s">
        <v>6322</v>
      </c>
      <c r="E2004" s="2" t="s">
        <v>6418</v>
      </c>
      <c r="F2004" s="56">
        <v>97.886529472948396</v>
      </c>
      <c r="G2004" s="56"/>
      <c r="H2004" s="56"/>
      <c r="I2004" s="56">
        <v>98.726455970869495</v>
      </c>
      <c r="J2004" s="57">
        <v>0.30448177944010502</v>
      </c>
      <c r="K2004" s="57">
        <v>0.263868473153195</v>
      </c>
      <c r="L2004" s="57">
        <v>0.193816620772881</v>
      </c>
      <c r="M2004" s="57">
        <v>0.426017407314913</v>
      </c>
    </row>
    <row r="2005" spans="1:13" x14ac:dyDescent="0.35">
      <c r="A2005" s="59" t="s">
        <v>4270</v>
      </c>
      <c r="B2005" s="59" t="s">
        <v>4271</v>
      </c>
      <c r="C2005" s="2" t="s">
        <v>40</v>
      </c>
      <c r="D2005" s="2" t="s">
        <v>6322</v>
      </c>
      <c r="E2005" s="2" t="s">
        <v>6419</v>
      </c>
      <c r="F2005" s="56">
        <v>100.365005587757</v>
      </c>
      <c r="G2005" s="56">
        <v>101.08754629149399</v>
      </c>
      <c r="H2005" s="56">
        <v>94.166311498016597</v>
      </c>
      <c r="I2005" s="56">
        <v>100.861722262386</v>
      </c>
      <c r="J2005" s="57">
        <v>0.51339317988923805</v>
      </c>
      <c r="K2005" s="57">
        <v>0.46002617832251202</v>
      </c>
      <c r="L2005" s="57">
        <v>0.39144907872968498</v>
      </c>
      <c r="M2005" s="57">
        <v>0.68080202247824295</v>
      </c>
    </row>
    <row r="2006" spans="1:13" x14ac:dyDescent="0.35">
      <c r="A2006" s="59" t="s">
        <v>4266</v>
      </c>
      <c r="B2006" s="59" t="s">
        <v>4267</v>
      </c>
      <c r="C2006" s="2" t="s">
        <v>31</v>
      </c>
      <c r="D2006" s="2" t="s">
        <v>6322</v>
      </c>
      <c r="E2006" s="2" t="s">
        <v>6418</v>
      </c>
      <c r="F2006" s="56">
        <v>94.953510573878106</v>
      </c>
      <c r="G2006" s="56">
        <v>95.131416772669795</v>
      </c>
      <c r="H2006" s="56"/>
      <c r="I2006" s="56">
        <v>97.816131545247899</v>
      </c>
      <c r="J2006" s="57">
        <v>0.39753509136536103</v>
      </c>
      <c r="K2006" s="57">
        <v>0.361168859244209</v>
      </c>
      <c r="L2006" s="57">
        <v>0.28337549209657098</v>
      </c>
      <c r="M2006" s="57">
        <v>0.51231393469755804</v>
      </c>
    </row>
    <row r="2007" spans="1:13" x14ac:dyDescent="0.35">
      <c r="A2007" s="59" t="s">
        <v>3808</v>
      </c>
      <c r="B2007" s="59" t="s">
        <v>3809</v>
      </c>
      <c r="C2007" s="2" t="s">
        <v>40</v>
      </c>
      <c r="D2007" s="2" t="s">
        <v>6320</v>
      </c>
      <c r="E2007" s="2" t="s">
        <v>6419</v>
      </c>
      <c r="F2007" s="56">
        <v>106.13403853140601</v>
      </c>
      <c r="G2007" s="56">
        <v>98.551840895495104</v>
      </c>
      <c r="H2007" s="56">
        <v>94.263618579244493</v>
      </c>
      <c r="I2007" s="56">
        <v>101.985228916518</v>
      </c>
      <c r="J2007" s="57">
        <v>0.49892816980695598</v>
      </c>
      <c r="K2007" s="57">
        <v>0.443326752787159</v>
      </c>
      <c r="L2007" s="57">
        <v>0.38397074436838402</v>
      </c>
      <c r="M2007" s="57">
        <v>0.65848465418980795</v>
      </c>
    </row>
    <row r="2008" spans="1:13" x14ac:dyDescent="0.35">
      <c r="A2008" s="59" t="s">
        <v>3625</v>
      </c>
      <c r="B2008" s="59" t="s">
        <v>3626</v>
      </c>
      <c r="C2008" s="2" t="s">
        <v>31</v>
      </c>
      <c r="D2008" s="2" t="s">
        <v>6320</v>
      </c>
      <c r="E2008" s="2" t="s">
        <v>6418</v>
      </c>
      <c r="F2008" s="56">
        <v>97.138965942089399</v>
      </c>
      <c r="G2008" s="56"/>
      <c r="H2008" s="56"/>
      <c r="I2008" s="56">
        <v>99.407613733205906</v>
      </c>
      <c r="J2008" s="57">
        <v>0.30994361223814199</v>
      </c>
      <c r="K2008" s="57">
        <v>0.26086759951736299</v>
      </c>
      <c r="L2008" s="57">
        <v>0.19883553686227501</v>
      </c>
      <c r="M2008" s="57">
        <v>0.44452432240525902</v>
      </c>
    </row>
    <row r="2009" spans="1:13" x14ac:dyDescent="0.35">
      <c r="A2009" s="59" t="s">
        <v>3629</v>
      </c>
      <c r="B2009" s="59" t="s">
        <v>3630</v>
      </c>
      <c r="C2009" s="2" t="s">
        <v>40</v>
      </c>
      <c r="D2009" s="2" t="s">
        <v>6320</v>
      </c>
      <c r="E2009" s="2" t="s">
        <v>6419</v>
      </c>
      <c r="F2009" s="56">
        <v>92.660873657552202</v>
      </c>
      <c r="G2009" s="56">
        <v>86.971684346809099</v>
      </c>
      <c r="H2009" s="56">
        <v>99.633059456659097</v>
      </c>
      <c r="I2009" s="56">
        <v>95.991361509509204</v>
      </c>
      <c r="J2009" s="57">
        <v>0.47730816747413202</v>
      </c>
      <c r="K2009" s="57">
        <v>0.412370380470098</v>
      </c>
      <c r="L2009" s="57">
        <v>0.352138614739061</v>
      </c>
      <c r="M2009" s="57">
        <v>0.66905295917059604</v>
      </c>
    </row>
    <row r="2010" spans="1:13" x14ac:dyDescent="0.35">
      <c r="A2010" s="59" t="s">
        <v>3627</v>
      </c>
      <c r="B2010" s="59" t="s">
        <v>3628</v>
      </c>
      <c r="C2010" s="2" t="s">
        <v>40</v>
      </c>
      <c r="D2010" s="2" t="s">
        <v>6320</v>
      </c>
      <c r="E2010" s="2" t="s">
        <v>6419</v>
      </c>
      <c r="F2010" s="56">
        <v>91.551815365160294</v>
      </c>
      <c r="G2010" s="56">
        <v>89.236765260890195</v>
      </c>
      <c r="H2010" s="56">
        <v>96.094488738349099</v>
      </c>
      <c r="I2010" s="56">
        <v>98.154131843474602</v>
      </c>
      <c r="J2010" s="57">
        <v>0.47730816747413202</v>
      </c>
      <c r="K2010" s="57">
        <v>0.412370380470098</v>
      </c>
      <c r="L2010" s="57">
        <v>0.352138614739061</v>
      </c>
      <c r="M2010" s="57">
        <v>0.66905295917059604</v>
      </c>
    </row>
    <row r="2011" spans="1:13" x14ac:dyDescent="0.35">
      <c r="A2011" s="59" t="s">
        <v>3631</v>
      </c>
      <c r="B2011" s="59" t="s">
        <v>3632</v>
      </c>
      <c r="C2011" s="2" t="s">
        <v>40</v>
      </c>
      <c r="D2011" s="2" t="s">
        <v>6320</v>
      </c>
      <c r="E2011" s="2" t="s">
        <v>6419</v>
      </c>
      <c r="F2011" s="56">
        <v>99.462355077207306</v>
      </c>
      <c r="G2011" s="56">
        <v>88.832886014613194</v>
      </c>
      <c r="H2011" s="56">
        <v>96.9071190156385</v>
      </c>
      <c r="I2011" s="56">
        <v>100.445080869707</v>
      </c>
      <c r="J2011" s="57">
        <v>0.49127805307615202</v>
      </c>
      <c r="K2011" s="57">
        <v>0.43659303545657702</v>
      </c>
      <c r="L2011" s="57">
        <v>0.37515467661739699</v>
      </c>
      <c r="M2011" s="57">
        <v>0.67619878833237301</v>
      </c>
    </row>
    <row r="2012" spans="1:13" x14ac:dyDescent="0.35">
      <c r="A2012" s="59" t="s">
        <v>3519</v>
      </c>
      <c r="B2012" s="59" t="s">
        <v>3520</v>
      </c>
      <c r="C2012" s="2" t="s">
        <v>31</v>
      </c>
      <c r="D2012" s="2" t="s">
        <v>6315</v>
      </c>
      <c r="E2012" s="2" t="s">
        <v>6418</v>
      </c>
      <c r="F2012" s="56">
        <v>101.54551940252701</v>
      </c>
      <c r="G2012" s="56"/>
      <c r="H2012" s="56"/>
      <c r="I2012" s="56">
        <v>108.707755095876</v>
      </c>
      <c r="J2012" s="57">
        <v>0.32403212106218898</v>
      </c>
      <c r="K2012" s="57">
        <v>0.27579425502738197</v>
      </c>
      <c r="L2012" s="57">
        <v>0.21253996135689801</v>
      </c>
      <c r="M2012" s="57">
        <v>0.43929247223034801</v>
      </c>
    </row>
    <row r="2013" spans="1:13" x14ac:dyDescent="0.35">
      <c r="A2013" s="59" t="s">
        <v>3531</v>
      </c>
      <c r="B2013" s="59" t="s">
        <v>3532</v>
      </c>
      <c r="C2013" s="2" t="s">
        <v>40</v>
      </c>
      <c r="D2013" s="2" t="s">
        <v>6315</v>
      </c>
      <c r="E2013" s="2" t="s">
        <v>6418</v>
      </c>
      <c r="F2013" s="56">
        <v>101.54551940252701</v>
      </c>
      <c r="G2013" s="56"/>
      <c r="H2013" s="56"/>
      <c r="I2013" s="56">
        <v>108.707755095876</v>
      </c>
      <c r="J2013" s="57">
        <v>0.32403212106218898</v>
      </c>
      <c r="K2013" s="57">
        <v>0.27579425502738197</v>
      </c>
      <c r="L2013" s="57">
        <v>0.21253996135689801</v>
      </c>
      <c r="M2013" s="57">
        <v>0.43929247223034801</v>
      </c>
    </row>
    <row r="2014" spans="1:13" x14ac:dyDescent="0.35">
      <c r="A2014" s="59" t="s">
        <v>3515</v>
      </c>
      <c r="B2014" s="59" t="s">
        <v>3516</v>
      </c>
      <c r="C2014" s="2" t="s">
        <v>31</v>
      </c>
      <c r="D2014" s="2" t="s">
        <v>6315</v>
      </c>
      <c r="E2014" s="2" t="s">
        <v>6418</v>
      </c>
      <c r="F2014" s="56">
        <v>101.54551940252701</v>
      </c>
      <c r="G2014" s="56"/>
      <c r="H2014" s="56"/>
      <c r="I2014" s="56">
        <v>108.707755095876</v>
      </c>
      <c r="J2014" s="57">
        <v>0.32403212106218898</v>
      </c>
      <c r="K2014" s="57">
        <v>0.27579425502738197</v>
      </c>
      <c r="L2014" s="57">
        <v>0.21253996135689801</v>
      </c>
      <c r="M2014" s="57">
        <v>0.43929247223034801</v>
      </c>
    </row>
    <row r="2015" spans="1:13" x14ac:dyDescent="0.35">
      <c r="A2015" s="59" t="s">
        <v>3523</v>
      </c>
      <c r="B2015" s="59" t="s">
        <v>3524</v>
      </c>
      <c r="C2015" s="2" t="s">
        <v>31</v>
      </c>
      <c r="D2015" s="2" t="s">
        <v>6315</v>
      </c>
      <c r="E2015" s="2" t="s">
        <v>6418</v>
      </c>
      <c r="F2015" s="56">
        <v>101.54551940252701</v>
      </c>
      <c r="G2015" s="56"/>
      <c r="H2015" s="56"/>
      <c r="I2015" s="56">
        <v>108.707755095876</v>
      </c>
      <c r="J2015" s="57">
        <v>0.32403212106218898</v>
      </c>
      <c r="K2015" s="57">
        <v>0.27579425502738197</v>
      </c>
      <c r="L2015" s="57">
        <v>0.21253996135689801</v>
      </c>
      <c r="M2015" s="57">
        <v>0.43929247223034801</v>
      </c>
    </row>
    <row r="2016" spans="1:13" x14ac:dyDescent="0.35">
      <c r="A2016" s="59" t="s">
        <v>3527</v>
      </c>
      <c r="B2016" s="59" t="s">
        <v>3528</v>
      </c>
      <c r="C2016" s="2" t="s">
        <v>40</v>
      </c>
      <c r="D2016" s="2" t="s">
        <v>6315</v>
      </c>
      <c r="E2016" s="2" t="s">
        <v>6418</v>
      </c>
      <c r="F2016" s="56">
        <v>101.54551940252701</v>
      </c>
      <c r="G2016" s="56"/>
      <c r="H2016" s="56"/>
      <c r="I2016" s="56">
        <v>108.707755095876</v>
      </c>
      <c r="J2016" s="57">
        <v>0.32403212106218898</v>
      </c>
      <c r="K2016" s="57">
        <v>0.27579425502738197</v>
      </c>
      <c r="L2016" s="57">
        <v>0.21253996135689801</v>
      </c>
      <c r="M2016" s="57">
        <v>0.43929247223034801</v>
      </c>
    </row>
    <row r="2017" spans="1:13" x14ac:dyDescent="0.35">
      <c r="A2017" s="59" t="s">
        <v>3521</v>
      </c>
      <c r="B2017" s="59" t="s">
        <v>3522</v>
      </c>
      <c r="C2017" s="2" t="s">
        <v>31</v>
      </c>
      <c r="D2017" s="2" t="s">
        <v>6315</v>
      </c>
      <c r="E2017" s="2" t="s">
        <v>6418</v>
      </c>
      <c r="F2017" s="56">
        <v>101.54551940252701</v>
      </c>
      <c r="G2017" s="56"/>
      <c r="H2017" s="56"/>
      <c r="I2017" s="56">
        <v>108.707755095876</v>
      </c>
      <c r="J2017" s="57">
        <v>0.32403212106218898</v>
      </c>
      <c r="K2017" s="57">
        <v>0.27579425502738197</v>
      </c>
      <c r="L2017" s="57">
        <v>0.21253996135689801</v>
      </c>
      <c r="M2017" s="57">
        <v>0.43929247223034801</v>
      </c>
    </row>
    <row r="2018" spans="1:13" x14ac:dyDescent="0.35">
      <c r="A2018" s="59" t="s">
        <v>3511</v>
      </c>
      <c r="B2018" s="59" t="s">
        <v>3512</v>
      </c>
      <c r="C2018" s="2" t="s">
        <v>31</v>
      </c>
      <c r="D2018" s="2" t="s">
        <v>6315</v>
      </c>
      <c r="E2018" s="2" t="s">
        <v>6419</v>
      </c>
      <c r="F2018" s="56">
        <v>100.264800558804</v>
      </c>
      <c r="G2018" s="56">
        <v>100.053298652988</v>
      </c>
      <c r="H2018" s="56">
        <v>101.110645545843</v>
      </c>
      <c r="I2018" s="56">
        <v>102.99136140621999</v>
      </c>
      <c r="J2018" s="57">
        <v>0.50769566485965401</v>
      </c>
      <c r="K2018" s="57">
        <v>0.442836101715186</v>
      </c>
      <c r="L2018" s="57">
        <v>0.376639353463815</v>
      </c>
      <c r="M2018" s="57">
        <v>0.673391105780618</v>
      </c>
    </row>
    <row r="2019" spans="1:13" x14ac:dyDescent="0.35">
      <c r="A2019" s="59" t="s">
        <v>3517</v>
      </c>
      <c r="B2019" s="59" t="s">
        <v>3518</v>
      </c>
      <c r="C2019" s="2" t="s">
        <v>31</v>
      </c>
      <c r="D2019" s="2" t="s">
        <v>6315</v>
      </c>
      <c r="E2019" s="2" t="s">
        <v>6419</v>
      </c>
      <c r="F2019" s="56">
        <v>104.335519658785</v>
      </c>
      <c r="G2019" s="56">
        <v>104.00418419659501</v>
      </c>
      <c r="H2019" s="56">
        <v>103.52051090588201</v>
      </c>
      <c r="I2019" s="56">
        <v>124.14208375432599</v>
      </c>
      <c r="J2019" s="57">
        <v>0.486957814855636</v>
      </c>
      <c r="K2019" s="57">
        <v>0.42221191053084001</v>
      </c>
      <c r="L2019" s="57">
        <v>0.34988940115040001</v>
      </c>
      <c r="M2019" s="57">
        <v>0.64356699231146897</v>
      </c>
    </row>
    <row r="2020" spans="1:13" x14ac:dyDescent="0.35">
      <c r="A2020" s="59" t="s">
        <v>3513</v>
      </c>
      <c r="B2020" s="59" t="s">
        <v>3514</v>
      </c>
      <c r="C2020" s="2" t="s">
        <v>31</v>
      </c>
      <c r="D2020" s="2" t="s">
        <v>6315</v>
      </c>
      <c r="E2020" s="2" t="s">
        <v>6418</v>
      </c>
      <c r="F2020" s="56">
        <v>101.54551940252701</v>
      </c>
      <c r="G2020" s="56"/>
      <c r="H2020" s="56"/>
      <c r="I2020" s="56">
        <v>108.707755095876</v>
      </c>
      <c r="J2020" s="57">
        <v>0.32403212106218898</v>
      </c>
      <c r="K2020" s="57">
        <v>0.27579425502738197</v>
      </c>
      <c r="L2020" s="57">
        <v>0.21253996135689801</v>
      </c>
      <c r="M2020" s="57">
        <v>0.43929247223034801</v>
      </c>
    </row>
    <row r="2021" spans="1:13" x14ac:dyDescent="0.35">
      <c r="A2021" s="59" t="s">
        <v>3525</v>
      </c>
      <c r="B2021" s="59" t="s">
        <v>3526</v>
      </c>
      <c r="C2021" s="2" t="s">
        <v>40</v>
      </c>
      <c r="D2021" s="2" t="s">
        <v>6315</v>
      </c>
      <c r="E2021" s="2" t="s">
        <v>6418</v>
      </c>
      <c r="F2021" s="56">
        <v>101.54551940252701</v>
      </c>
      <c r="G2021" s="56"/>
      <c r="H2021" s="56"/>
      <c r="I2021" s="56">
        <v>108.707755095876</v>
      </c>
      <c r="J2021" s="57">
        <v>0.32403212106218898</v>
      </c>
      <c r="K2021" s="57">
        <v>0.27579425502738197</v>
      </c>
      <c r="L2021" s="57">
        <v>0.21253996135689801</v>
      </c>
      <c r="M2021" s="57">
        <v>0.43929247223034801</v>
      </c>
    </row>
    <row r="2022" spans="1:13" x14ac:dyDescent="0.35">
      <c r="A2022" s="59" t="s">
        <v>3529</v>
      </c>
      <c r="B2022" s="59" t="s">
        <v>3530</v>
      </c>
      <c r="C2022" s="2" t="s">
        <v>40</v>
      </c>
      <c r="D2022" s="2" t="s">
        <v>6315</v>
      </c>
      <c r="E2022" s="2" t="s">
        <v>6418</v>
      </c>
      <c r="F2022" s="56">
        <v>101.54551940252701</v>
      </c>
      <c r="G2022" s="56"/>
      <c r="H2022" s="56"/>
      <c r="I2022" s="56">
        <v>108.707755095876</v>
      </c>
      <c r="J2022" s="57">
        <v>0.32403212106218898</v>
      </c>
      <c r="K2022" s="57">
        <v>0.27579425502738197</v>
      </c>
      <c r="L2022" s="57">
        <v>0.21253996135689801</v>
      </c>
      <c r="M2022" s="57">
        <v>0.43929247223034801</v>
      </c>
    </row>
    <row r="2023" spans="1:13" x14ac:dyDescent="0.35">
      <c r="A2023" s="59" t="s">
        <v>3553</v>
      </c>
      <c r="B2023" s="59" t="s">
        <v>3554</v>
      </c>
      <c r="C2023" s="2" t="s">
        <v>40</v>
      </c>
      <c r="D2023" s="2" t="s">
        <v>6315</v>
      </c>
      <c r="E2023" s="2" t="s">
        <v>6418</v>
      </c>
      <c r="F2023" s="56"/>
      <c r="G2023" s="56"/>
      <c r="H2023" s="56"/>
      <c r="I2023" s="56">
        <v>98.245732812407994</v>
      </c>
      <c r="J2023" s="57">
        <v>0.213749331863539</v>
      </c>
      <c r="K2023" s="57">
        <v>0.159285300906887</v>
      </c>
      <c r="L2023" s="57">
        <v>0.01</v>
      </c>
      <c r="M2023" s="57">
        <v>0.34555450990974301</v>
      </c>
    </row>
    <row r="2024" spans="1:13" x14ac:dyDescent="0.35">
      <c r="A2024" s="59" t="s">
        <v>3551</v>
      </c>
      <c r="B2024" s="59" t="s">
        <v>3552</v>
      </c>
      <c r="C2024" s="2" t="s">
        <v>40</v>
      </c>
      <c r="D2024" s="2" t="s">
        <v>6315</v>
      </c>
      <c r="E2024" s="2" t="s">
        <v>6419</v>
      </c>
      <c r="F2024" s="56">
        <v>90.450358354840006</v>
      </c>
      <c r="G2024" s="56">
        <v>89.943771814627098</v>
      </c>
      <c r="H2024" s="56">
        <v>94.217468695627701</v>
      </c>
      <c r="I2024" s="56">
        <v>97.287576368086505</v>
      </c>
      <c r="J2024" s="57">
        <v>0.455195979083445</v>
      </c>
      <c r="K2024" s="57">
        <v>0.40430663555799501</v>
      </c>
      <c r="L2024" s="57">
        <v>0.319671750947083</v>
      </c>
      <c r="M2024" s="57">
        <v>0.65626012426245495</v>
      </c>
    </row>
    <row r="2025" spans="1:13" x14ac:dyDescent="0.35">
      <c r="A2025" s="59" t="s">
        <v>3547</v>
      </c>
      <c r="B2025" s="59" t="s">
        <v>3548</v>
      </c>
      <c r="C2025" s="2" t="s">
        <v>31</v>
      </c>
      <c r="D2025" s="2" t="s">
        <v>6315</v>
      </c>
      <c r="E2025" s="2" t="s">
        <v>6418</v>
      </c>
      <c r="F2025" s="56"/>
      <c r="G2025" s="56"/>
      <c r="H2025" s="56"/>
      <c r="I2025" s="56">
        <v>98.245732812407994</v>
      </c>
      <c r="J2025" s="57">
        <v>0.213749331863539</v>
      </c>
      <c r="K2025" s="57">
        <v>0.159285300906887</v>
      </c>
      <c r="L2025" s="57">
        <v>0.01</v>
      </c>
      <c r="M2025" s="57">
        <v>0.34555450990974301</v>
      </c>
    </row>
    <row r="2026" spans="1:13" x14ac:dyDescent="0.35">
      <c r="A2026" s="59" t="s">
        <v>3545</v>
      </c>
      <c r="B2026" s="59" t="s">
        <v>3546</v>
      </c>
      <c r="C2026" s="2" t="s">
        <v>31</v>
      </c>
      <c r="D2026" s="2" t="s">
        <v>6315</v>
      </c>
      <c r="E2026" s="2" t="s">
        <v>6418</v>
      </c>
      <c r="F2026" s="56"/>
      <c r="G2026" s="56"/>
      <c r="H2026" s="56"/>
      <c r="I2026" s="56">
        <v>98.245732812407994</v>
      </c>
      <c r="J2026" s="57">
        <v>0.213749331863539</v>
      </c>
      <c r="K2026" s="57">
        <v>0.159285300906887</v>
      </c>
      <c r="L2026" s="57">
        <v>0.01</v>
      </c>
      <c r="M2026" s="57">
        <v>0.34555450990974301</v>
      </c>
    </row>
    <row r="2027" spans="1:13" x14ac:dyDescent="0.35">
      <c r="A2027" s="59" t="s">
        <v>3549</v>
      </c>
      <c r="B2027" s="59" t="s">
        <v>3550</v>
      </c>
      <c r="C2027" s="2" t="s">
        <v>40</v>
      </c>
      <c r="D2027" s="2" t="s">
        <v>6315</v>
      </c>
      <c r="E2027" s="2" t="s">
        <v>6418</v>
      </c>
      <c r="F2027" s="56"/>
      <c r="G2027" s="56"/>
      <c r="H2027" s="56"/>
      <c r="I2027" s="56">
        <v>98.245732812407994</v>
      </c>
      <c r="J2027" s="57">
        <v>0.213749331863539</v>
      </c>
      <c r="K2027" s="57">
        <v>0.159285300906887</v>
      </c>
      <c r="L2027" s="57">
        <v>0.01</v>
      </c>
      <c r="M2027" s="57">
        <v>0.34555450990974301</v>
      </c>
    </row>
    <row r="2028" spans="1:13" x14ac:dyDescent="0.35">
      <c r="A2028" s="59" t="s">
        <v>3543</v>
      </c>
      <c r="B2028" s="59" t="s">
        <v>3544</v>
      </c>
      <c r="C2028" s="2" t="s">
        <v>31</v>
      </c>
      <c r="D2028" s="2" t="s">
        <v>6315</v>
      </c>
      <c r="E2028" s="2" t="s">
        <v>6419</v>
      </c>
      <c r="F2028" s="56">
        <v>98.923635903539207</v>
      </c>
      <c r="G2028" s="56">
        <v>95.958272285593694</v>
      </c>
      <c r="H2028" s="56">
        <v>90.867575633491796</v>
      </c>
      <c r="I2028" s="56">
        <v>97.383237878702403</v>
      </c>
      <c r="J2028" s="57">
        <v>0.42205480226766501</v>
      </c>
      <c r="K2028" s="57">
        <v>0.38539340566757802</v>
      </c>
      <c r="L2028" s="57">
        <v>0.19883553686227501</v>
      </c>
      <c r="M2028" s="57">
        <v>0.45596581109640899</v>
      </c>
    </row>
    <row r="2029" spans="1:13" x14ac:dyDescent="0.35">
      <c r="A2029" s="59" t="s">
        <v>2440</v>
      </c>
      <c r="B2029" s="59" t="s">
        <v>2441</v>
      </c>
      <c r="C2029" s="2" t="s">
        <v>31</v>
      </c>
      <c r="D2029" s="2" t="s">
        <v>6324</v>
      </c>
      <c r="E2029" s="2" t="s">
        <v>6418</v>
      </c>
      <c r="F2029" s="56">
        <v>94.9819372862829</v>
      </c>
      <c r="G2029" s="56">
        <v>92.368449256085796</v>
      </c>
      <c r="H2029" s="56">
        <v>88.028944816704296</v>
      </c>
      <c r="I2029" s="56">
        <v>105.85446021176</v>
      </c>
      <c r="J2029" s="57">
        <v>0.392763684354623</v>
      </c>
      <c r="K2029" s="57">
        <v>0.35847020264539198</v>
      </c>
      <c r="L2029" s="57">
        <v>0.305211978292595</v>
      </c>
      <c r="M2029" s="57">
        <v>0.51095041181831002</v>
      </c>
    </row>
    <row r="2030" spans="1:13" x14ac:dyDescent="0.35">
      <c r="A2030" s="59" t="s">
        <v>2444</v>
      </c>
      <c r="B2030" s="59" t="s">
        <v>2445</v>
      </c>
      <c r="C2030" s="2" t="s">
        <v>40</v>
      </c>
      <c r="D2030" s="2" t="s">
        <v>6324</v>
      </c>
      <c r="E2030" s="2" t="s">
        <v>6418</v>
      </c>
      <c r="F2030" s="56">
        <v>94.9819372862829</v>
      </c>
      <c r="G2030" s="56">
        <v>92.368449256085796</v>
      </c>
      <c r="H2030" s="56">
        <v>88.028944816704296</v>
      </c>
      <c r="I2030" s="56">
        <v>105.85446021176</v>
      </c>
      <c r="J2030" s="57">
        <v>0.392763684354623</v>
      </c>
      <c r="K2030" s="57">
        <v>0.35847020264539198</v>
      </c>
      <c r="L2030" s="57">
        <v>0.305211978292595</v>
      </c>
      <c r="M2030" s="57">
        <v>0.51095041181831002</v>
      </c>
    </row>
    <row r="2031" spans="1:13" x14ac:dyDescent="0.35">
      <c r="A2031" s="59" t="s">
        <v>2442</v>
      </c>
      <c r="B2031" s="59" t="s">
        <v>2443</v>
      </c>
      <c r="C2031" s="2" t="s">
        <v>40</v>
      </c>
      <c r="D2031" s="2" t="s">
        <v>6324</v>
      </c>
      <c r="E2031" s="2" t="s">
        <v>6419</v>
      </c>
      <c r="F2031" s="56">
        <v>103.39805527634699</v>
      </c>
      <c r="G2031" s="56">
        <v>90.299567491758197</v>
      </c>
      <c r="H2031" s="56">
        <v>84.319557582859403</v>
      </c>
      <c r="I2031" s="56">
        <v>101.00576915737</v>
      </c>
      <c r="J2031" s="57">
        <v>0.51733706926429401</v>
      </c>
      <c r="K2031" s="57">
        <v>0.46764437669568298</v>
      </c>
      <c r="L2031" s="57">
        <v>0.41043765364526202</v>
      </c>
      <c r="M2031" s="57">
        <v>0.67437365382099501</v>
      </c>
    </row>
    <row r="2032" spans="1:13" x14ac:dyDescent="0.35">
      <c r="A2032" s="59" t="s">
        <v>2438</v>
      </c>
      <c r="B2032" s="59" t="s">
        <v>2439</v>
      </c>
      <c r="C2032" s="2" t="s">
        <v>31</v>
      </c>
      <c r="D2032" s="2" t="s">
        <v>6324</v>
      </c>
      <c r="E2032" s="2" t="s">
        <v>6419</v>
      </c>
      <c r="F2032" s="56">
        <v>94.181824252883203</v>
      </c>
      <c r="G2032" s="56">
        <v>92.810939343150494</v>
      </c>
      <c r="H2032" s="56">
        <v>89.027207064336295</v>
      </c>
      <c r="I2032" s="56">
        <v>102.596147140776</v>
      </c>
      <c r="J2032" s="57">
        <v>0.54134027085512304</v>
      </c>
      <c r="K2032" s="57">
        <v>0.48987241603473403</v>
      </c>
      <c r="L2032" s="57">
        <v>0.42517960673521099</v>
      </c>
      <c r="M2032" s="57">
        <v>0.70354277825294198</v>
      </c>
    </row>
    <row r="2033" spans="1:13" x14ac:dyDescent="0.35">
      <c r="A2033" s="59" t="s">
        <v>2446</v>
      </c>
      <c r="B2033" s="59" t="s">
        <v>2447</v>
      </c>
      <c r="C2033" s="2" t="s">
        <v>40</v>
      </c>
      <c r="D2033" s="2" t="s">
        <v>6324</v>
      </c>
      <c r="E2033" s="2" t="s">
        <v>6418</v>
      </c>
      <c r="F2033" s="56">
        <v>94.9819372862829</v>
      </c>
      <c r="G2033" s="56">
        <v>92.368449256085796</v>
      </c>
      <c r="H2033" s="56">
        <v>88.028944816704296</v>
      </c>
      <c r="I2033" s="56">
        <v>105.85446021176</v>
      </c>
      <c r="J2033" s="57">
        <v>0.392763684354623</v>
      </c>
      <c r="K2033" s="57">
        <v>0.35847020264539198</v>
      </c>
      <c r="L2033" s="57">
        <v>0.305211978292595</v>
      </c>
      <c r="M2033" s="57">
        <v>0.51095041181831002</v>
      </c>
    </row>
    <row r="2034" spans="1:13" x14ac:dyDescent="0.35">
      <c r="A2034" s="59" t="s">
        <v>2291</v>
      </c>
      <c r="B2034" s="59" t="s">
        <v>2292</v>
      </c>
      <c r="C2034" s="2" t="s">
        <v>40</v>
      </c>
      <c r="D2034" s="2" t="s">
        <v>6324</v>
      </c>
      <c r="E2034" s="2" t="s">
        <v>6418</v>
      </c>
      <c r="F2034" s="56">
        <v>95.934874269277202</v>
      </c>
      <c r="G2034" s="56">
        <v>92.270311790295594</v>
      </c>
      <c r="H2034" s="56"/>
      <c r="I2034" s="56">
        <v>102.70376286589099</v>
      </c>
      <c r="J2034" s="57">
        <v>0.37405302301905102</v>
      </c>
      <c r="K2034" s="57">
        <v>0.31524366221932598</v>
      </c>
      <c r="L2034" s="57">
        <v>0.19704609962366301</v>
      </c>
      <c r="M2034" s="57">
        <v>0.51721240462432205</v>
      </c>
    </row>
    <row r="2035" spans="1:13" x14ac:dyDescent="0.35">
      <c r="A2035" s="59" t="s">
        <v>2281</v>
      </c>
      <c r="B2035" s="59" t="s">
        <v>2282</v>
      </c>
      <c r="C2035" s="2" t="s">
        <v>40</v>
      </c>
      <c r="D2035" s="2" t="s">
        <v>6374</v>
      </c>
      <c r="E2035" s="2" t="s">
        <v>6418</v>
      </c>
      <c r="F2035" s="56">
        <v>100.171905255898</v>
      </c>
      <c r="G2035" s="56"/>
      <c r="H2035" s="56"/>
      <c r="I2035" s="56">
        <v>103.638091738298</v>
      </c>
      <c r="J2035" s="57">
        <v>0.31889280742447002</v>
      </c>
      <c r="K2035" s="57">
        <v>0.27989903167144398</v>
      </c>
      <c r="L2035" s="57">
        <v>0.20395729152607001</v>
      </c>
      <c r="M2035" s="57">
        <v>0.41876247914846798</v>
      </c>
    </row>
    <row r="2036" spans="1:13" x14ac:dyDescent="0.35">
      <c r="A2036" s="59" t="s">
        <v>2279</v>
      </c>
      <c r="B2036" s="59" t="s">
        <v>2280</v>
      </c>
      <c r="C2036" s="2" t="s">
        <v>31</v>
      </c>
      <c r="D2036" s="2" t="s">
        <v>6374</v>
      </c>
      <c r="E2036" s="2" t="s">
        <v>6418</v>
      </c>
      <c r="F2036" s="56">
        <v>100.171905255898</v>
      </c>
      <c r="G2036" s="56"/>
      <c r="H2036" s="56"/>
      <c r="I2036" s="56">
        <v>103.638091738298</v>
      </c>
      <c r="J2036" s="57">
        <v>0.31889280742447002</v>
      </c>
      <c r="K2036" s="57">
        <v>0.27989903167144398</v>
      </c>
      <c r="L2036" s="57">
        <v>0.20395729152607001</v>
      </c>
      <c r="M2036" s="57">
        <v>0.41876247914846798</v>
      </c>
    </row>
    <row r="2037" spans="1:13" x14ac:dyDescent="0.35">
      <c r="A2037" s="59" t="s">
        <v>2283</v>
      </c>
      <c r="B2037" s="59" t="s">
        <v>2284</v>
      </c>
      <c r="C2037" s="2" t="s">
        <v>40</v>
      </c>
      <c r="D2037" s="2" t="s">
        <v>6374</v>
      </c>
      <c r="E2037" s="2" t="s">
        <v>6418</v>
      </c>
      <c r="F2037" s="56">
        <v>100.171905255898</v>
      </c>
      <c r="G2037" s="56"/>
      <c r="H2037" s="56"/>
      <c r="I2037" s="56">
        <v>103.638091738298</v>
      </c>
      <c r="J2037" s="57">
        <v>0.31889280742447002</v>
      </c>
      <c r="K2037" s="57">
        <v>0.27989903167144398</v>
      </c>
      <c r="L2037" s="57">
        <v>0.20395729152607001</v>
      </c>
      <c r="M2037" s="57">
        <v>0.41876247914846798</v>
      </c>
    </row>
    <row r="2038" spans="1:13" x14ac:dyDescent="0.35">
      <c r="A2038" s="59" t="s">
        <v>1468</v>
      </c>
      <c r="B2038" s="59" t="s">
        <v>1469</v>
      </c>
      <c r="C2038" s="2" t="s">
        <v>31</v>
      </c>
      <c r="D2038" s="2" t="s">
        <v>6321</v>
      </c>
      <c r="E2038" s="2" t="s">
        <v>6419</v>
      </c>
      <c r="F2038" s="56">
        <v>94.103138835274507</v>
      </c>
      <c r="G2038" s="56">
        <v>97.496870716433605</v>
      </c>
      <c r="H2038" s="56">
        <v>89.611462526054098</v>
      </c>
      <c r="I2038" s="56">
        <v>105.676448287966</v>
      </c>
      <c r="J2038" s="57">
        <v>0.49858637076218298</v>
      </c>
      <c r="K2038" s="57">
        <v>0.44467765798131997</v>
      </c>
      <c r="L2038" s="57">
        <v>0.38484680210964101</v>
      </c>
      <c r="M2038" s="57">
        <v>0.67489894093111902</v>
      </c>
    </row>
    <row r="2039" spans="1:13" x14ac:dyDescent="0.35">
      <c r="A2039" s="59" t="s">
        <v>1470</v>
      </c>
      <c r="B2039" s="59" t="s">
        <v>1471</v>
      </c>
      <c r="C2039" s="2" t="s">
        <v>31</v>
      </c>
      <c r="D2039" s="2" t="s">
        <v>6321</v>
      </c>
      <c r="E2039" s="2" t="s">
        <v>6418</v>
      </c>
      <c r="F2039" s="56">
        <v>94.903598959179703</v>
      </c>
      <c r="G2039" s="56">
        <v>96.400004554389696</v>
      </c>
      <c r="H2039" s="56"/>
      <c r="I2039" s="56">
        <v>106.199593620858</v>
      </c>
      <c r="J2039" s="57">
        <v>0.35668033849908798</v>
      </c>
      <c r="K2039" s="57">
        <v>0.31426861714676901</v>
      </c>
      <c r="L2039" s="57">
        <v>0.256597745452531</v>
      </c>
      <c r="M2039" s="57">
        <v>0.48315044149688302</v>
      </c>
    </row>
    <row r="2040" spans="1:13" x14ac:dyDescent="0.35">
      <c r="A2040" s="59" t="s">
        <v>1472</v>
      </c>
      <c r="B2040" s="59" t="s">
        <v>1473</v>
      </c>
      <c r="C2040" s="2" t="s">
        <v>31</v>
      </c>
      <c r="D2040" s="2" t="s">
        <v>6321</v>
      </c>
      <c r="E2040" s="2" t="s">
        <v>6418</v>
      </c>
      <c r="F2040" s="56">
        <v>94.903598959179703</v>
      </c>
      <c r="G2040" s="56">
        <v>96.400004554389696</v>
      </c>
      <c r="H2040" s="56"/>
      <c r="I2040" s="56">
        <v>106.199593620858</v>
      </c>
      <c r="J2040" s="57">
        <v>0.35668033849908798</v>
      </c>
      <c r="K2040" s="57">
        <v>0.31426861714676901</v>
      </c>
      <c r="L2040" s="57">
        <v>0.256597745452531</v>
      </c>
      <c r="M2040" s="57">
        <v>0.48315044149688302</v>
      </c>
    </row>
    <row r="2041" spans="1:13" x14ac:dyDescent="0.35">
      <c r="A2041" s="59" t="s">
        <v>5872</v>
      </c>
      <c r="B2041" s="59" t="s">
        <v>5873</v>
      </c>
      <c r="C2041" s="2" t="s">
        <v>31</v>
      </c>
      <c r="D2041" s="2" t="s">
        <v>6308</v>
      </c>
      <c r="E2041" s="2" t="s">
        <v>6418</v>
      </c>
      <c r="F2041" s="56">
        <v>106.80563783421999</v>
      </c>
      <c r="G2041" s="56">
        <v>98.410746501146505</v>
      </c>
      <c r="H2041" s="56"/>
      <c r="I2041" s="56">
        <v>104.080278915926</v>
      </c>
      <c r="J2041" s="57">
        <v>0.37835001053343198</v>
      </c>
      <c r="K2041" s="57">
        <v>0.32080125540022297</v>
      </c>
      <c r="L2041" s="57">
        <v>0.23769532557926101</v>
      </c>
      <c r="M2041" s="57">
        <v>0.49410189175928299</v>
      </c>
    </row>
    <row r="2042" spans="1:13" x14ac:dyDescent="0.35">
      <c r="A2042" s="59" t="s">
        <v>5918</v>
      </c>
      <c r="B2042" s="59" t="s">
        <v>5919</v>
      </c>
      <c r="C2042" s="2" t="s">
        <v>40</v>
      </c>
      <c r="D2042" s="2" t="s">
        <v>6308</v>
      </c>
      <c r="E2042" s="2" t="s">
        <v>6418</v>
      </c>
      <c r="F2042" s="56">
        <v>111.476337582098</v>
      </c>
      <c r="G2042" s="56">
        <v>95.583606933573193</v>
      </c>
      <c r="H2042" s="56"/>
      <c r="I2042" s="56">
        <v>101.359857488511</v>
      </c>
      <c r="J2042" s="57">
        <v>0.36714627597236799</v>
      </c>
      <c r="K2042" s="57">
        <v>0.30900811573384501</v>
      </c>
      <c r="L2042" s="57">
        <v>0.22781668778826999</v>
      </c>
      <c r="M2042" s="57">
        <v>0.48786107454701499</v>
      </c>
    </row>
    <row r="2043" spans="1:13" x14ac:dyDescent="0.35">
      <c r="A2043" s="59" t="s">
        <v>5914</v>
      </c>
      <c r="B2043" s="59" t="s">
        <v>5915</v>
      </c>
      <c r="C2043" s="2" t="s">
        <v>31</v>
      </c>
      <c r="D2043" s="2" t="s">
        <v>6308</v>
      </c>
      <c r="E2043" s="2" t="s">
        <v>6418</v>
      </c>
      <c r="F2043" s="56"/>
      <c r="G2043" s="56"/>
      <c r="H2043" s="56"/>
      <c r="I2043" s="56">
        <v>97.358445075348797</v>
      </c>
      <c r="J2043" s="57">
        <v>0.18375603489637901</v>
      </c>
      <c r="K2043" s="57">
        <v>9.6388641748432397E-2</v>
      </c>
      <c r="L2043" s="57">
        <v>0.01</v>
      </c>
      <c r="M2043" s="57">
        <v>0.31969041051727498</v>
      </c>
    </row>
    <row r="2044" spans="1:13" x14ac:dyDescent="0.35">
      <c r="A2044" s="59" t="s">
        <v>5912</v>
      </c>
      <c r="B2044" s="59" t="s">
        <v>5913</v>
      </c>
      <c r="C2044" s="2" t="s">
        <v>31</v>
      </c>
      <c r="D2044" s="2" t="s">
        <v>6308</v>
      </c>
      <c r="E2044" s="2" t="s">
        <v>6418</v>
      </c>
      <c r="F2044" s="56"/>
      <c r="G2044" s="56"/>
      <c r="H2044" s="56"/>
      <c r="I2044" s="56">
        <v>97.358445075348797</v>
      </c>
      <c r="J2044" s="57">
        <v>0.18375603489637901</v>
      </c>
      <c r="K2044" s="57">
        <v>9.6388641748432397E-2</v>
      </c>
      <c r="L2044" s="57">
        <v>0.01</v>
      </c>
      <c r="M2044" s="57">
        <v>0.31969041051727498</v>
      </c>
    </row>
    <row r="2045" spans="1:13" x14ac:dyDescent="0.35">
      <c r="A2045" s="59" t="s">
        <v>5922</v>
      </c>
      <c r="B2045" s="59" t="s">
        <v>5923</v>
      </c>
      <c r="C2045" s="2" t="s">
        <v>40</v>
      </c>
      <c r="D2045" s="2" t="s">
        <v>6308</v>
      </c>
      <c r="E2045" s="2" t="s">
        <v>6418</v>
      </c>
      <c r="F2045" s="56"/>
      <c r="G2045" s="56"/>
      <c r="H2045" s="56"/>
      <c r="I2045" s="56">
        <v>97.358445075348797</v>
      </c>
      <c r="J2045" s="57">
        <v>0.18375603489637901</v>
      </c>
      <c r="K2045" s="57">
        <v>9.6388641748432397E-2</v>
      </c>
      <c r="L2045" s="57">
        <v>0.01</v>
      </c>
      <c r="M2045" s="57">
        <v>0.31969041051727498</v>
      </c>
    </row>
    <row r="2046" spans="1:13" x14ac:dyDescent="0.35">
      <c r="A2046" s="59" t="s">
        <v>5920</v>
      </c>
      <c r="B2046" s="59" t="s">
        <v>5921</v>
      </c>
      <c r="C2046" s="2" t="s">
        <v>40</v>
      </c>
      <c r="D2046" s="2" t="s">
        <v>6308</v>
      </c>
      <c r="E2046" s="2" t="s">
        <v>6419</v>
      </c>
      <c r="F2046" s="56">
        <v>101.44407526046901</v>
      </c>
      <c r="G2046" s="56">
        <v>90.072222011163205</v>
      </c>
      <c r="H2046" s="56">
        <v>108.652264396132</v>
      </c>
      <c r="I2046" s="56">
        <v>87.731052353044603</v>
      </c>
      <c r="J2046" s="57">
        <v>0.50460848230997402</v>
      </c>
      <c r="K2046" s="57">
        <v>0.45038148050365201</v>
      </c>
      <c r="L2046" s="57">
        <v>0.367190983718094</v>
      </c>
      <c r="M2046" s="57">
        <v>0.65026646649971998</v>
      </c>
    </row>
    <row r="2047" spans="1:13" x14ac:dyDescent="0.35">
      <c r="A2047" s="59" t="s">
        <v>5916</v>
      </c>
      <c r="B2047" s="59" t="s">
        <v>5917</v>
      </c>
      <c r="C2047" s="2" t="s">
        <v>40</v>
      </c>
      <c r="D2047" s="2" t="s">
        <v>6308</v>
      </c>
      <c r="E2047" s="2" t="s">
        <v>6418</v>
      </c>
      <c r="F2047" s="56"/>
      <c r="G2047" s="56"/>
      <c r="H2047" s="56"/>
      <c r="I2047" s="56">
        <v>97.358445075348797</v>
      </c>
      <c r="J2047" s="57">
        <v>0.18375603489637901</v>
      </c>
      <c r="K2047" s="57">
        <v>9.6388641748432397E-2</v>
      </c>
      <c r="L2047" s="57">
        <v>0.01</v>
      </c>
      <c r="M2047" s="57">
        <v>0.31969041051727498</v>
      </c>
    </row>
    <row r="2048" spans="1:13" x14ac:dyDescent="0.35">
      <c r="A2048" s="59" t="s">
        <v>5762</v>
      </c>
      <c r="B2048" s="59" t="s">
        <v>5763</v>
      </c>
      <c r="C2048" s="2" t="s">
        <v>31</v>
      </c>
      <c r="D2048" s="2" t="s">
        <v>6304</v>
      </c>
      <c r="E2048" s="2" t="s">
        <v>6418</v>
      </c>
      <c r="F2048" s="56">
        <v>89.097677236600802</v>
      </c>
      <c r="G2048" s="56">
        <v>94.804228735180203</v>
      </c>
      <c r="H2048" s="56"/>
      <c r="I2048" s="56">
        <v>95.7686760468561</v>
      </c>
      <c r="J2048" s="57">
        <v>0.40555171325882999</v>
      </c>
      <c r="K2048" s="57">
        <v>0.34882930868154499</v>
      </c>
      <c r="L2048" s="57">
        <v>0.25823840467333797</v>
      </c>
      <c r="M2048" s="57">
        <v>0.530819350473276</v>
      </c>
    </row>
    <row r="2049" spans="1:13" x14ac:dyDescent="0.35">
      <c r="A2049" s="59" t="s">
        <v>3483</v>
      </c>
      <c r="B2049" s="59" t="s">
        <v>3484</v>
      </c>
      <c r="C2049" s="2" t="s">
        <v>40</v>
      </c>
      <c r="D2049" s="2" t="s">
        <v>6315</v>
      </c>
      <c r="E2049" s="2" t="s">
        <v>6418</v>
      </c>
      <c r="F2049" s="56"/>
      <c r="G2049" s="56"/>
      <c r="H2049" s="56"/>
      <c r="I2049" s="56">
        <v>87.761550634381507</v>
      </c>
      <c r="J2049" s="57">
        <v>0.26776624495109602</v>
      </c>
      <c r="K2049" s="57">
        <v>0.21858762617122901</v>
      </c>
      <c r="L2049" s="57">
        <v>0.160561094643941</v>
      </c>
      <c r="M2049" s="57">
        <v>0.377877200509946</v>
      </c>
    </row>
    <row r="2050" spans="1:13" x14ac:dyDescent="0.35">
      <c r="A2050" s="59" t="s">
        <v>3485</v>
      </c>
      <c r="B2050" s="59" t="s">
        <v>3486</v>
      </c>
      <c r="C2050" s="2" t="s">
        <v>40</v>
      </c>
      <c r="D2050" s="2" t="s">
        <v>6315</v>
      </c>
      <c r="E2050" s="2" t="s">
        <v>6418</v>
      </c>
      <c r="F2050" s="56"/>
      <c r="G2050" s="56"/>
      <c r="H2050" s="56"/>
      <c r="I2050" s="56">
        <v>87.761550634381507</v>
      </c>
      <c r="J2050" s="57">
        <v>0.26776624495109602</v>
      </c>
      <c r="K2050" s="57">
        <v>0.21858762617122901</v>
      </c>
      <c r="L2050" s="57">
        <v>0.160561094643941</v>
      </c>
      <c r="M2050" s="57">
        <v>0.377877200509946</v>
      </c>
    </row>
    <row r="2051" spans="1:13" x14ac:dyDescent="0.35">
      <c r="A2051" s="59" t="s">
        <v>3477</v>
      </c>
      <c r="B2051" s="59" t="s">
        <v>3478</v>
      </c>
      <c r="C2051" s="2" t="s">
        <v>31</v>
      </c>
      <c r="D2051" s="2" t="s">
        <v>6315</v>
      </c>
      <c r="E2051" s="2" t="s">
        <v>6419</v>
      </c>
      <c r="F2051" s="56">
        <v>103.739370542977</v>
      </c>
      <c r="G2051" s="56">
        <v>107.766482874956</v>
      </c>
      <c r="H2051" s="56">
        <v>111.608076684743</v>
      </c>
      <c r="I2051" s="56">
        <v>86.9411544467699</v>
      </c>
      <c r="J2051" s="57">
        <v>0.47108736915225202</v>
      </c>
      <c r="K2051" s="57">
        <v>0.40003385667258601</v>
      </c>
      <c r="L2051" s="57">
        <v>0.339047279809156</v>
      </c>
      <c r="M2051" s="57">
        <v>0.63226479806457403</v>
      </c>
    </row>
    <row r="2052" spans="1:13" x14ac:dyDescent="0.35">
      <c r="A2052" s="59" t="s">
        <v>3481</v>
      </c>
      <c r="B2052" s="59" t="s">
        <v>3482</v>
      </c>
      <c r="C2052" s="2" t="s">
        <v>40</v>
      </c>
      <c r="D2052" s="2" t="s">
        <v>6315</v>
      </c>
      <c r="E2052" s="2" t="s">
        <v>6418</v>
      </c>
      <c r="F2052" s="56"/>
      <c r="G2052" s="56"/>
      <c r="H2052" s="56"/>
      <c r="I2052" s="56">
        <v>87.761550634381507</v>
      </c>
      <c r="J2052" s="57">
        <v>0.26776624495109602</v>
      </c>
      <c r="K2052" s="57">
        <v>0.21858762617122901</v>
      </c>
      <c r="L2052" s="57">
        <v>0.160561094643941</v>
      </c>
      <c r="M2052" s="57">
        <v>0.377877200509946</v>
      </c>
    </row>
    <row r="2053" spans="1:13" x14ac:dyDescent="0.35">
      <c r="A2053" s="59" t="s">
        <v>3487</v>
      </c>
      <c r="B2053" s="59" t="s">
        <v>3488</v>
      </c>
      <c r="C2053" s="2" t="s">
        <v>40</v>
      </c>
      <c r="D2053" s="2" t="s">
        <v>6315</v>
      </c>
      <c r="E2053" s="2" t="s">
        <v>6418</v>
      </c>
      <c r="F2053" s="56"/>
      <c r="G2053" s="56"/>
      <c r="H2053" s="56"/>
      <c r="I2053" s="56">
        <v>87.761550634381507</v>
      </c>
      <c r="J2053" s="57">
        <v>0.26776624495109602</v>
      </c>
      <c r="K2053" s="57">
        <v>0.21858762617122901</v>
      </c>
      <c r="L2053" s="57">
        <v>0.160561094643941</v>
      </c>
      <c r="M2053" s="57">
        <v>0.377877200509946</v>
      </c>
    </row>
    <row r="2054" spans="1:13" x14ac:dyDescent="0.35">
      <c r="A2054" s="59" t="s">
        <v>3479</v>
      </c>
      <c r="B2054" s="59" t="s">
        <v>3480</v>
      </c>
      <c r="C2054" s="2" t="s">
        <v>40</v>
      </c>
      <c r="D2054" s="2" t="s">
        <v>6315</v>
      </c>
      <c r="E2054" s="2" t="s">
        <v>6418</v>
      </c>
      <c r="F2054" s="56"/>
      <c r="G2054" s="56"/>
      <c r="H2054" s="56"/>
      <c r="I2054" s="56">
        <v>87.761550634381507</v>
      </c>
      <c r="J2054" s="57">
        <v>0.26776624495109602</v>
      </c>
      <c r="K2054" s="57">
        <v>0.21858762617122901</v>
      </c>
      <c r="L2054" s="57">
        <v>0.160561094643941</v>
      </c>
      <c r="M2054" s="57">
        <v>0.377877200509946</v>
      </c>
    </row>
    <row r="2055" spans="1:13" x14ac:dyDescent="0.35">
      <c r="A2055" s="59" t="s">
        <v>2610</v>
      </c>
      <c r="B2055" s="59" t="s">
        <v>2611</v>
      </c>
      <c r="C2055" s="2" t="s">
        <v>40</v>
      </c>
      <c r="D2055" s="2" t="s">
        <v>6324</v>
      </c>
      <c r="E2055" s="2" t="s">
        <v>6418</v>
      </c>
      <c r="F2055" s="56">
        <v>100.905734415452</v>
      </c>
      <c r="G2055" s="56">
        <v>98.415179738018097</v>
      </c>
      <c r="H2055" s="56"/>
      <c r="I2055" s="56">
        <v>103.530374941828</v>
      </c>
      <c r="J2055" s="57">
        <v>0.35167031215779299</v>
      </c>
      <c r="K2055" s="57">
        <v>0.318291880169631</v>
      </c>
      <c r="L2055" s="57">
        <v>0.27588407246822</v>
      </c>
      <c r="M2055" s="57">
        <v>0.44610942486694699</v>
      </c>
    </row>
    <row r="2056" spans="1:13" x14ac:dyDescent="0.35">
      <c r="A2056" s="59" t="s">
        <v>2602</v>
      </c>
      <c r="B2056" s="59" t="s">
        <v>2603</v>
      </c>
      <c r="C2056" s="2" t="s">
        <v>40</v>
      </c>
      <c r="D2056" s="2" t="s">
        <v>6324</v>
      </c>
      <c r="E2056" s="2" t="s">
        <v>6418</v>
      </c>
      <c r="F2056" s="56">
        <v>100.905734415452</v>
      </c>
      <c r="G2056" s="56">
        <v>98.415179738018097</v>
      </c>
      <c r="H2056" s="56"/>
      <c r="I2056" s="56">
        <v>103.530374941828</v>
      </c>
      <c r="J2056" s="57">
        <v>0.35167031215779299</v>
      </c>
      <c r="K2056" s="57">
        <v>0.318291880169631</v>
      </c>
      <c r="L2056" s="57">
        <v>0.27588407246822</v>
      </c>
      <c r="M2056" s="57">
        <v>0.44610942486694699</v>
      </c>
    </row>
    <row r="2057" spans="1:13" x14ac:dyDescent="0.35">
      <c r="A2057" s="59" t="s">
        <v>2604</v>
      </c>
      <c r="B2057" s="59" t="s">
        <v>2605</v>
      </c>
      <c r="C2057" s="2" t="s">
        <v>40</v>
      </c>
      <c r="D2057" s="2" t="s">
        <v>6324</v>
      </c>
      <c r="E2057" s="2" t="s">
        <v>6418</v>
      </c>
      <c r="F2057" s="56">
        <v>100.905734415452</v>
      </c>
      <c r="G2057" s="56">
        <v>98.415179738018097</v>
      </c>
      <c r="H2057" s="56"/>
      <c r="I2057" s="56">
        <v>103.530374941828</v>
      </c>
      <c r="J2057" s="57">
        <v>0.35167031215779299</v>
      </c>
      <c r="K2057" s="57">
        <v>0.318291880169631</v>
      </c>
      <c r="L2057" s="57">
        <v>0.27588407246822</v>
      </c>
      <c r="M2057" s="57">
        <v>0.44610942486694699</v>
      </c>
    </row>
    <row r="2058" spans="1:13" x14ac:dyDescent="0.35">
      <c r="A2058" s="59" t="s">
        <v>2608</v>
      </c>
      <c r="B2058" s="59" t="s">
        <v>2609</v>
      </c>
      <c r="C2058" s="2" t="s">
        <v>40</v>
      </c>
      <c r="D2058" s="2" t="s">
        <v>6324</v>
      </c>
      <c r="E2058" s="2" t="s">
        <v>6418</v>
      </c>
      <c r="F2058" s="56">
        <v>100.905734415452</v>
      </c>
      <c r="G2058" s="56">
        <v>98.415179738018097</v>
      </c>
      <c r="H2058" s="56"/>
      <c r="I2058" s="56">
        <v>103.530374941828</v>
      </c>
      <c r="J2058" s="57">
        <v>0.35167031215779299</v>
      </c>
      <c r="K2058" s="57">
        <v>0.318291880169631</v>
      </c>
      <c r="L2058" s="57">
        <v>0.27588407246822</v>
      </c>
      <c r="M2058" s="57">
        <v>0.44610942486694699</v>
      </c>
    </row>
    <row r="2059" spans="1:13" x14ac:dyDescent="0.35">
      <c r="A2059" s="59" t="s">
        <v>2606</v>
      </c>
      <c r="B2059" s="59" t="s">
        <v>2607</v>
      </c>
      <c r="C2059" s="2" t="s">
        <v>40</v>
      </c>
      <c r="D2059" s="2" t="s">
        <v>6324</v>
      </c>
      <c r="E2059" s="2" t="s">
        <v>6418</v>
      </c>
      <c r="F2059" s="56">
        <v>100.905734415452</v>
      </c>
      <c r="G2059" s="56">
        <v>98.415179738018097</v>
      </c>
      <c r="H2059" s="56"/>
      <c r="I2059" s="56">
        <v>103.530374941828</v>
      </c>
      <c r="J2059" s="57">
        <v>0.35167031215779299</v>
      </c>
      <c r="K2059" s="57">
        <v>0.318291880169631</v>
      </c>
      <c r="L2059" s="57">
        <v>0.27588407246822</v>
      </c>
      <c r="M2059" s="57">
        <v>0.44610942486694699</v>
      </c>
    </row>
    <row r="2060" spans="1:13" x14ac:dyDescent="0.35">
      <c r="A2060" s="59" t="s">
        <v>2598</v>
      </c>
      <c r="B2060" s="59" t="s">
        <v>2599</v>
      </c>
      <c r="C2060" s="2" t="s">
        <v>31</v>
      </c>
      <c r="D2060" s="2" t="s">
        <v>6324</v>
      </c>
      <c r="E2060" s="2" t="s">
        <v>6418</v>
      </c>
      <c r="F2060" s="56">
        <v>100.905734415452</v>
      </c>
      <c r="G2060" s="56">
        <v>98.415179738018097</v>
      </c>
      <c r="H2060" s="56"/>
      <c r="I2060" s="56">
        <v>103.530374941828</v>
      </c>
      <c r="J2060" s="57">
        <v>0.35167031215779299</v>
      </c>
      <c r="K2060" s="57">
        <v>0.318291880169631</v>
      </c>
      <c r="L2060" s="57">
        <v>0.27588407246822</v>
      </c>
      <c r="M2060" s="57">
        <v>0.44610942486694699</v>
      </c>
    </row>
    <row r="2061" spans="1:13" x14ac:dyDescent="0.35">
      <c r="A2061" s="59" t="s">
        <v>2600</v>
      </c>
      <c r="B2061" s="59" t="s">
        <v>2601</v>
      </c>
      <c r="C2061" s="2" t="s">
        <v>31</v>
      </c>
      <c r="D2061" s="2" t="s">
        <v>6324</v>
      </c>
      <c r="E2061" s="2" t="s">
        <v>6418</v>
      </c>
      <c r="F2061" s="56">
        <v>100.905734415452</v>
      </c>
      <c r="G2061" s="56">
        <v>98.415179738018097</v>
      </c>
      <c r="H2061" s="56"/>
      <c r="I2061" s="56">
        <v>103.530374941828</v>
      </c>
      <c r="J2061" s="57">
        <v>0.35167031215779299</v>
      </c>
      <c r="K2061" s="57">
        <v>0.318291880169631</v>
      </c>
      <c r="L2061" s="57">
        <v>0.27588407246822</v>
      </c>
      <c r="M2061" s="57">
        <v>0.44610942486694699</v>
      </c>
    </row>
    <row r="2062" spans="1:13" x14ac:dyDescent="0.35">
      <c r="A2062" s="59" t="s">
        <v>794</v>
      </c>
      <c r="B2062" s="59" t="s">
        <v>795</v>
      </c>
      <c r="C2062" s="2" t="s">
        <v>40</v>
      </c>
      <c r="D2062" s="2" t="s">
        <v>6373</v>
      </c>
      <c r="E2062" s="2" t="s">
        <v>6418</v>
      </c>
      <c r="F2062" s="56">
        <v>104.60806553646</v>
      </c>
      <c r="G2062" s="56"/>
      <c r="H2062" s="56"/>
      <c r="I2062" s="56">
        <v>97.408159548033495</v>
      </c>
      <c r="J2062" s="57">
        <v>0.31223400216848202</v>
      </c>
      <c r="K2062" s="57">
        <v>0.27676963143973599</v>
      </c>
      <c r="L2062" s="57">
        <v>0.22565839547269501</v>
      </c>
      <c r="M2062" s="57">
        <v>0.43181094250148899</v>
      </c>
    </row>
    <row r="2063" spans="1:13" x14ac:dyDescent="0.35">
      <c r="A2063" s="59" t="s">
        <v>4902</v>
      </c>
      <c r="B2063" s="59" t="s">
        <v>4903</v>
      </c>
      <c r="C2063" s="2" t="s">
        <v>40</v>
      </c>
      <c r="D2063" s="2" t="s">
        <v>6302</v>
      </c>
      <c r="E2063" s="2" t="s">
        <v>6418</v>
      </c>
      <c r="F2063" s="56">
        <v>91.115349054427995</v>
      </c>
      <c r="G2063" s="56"/>
      <c r="H2063" s="56"/>
      <c r="I2063" s="56">
        <v>102.403682013234</v>
      </c>
      <c r="J2063" s="57">
        <v>0.32072320031151702</v>
      </c>
      <c r="K2063" s="57">
        <v>0.273619194759538</v>
      </c>
      <c r="L2063" s="57">
        <v>0.166926289169882</v>
      </c>
      <c r="M2063" s="57">
        <v>0.450302339908976</v>
      </c>
    </row>
    <row r="2064" spans="1:13" x14ac:dyDescent="0.35">
      <c r="A2064" s="59" t="s">
        <v>4616</v>
      </c>
      <c r="B2064" s="59" t="s">
        <v>4617</v>
      </c>
      <c r="C2064" s="2" t="s">
        <v>31</v>
      </c>
      <c r="D2064" s="2" t="s">
        <v>6303</v>
      </c>
      <c r="E2064" s="2" t="s">
        <v>6418</v>
      </c>
      <c r="F2064" s="56">
        <v>111.583137330657</v>
      </c>
      <c r="G2064" s="56">
        <v>107.267876345098</v>
      </c>
      <c r="H2064" s="56">
        <v>94.134305985888503</v>
      </c>
      <c r="I2064" s="56">
        <v>112.170484982117</v>
      </c>
      <c r="J2064" s="57">
        <v>0.36254626585178701</v>
      </c>
      <c r="K2064" s="57">
        <v>0.33830646280307802</v>
      </c>
      <c r="L2064" s="57">
        <v>0.30184134864095302</v>
      </c>
      <c r="M2064" s="57">
        <v>0.47030072524939998</v>
      </c>
    </row>
    <row r="2065" spans="1:13" x14ac:dyDescent="0.35">
      <c r="A2065" s="59" t="s">
        <v>4614</v>
      </c>
      <c r="B2065" s="59" t="s">
        <v>4615</v>
      </c>
      <c r="C2065" s="2" t="s">
        <v>31</v>
      </c>
      <c r="D2065" s="2" t="s">
        <v>6303</v>
      </c>
      <c r="E2065" s="2" t="s">
        <v>6418</v>
      </c>
      <c r="F2065" s="56">
        <v>111.583137330657</v>
      </c>
      <c r="G2065" s="56">
        <v>107.267876345098</v>
      </c>
      <c r="H2065" s="56">
        <v>94.134305985888503</v>
      </c>
      <c r="I2065" s="56">
        <v>112.170484982117</v>
      </c>
      <c r="J2065" s="57">
        <v>0.36254626585178701</v>
      </c>
      <c r="K2065" s="57">
        <v>0.33830646280307802</v>
      </c>
      <c r="L2065" s="57">
        <v>0.30184134864095302</v>
      </c>
      <c r="M2065" s="57">
        <v>0.47030072524939998</v>
      </c>
    </row>
    <row r="2066" spans="1:13" x14ac:dyDescent="0.35">
      <c r="A2066" s="59" t="s">
        <v>4620</v>
      </c>
      <c r="B2066" s="59" t="s">
        <v>4621</v>
      </c>
      <c r="C2066" s="2" t="s">
        <v>40</v>
      </c>
      <c r="D2066" s="2" t="s">
        <v>6303</v>
      </c>
      <c r="E2066" s="2" t="s">
        <v>6418</v>
      </c>
      <c r="F2066" s="56">
        <v>111.583137330657</v>
      </c>
      <c r="G2066" s="56">
        <v>107.267876345098</v>
      </c>
      <c r="H2066" s="56">
        <v>94.134305985888503</v>
      </c>
      <c r="I2066" s="56">
        <v>112.170484982117</v>
      </c>
      <c r="J2066" s="57">
        <v>0.36254626585178701</v>
      </c>
      <c r="K2066" s="57">
        <v>0.33830646280307802</v>
      </c>
      <c r="L2066" s="57">
        <v>0.30184134864095302</v>
      </c>
      <c r="M2066" s="57">
        <v>0.47030072524939998</v>
      </c>
    </row>
    <row r="2067" spans="1:13" x14ac:dyDescent="0.35">
      <c r="A2067" s="59" t="s">
        <v>4618</v>
      </c>
      <c r="B2067" s="59" t="s">
        <v>4619</v>
      </c>
      <c r="C2067" s="2" t="s">
        <v>40</v>
      </c>
      <c r="D2067" s="2" t="s">
        <v>6303</v>
      </c>
      <c r="E2067" s="2" t="s">
        <v>6418</v>
      </c>
      <c r="F2067" s="56">
        <v>111.583137330657</v>
      </c>
      <c r="G2067" s="56">
        <v>107.267876345098</v>
      </c>
      <c r="H2067" s="56">
        <v>94.134305985888503</v>
      </c>
      <c r="I2067" s="56">
        <v>112.170484982117</v>
      </c>
      <c r="J2067" s="57">
        <v>0.36254626585178701</v>
      </c>
      <c r="K2067" s="57">
        <v>0.33830646280307802</v>
      </c>
      <c r="L2067" s="57">
        <v>0.30184134864095302</v>
      </c>
      <c r="M2067" s="57">
        <v>0.47030072524939998</v>
      </c>
    </row>
    <row r="2068" spans="1:13" x14ac:dyDescent="0.35">
      <c r="A2068" s="59" t="s">
        <v>4610</v>
      </c>
      <c r="B2068" s="59" t="s">
        <v>4611</v>
      </c>
      <c r="C2068" s="2" t="s">
        <v>31</v>
      </c>
      <c r="D2068" s="2" t="s">
        <v>6303</v>
      </c>
      <c r="E2068" s="2" t="s">
        <v>6418</v>
      </c>
      <c r="F2068" s="56">
        <v>111.583137330657</v>
      </c>
      <c r="G2068" s="56">
        <v>107.267876345098</v>
      </c>
      <c r="H2068" s="56">
        <v>94.134305985888503</v>
      </c>
      <c r="I2068" s="56">
        <v>112.170484982117</v>
      </c>
      <c r="J2068" s="57">
        <v>0.36254626585178701</v>
      </c>
      <c r="K2068" s="57">
        <v>0.33830646280307802</v>
      </c>
      <c r="L2068" s="57">
        <v>0.30184134864095302</v>
      </c>
      <c r="M2068" s="57">
        <v>0.47030072524939998</v>
      </c>
    </row>
    <row r="2069" spans="1:13" x14ac:dyDescent="0.35">
      <c r="A2069" s="59" t="s">
        <v>4612</v>
      </c>
      <c r="B2069" s="59" t="s">
        <v>4613</v>
      </c>
      <c r="C2069" s="2" t="s">
        <v>31</v>
      </c>
      <c r="D2069" s="2" t="s">
        <v>6303</v>
      </c>
      <c r="E2069" s="2" t="s">
        <v>6419</v>
      </c>
      <c r="F2069" s="56">
        <v>116.950891999026</v>
      </c>
      <c r="G2069" s="56">
        <v>110.089271650195</v>
      </c>
      <c r="H2069" s="56">
        <v>90.878158101211497</v>
      </c>
      <c r="I2069" s="56">
        <v>105.668615257963</v>
      </c>
      <c r="J2069" s="57">
        <v>0.52661219871977605</v>
      </c>
      <c r="K2069" s="57">
        <v>0.48255872029660901</v>
      </c>
      <c r="L2069" s="57">
        <v>0.43521030815508999</v>
      </c>
      <c r="M2069" s="57">
        <v>0.678848524986018</v>
      </c>
    </row>
    <row r="2070" spans="1:13" x14ac:dyDescent="0.35">
      <c r="A2070" s="59" t="s">
        <v>4232</v>
      </c>
      <c r="B2070" s="59" t="s">
        <v>4233</v>
      </c>
      <c r="C2070" s="2" t="s">
        <v>40</v>
      </c>
      <c r="D2070" s="2" t="s">
        <v>6322</v>
      </c>
      <c r="E2070" s="2" t="s">
        <v>6418</v>
      </c>
      <c r="F2070" s="56">
        <v>108.33242649185399</v>
      </c>
      <c r="G2070" s="56"/>
      <c r="H2070" s="56"/>
      <c r="I2070" s="56">
        <v>104.43180508822</v>
      </c>
      <c r="J2070" s="57">
        <v>0.30570963668269802</v>
      </c>
      <c r="K2070" s="57">
        <v>0.28520744716203</v>
      </c>
      <c r="L2070" s="57">
        <v>0.249252173058851</v>
      </c>
      <c r="M2070" s="57">
        <v>0.39548102782221201</v>
      </c>
    </row>
    <row r="2071" spans="1:13" x14ac:dyDescent="0.35">
      <c r="A2071" s="59" t="s">
        <v>4244</v>
      </c>
      <c r="B2071" s="59" t="s">
        <v>4245</v>
      </c>
      <c r="C2071" s="2" t="s">
        <v>31</v>
      </c>
      <c r="D2071" s="2" t="s">
        <v>6322</v>
      </c>
      <c r="E2071" s="2" t="s">
        <v>6418</v>
      </c>
      <c r="F2071" s="56">
        <v>108.33242649185399</v>
      </c>
      <c r="G2071" s="56"/>
      <c r="H2071" s="56"/>
      <c r="I2071" s="56">
        <v>104.43180508822</v>
      </c>
      <c r="J2071" s="57">
        <v>0.30570963668269802</v>
      </c>
      <c r="K2071" s="57">
        <v>0.28520744716203</v>
      </c>
      <c r="L2071" s="57">
        <v>0.249252173058851</v>
      </c>
      <c r="M2071" s="57">
        <v>0.39548102782221201</v>
      </c>
    </row>
    <row r="2072" spans="1:13" x14ac:dyDescent="0.35">
      <c r="A2072" s="59" t="s">
        <v>4236</v>
      </c>
      <c r="B2072" s="59" t="s">
        <v>4237</v>
      </c>
      <c r="C2072" s="2" t="s">
        <v>40</v>
      </c>
      <c r="D2072" s="2" t="s">
        <v>6322</v>
      </c>
      <c r="E2072" s="2" t="s">
        <v>6418</v>
      </c>
      <c r="F2072" s="56">
        <v>108.33242649185399</v>
      </c>
      <c r="G2072" s="56"/>
      <c r="H2072" s="56"/>
      <c r="I2072" s="56">
        <v>104.43180508822</v>
      </c>
      <c r="J2072" s="57">
        <v>0.30570963668269802</v>
      </c>
      <c r="K2072" s="57">
        <v>0.28520744716203</v>
      </c>
      <c r="L2072" s="57">
        <v>0.249252173058851</v>
      </c>
      <c r="M2072" s="57">
        <v>0.39548102782221201</v>
      </c>
    </row>
    <row r="2073" spans="1:13" x14ac:dyDescent="0.35">
      <c r="A2073" s="59" t="s">
        <v>4240</v>
      </c>
      <c r="B2073" s="59" t="s">
        <v>4241</v>
      </c>
      <c r="C2073" s="2" t="s">
        <v>31</v>
      </c>
      <c r="D2073" s="2" t="s">
        <v>6322</v>
      </c>
      <c r="E2073" s="2" t="s">
        <v>6418</v>
      </c>
      <c r="F2073" s="56">
        <v>108.33242649185399</v>
      </c>
      <c r="G2073" s="56"/>
      <c r="H2073" s="56"/>
      <c r="I2073" s="56">
        <v>104.43180508822</v>
      </c>
      <c r="J2073" s="57">
        <v>0.30570963668269802</v>
      </c>
      <c r="K2073" s="57">
        <v>0.28520744716203</v>
      </c>
      <c r="L2073" s="57">
        <v>0.249252173058851</v>
      </c>
      <c r="M2073" s="57">
        <v>0.39548102782221201</v>
      </c>
    </row>
    <row r="2074" spans="1:13" x14ac:dyDescent="0.35">
      <c r="A2074" s="59" t="s">
        <v>4242</v>
      </c>
      <c r="B2074" s="59" t="s">
        <v>4243</v>
      </c>
      <c r="C2074" s="2" t="s">
        <v>31</v>
      </c>
      <c r="D2074" s="2" t="s">
        <v>6322</v>
      </c>
      <c r="E2074" s="2" t="s">
        <v>6418</v>
      </c>
      <c r="F2074" s="56">
        <v>108.33242649185399</v>
      </c>
      <c r="G2074" s="56"/>
      <c r="H2074" s="56"/>
      <c r="I2074" s="56">
        <v>104.43180508822</v>
      </c>
      <c r="J2074" s="57">
        <v>0.30570963668269802</v>
      </c>
      <c r="K2074" s="57">
        <v>0.28520744716203</v>
      </c>
      <c r="L2074" s="57">
        <v>0.249252173058851</v>
      </c>
      <c r="M2074" s="57">
        <v>0.39548102782221201</v>
      </c>
    </row>
    <row r="2075" spans="1:13" x14ac:dyDescent="0.35">
      <c r="A2075" s="59" t="s">
        <v>4234</v>
      </c>
      <c r="B2075" s="59" t="s">
        <v>4235</v>
      </c>
      <c r="C2075" s="2" t="s">
        <v>40</v>
      </c>
      <c r="D2075" s="2" t="s">
        <v>6322</v>
      </c>
      <c r="E2075" s="2" t="s">
        <v>6418</v>
      </c>
      <c r="F2075" s="56">
        <v>108.33242649185399</v>
      </c>
      <c r="G2075" s="56"/>
      <c r="H2075" s="56"/>
      <c r="I2075" s="56">
        <v>104.43180508822</v>
      </c>
      <c r="J2075" s="57">
        <v>0.30570963668269802</v>
      </c>
      <c r="K2075" s="57">
        <v>0.28520744716203</v>
      </c>
      <c r="L2075" s="57">
        <v>0.249252173058851</v>
      </c>
      <c r="M2075" s="57">
        <v>0.39548102782221201</v>
      </c>
    </row>
    <row r="2076" spans="1:13" x14ac:dyDescent="0.35">
      <c r="A2076" s="59" t="s">
        <v>4238</v>
      </c>
      <c r="B2076" s="59" t="s">
        <v>4239</v>
      </c>
      <c r="C2076" s="2" t="s">
        <v>31</v>
      </c>
      <c r="D2076" s="2" t="s">
        <v>6322</v>
      </c>
      <c r="E2076" s="2" t="s">
        <v>6418</v>
      </c>
      <c r="F2076" s="56">
        <v>108.33242649185399</v>
      </c>
      <c r="G2076" s="56"/>
      <c r="H2076" s="56"/>
      <c r="I2076" s="56">
        <v>104.43180508822</v>
      </c>
      <c r="J2076" s="57">
        <v>0.30570963668269802</v>
      </c>
      <c r="K2076" s="57">
        <v>0.28520744716203</v>
      </c>
      <c r="L2076" s="57">
        <v>0.249252173058851</v>
      </c>
      <c r="M2076" s="57">
        <v>0.39548102782221201</v>
      </c>
    </row>
    <row r="2077" spans="1:13" x14ac:dyDescent="0.35">
      <c r="A2077" s="59" t="s">
        <v>3990</v>
      </c>
      <c r="B2077" s="59" t="s">
        <v>3991</v>
      </c>
      <c r="C2077" s="2" t="s">
        <v>40</v>
      </c>
      <c r="D2077" s="2" t="s">
        <v>6320</v>
      </c>
      <c r="E2077" s="2" t="s">
        <v>6419</v>
      </c>
      <c r="F2077" s="56">
        <v>104.047833693257</v>
      </c>
      <c r="G2077" s="56">
        <v>106.554579899731</v>
      </c>
      <c r="H2077" s="56">
        <v>90.392242156596794</v>
      </c>
      <c r="I2077" s="56">
        <v>115.50485424765201</v>
      </c>
      <c r="J2077" s="57">
        <v>0.494724552768457</v>
      </c>
      <c r="K2077" s="57">
        <v>0.45083688892739399</v>
      </c>
      <c r="L2077" s="57">
        <v>0.39452516605611099</v>
      </c>
      <c r="M2077" s="57">
        <v>0.66659911952734696</v>
      </c>
    </row>
    <row r="2078" spans="1:13" x14ac:dyDescent="0.35">
      <c r="A2078" s="59" t="s">
        <v>3988</v>
      </c>
      <c r="B2078" s="59" t="s">
        <v>3989</v>
      </c>
      <c r="C2078" s="2" t="s">
        <v>40</v>
      </c>
      <c r="D2078" s="2" t="s">
        <v>6320</v>
      </c>
      <c r="E2078" s="2" t="s">
        <v>6419</v>
      </c>
      <c r="F2078" s="56">
        <v>107.2819570768</v>
      </c>
      <c r="G2078" s="56">
        <v>105.427742025162</v>
      </c>
      <c r="H2078" s="56">
        <v>93.077246515169705</v>
      </c>
      <c r="I2078" s="56">
        <v>117.363986017268</v>
      </c>
      <c r="J2078" s="57">
        <v>0.49631859145765</v>
      </c>
      <c r="K2078" s="57">
        <v>0.45266272559519</v>
      </c>
      <c r="L2078" s="57">
        <v>0.39127914511184803</v>
      </c>
      <c r="M2078" s="57">
        <v>0.653406067613299</v>
      </c>
    </row>
    <row r="2079" spans="1:13" x14ac:dyDescent="0.35">
      <c r="A2079" s="59" t="s">
        <v>3980</v>
      </c>
      <c r="B2079" s="59" t="s">
        <v>3981</v>
      </c>
      <c r="C2079" s="2" t="s">
        <v>31</v>
      </c>
      <c r="D2079" s="2" t="s">
        <v>6320</v>
      </c>
      <c r="E2079" s="2" t="s">
        <v>6418</v>
      </c>
      <c r="F2079" s="56">
        <v>103.757851724036</v>
      </c>
      <c r="G2079" s="56">
        <v>105.455857082929</v>
      </c>
      <c r="H2079" s="56"/>
      <c r="I2079" s="56">
        <v>108.602539815439</v>
      </c>
      <c r="J2079" s="57">
        <v>0.35324314130506601</v>
      </c>
      <c r="K2079" s="57">
        <v>0.32659733091395599</v>
      </c>
      <c r="L2079" s="57">
        <v>0.27392213046477598</v>
      </c>
      <c r="M2079" s="57">
        <v>0.459164011250288</v>
      </c>
    </row>
    <row r="2080" spans="1:13" x14ac:dyDescent="0.35">
      <c r="A2080" s="59" t="s">
        <v>3994</v>
      </c>
      <c r="B2080" s="59" t="s">
        <v>3995</v>
      </c>
      <c r="C2080" s="2" t="s">
        <v>40</v>
      </c>
      <c r="D2080" s="2" t="s">
        <v>6320</v>
      </c>
      <c r="E2080" s="2" t="s">
        <v>6418</v>
      </c>
      <c r="F2080" s="56">
        <v>103.757851724036</v>
      </c>
      <c r="G2080" s="56">
        <v>105.455857082929</v>
      </c>
      <c r="H2080" s="56"/>
      <c r="I2080" s="56">
        <v>108.602539815439</v>
      </c>
      <c r="J2080" s="57">
        <v>0.35324314130506601</v>
      </c>
      <c r="K2080" s="57">
        <v>0.32659733091395599</v>
      </c>
      <c r="L2080" s="57">
        <v>0.27392213046477598</v>
      </c>
      <c r="M2080" s="57">
        <v>0.459164011250288</v>
      </c>
    </row>
    <row r="2081" spans="1:13" x14ac:dyDescent="0.35">
      <c r="A2081" s="59" t="s">
        <v>3992</v>
      </c>
      <c r="B2081" s="59" t="s">
        <v>3993</v>
      </c>
      <c r="C2081" s="2" t="s">
        <v>40</v>
      </c>
      <c r="D2081" s="2" t="s">
        <v>6320</v>
      </c>
      <c r="E2081" s="2" t="s">
        <v>6418</v>
      </c>
      <c r="F2081" s="56">
        <v>103.757851724036</v>
      </c>
      <c r="G2081" s="56">
        <v>105.455857082929</v>
      </c>
      <c r="H2081" s="56"/>
      <c r="I2081" s="56">
        <v>108.602539815439</v>
      </c>
      <c r="J2081" s="57">
        <v>0.35324314130506601</v>
      </c>
      <c r="K2081" s="57">
        <v>0.32659733091395599</v>
      </c>
      <c r="L2081" s="57">
        <v>0.27392213046477598</v>
      </c>
      <c r="M2081" s="57">
        <v>0.459164011250288</v>
      </c>
    </row>
    <row r="2082" spans="1:13" x14ac:dyDescent="0.35">
      <c r="A2082" s="59" t="s">
        <v>3982</v>
      </c>
      <c r="B2082" s="59" t="s">
        <v>3983</v>
      </c>
      <c r="C2082" s="2" t="s">
        <v>31</v>
      </c>
      <c r="D2082" s="2" t="s">
        <v>6320</v>
      </c>
      <c r="E2082" s="2" t="s">
        <v>6418</v>
      </c>
      <c r="F2082" s="56">
        <v>103.757851724036</v>
      </c>
      <c r="G2082" s="56">
        <v>105.455857082929</v>
      </c>
      <c r="H2082" s="56"/>
      <c r="I2082" s="56">
        <v>108.602539815439</v>
      </c>
      <c r="J2082" s="57">
        <v>0.35324314130506601</v>
      </c>
      <c r="K2082" s="57">
        <v>0.32659733091395599</v>
      </c>
      <c r="L2082" s="57">
        <v>0.27392213046477598</v>
      </c>
      <c r="M2082" s="57">
        <v>0.459164011250288</v>
      </c>
    </row>
    <row r="2083" spans="1:13" x14ac:dyDescent="0.35">
      <c r="A2083" s="59" t="s">
        <v>3984</v>
      </c>
      <c r="B2083" s="59" t="s">
        <v>3985</v>
      </c>
      <c r="C2083" s="2" t="s">
        <v>31</v>
      </c>
      <c r="D2083" s="2" t="s">
        <v>6320</v>
      </c>
      <c r="E2083" s="2" t="s">
        <v>6418</v>
      </c>
      <c r="F2083" s="56">
        <v>103.757851724036</v>
      </c>
      <c r="G2083" s="56">
        <v>105.455857082929</v>
      </c>
      <c r="H2083" s="56"/>
      <c r="I2083" s="56">
        <v>108.602539815439</v>
      </c>
      <c r="J2083" s="57">
        <v>0.35324314130506601</v>
      </c>
      <c r="K2083" s="57">
        <v>0.32659733091395599</v>
      </c>
      <c r="L2083" s="57">
        <v>0.27392213046477598</v>
      </c>
      <c r="M2083" s="57">
        <v>0.459164011250288</v>
      </c>
    </row>
    <row r="2084" spans="1:13" x14ac:dyDescent="0.35">
      <c r="A2084" s="59" t="s">
        <v>3986</v>
      </c>
      <c r="B2084" s="59" t="s">
        <v>3987</v>
      </c>
      <c r="C2084" s="2" t="s">
        <v>31</v>
      </c>
      <c r="D2084" s="2" t="s">
        <v>6320</v>
      </c>
      <c r="E2084" s="2" t="s">
        <v>6418</v>
      </c>
      <c r="F2084" s="56">
        <v>103.757851724036</v>
      </c>
      <c r="G2084" s="56">
        <v>105.455857082929</v>
      </c>
      <c r="H2084" s="56"/>
      <c r="I2084" s="56">
        <v>108.602539815439</v>
      </c>
      <c r="J2084" s="57">
        <v>0.35324314130506601</v>
      </c>
      <c r="K2084" s="57">
        <v>0.32659733091395599</v>
      </c>
      <c r="L2084" s="57">
        <v>0.27392213046477598</v>
      </c>
      <c r="M2084" s="57">
        <v>0.459164011250288</v>
      </c>
    </row>
    <row r="2085" spans="1:13" x14ac:dyDescent="0.35">
      <c r="A2085" s="59" t="s">
        <v>2630</v>
      </c>
      <c r="B2085" s="59" t="s">
        <v>2631</v>
      </c>
      <c r="C2085" s="2" t="s">
        <v>40</v>
      </c>
      <c r="D2085" s="2" t="s">
        <v>6324</v>
      </c>
      <c r="E2085" s="2" t="s">
        <v>6419</v>
      </c>
      <c r="F2085" s="56">
        <v>117.20260203365299</v>
      </c>
      <c r="G2085" s="56">
        <v>103.403548804137</v>
      </c>
      <c r="H2085" s="56">
        <v>90.991726047472298</v>
      </c>
      <c r="I2085" s="56">
        <v>99.833004620399805</v>
      </c>
      <c r="J2085" s="57">
        <v>0.635252951274758</v>
      </c>
      <c r="K2085" s="57">
        <v>0.58599821795842699</v>
      </c>
      <c r="L2085" s="57">
        <v>0.53335434762626899</v>
      </c>
      <c r="M2085" s="57">
        <v>0.76331951124308295</v>
      </c>
    </row>
    <row r="2086" spans="1:13" x14ac:dyDescent="0.35">
      <c r="A2086" s="59" t="s">
        <v>2628</v>
      </c>
      <c r="B2086" s="59" t="s">
        <v>2629</v>
      </c>
      <c r="C2086" s="2" t="s">
        <v>40</v>
      </c>
      <c r="D2086" s="2" t="s">
        <v>6324</v>
      </c>
      <c r="E2086" s="2" t="s">
        <v>6418</v>
      </c>
      <c r="F2086" s="56">
        <v>116.38416262155999</v>
      </c>
      <c r="G2086" s="56">
        <v>105.293342955217</v>
      </c>
      <c r="H2086" s="56">
        <v>89.773141984094394</v>
      </c>
      <c r="I2086" s="56">
        <v>96.235954188333906</v>
      </c>
      <c r="J2086" s="57">
        <v>0.53266372843132204</v>
      </c>
      <c r="K2086" s="57">
        <v>0.49016899867927499</v>
      </c>
      <c r="L2086" s="57">
        <v>0.44753786665224998</v>
      </c>
      <c r="M2086" s="57">
        <v>0.64659990671193501</v>
      </c>
    </row>
    <row r="2087" spans="1:13" x14ac:dyDescent="0.35">
      <c r="A2087" s="59" t="s">
        <v>2626</v>
      </c>
      <c r="B2087" s="59" t="s">
        <v>2627</v>
      </c>
      <c r="C2087" s="2" t="s">
        <v>40</v>
      </c>
      <c r="D2087" s="2" t="s">
        <v>6324</v>
      </c>
      <c r="E2087" s="2" t="s">
        <v>6418</v>
      </c>
      <c r="F2087" s="56">
        <v>117.42616302827901</v>
      </c>
      <c r="G2087" s="56">
        <v>104.983440752435</v>
      </c>
      <c r="H2087" s="56">
        <v>94.647633102987101</v>
      </c>
      <c r="I2087" s="56">
        <v>101.457944711644</v>
      </c>
      <c r="J2087" s="57">
        <v>0.439367821032914</v>
      </c>
      <c r="K2087" s="57">
        <v>0.40784817107673799</v>
      </c>
      <c r="L2087" s="57">
        <v>0.37004625237779798</v>
      </c>
      <c r="M2087" s="57">
        <v>0.529806776798734</v>
      </c>
    </row>
    <row r="2088" spans="1:13" x14ac:dyDescent="0.35">
      <c r="A2088" s="59" t="s">
        <v>2113</v>
      </c>
      <c r="B2088" s="59" t="s">
        <v>2114</v>
      </c>
      <c r="C2088" s="2" t="s">
        <v>31</v>
      </c>
      <c r="D2088" s="2" t="s">
        <v>6374</v>
      </c>
      <c r="E2088" s="2" t="s">
        <v>6418</v>
      </c>
      <c r="F2088" s="56">
        <v>96.412054296310799</v>
      </c>
      <c r="G2088" s="56"/>
      <c r="H2088" s="56"/>
      <c r="I2088" s="56">
        <v>113.700023063449</v>
      </c>
      <c r="J2088" s="57">
        <v>0.30191458345630301</v>
      </c>
      <c r="K2088" s="57">
        <v>0.28123849915407001</v>
      </c>
      <c r="L2088" s="57">
        <v>0.20640326900093101</v>
      </c>
      <c r="M2088" s="57">
        <v>0.40647598654565498</v>
      </c>
    </row>
    <row r="2089" spans="1:13" x14ac:dyDescent="0.35">
      <c r="A2089" s="59" t="s">
        <v>2111</v>
      </c>
      <c r="B2089" s="59" t="s">
        <v>2112</v>
      </c>
      <c r="C2089" s="2" t="s">
        <v>31</v>
      </c>
      <c r="D2089" s="2" t="s">
        <v>6374</v>
      </c>
      <c r="E2089" s="2" t="s">
        <v>6419</v>
      </c>
      <c r="F2089" s="56">
        <v>95.965279397563606</v>
      </c>
      <c r="G2089" s="56">
        <v>118.109338169143</v>
      </c>
      <c r="H2089" s="56">
        <v>86.537126598981899</v>
      </c>
      <c r="I2089" s="56">
        <v>123.272642691756</v>
      </c>
      <c r="J2089" s="57">
        <v>0.466987400514978</v>
      </c>
      <c r="K2089" s="57">
        <v>0.424320660738774</v>
      </c>
      <c r="L2089" s="57">
        <v>0.35871814576392802</v>
      </c>
      <c r="M2089" s="57">
        <v>0.64973275179127299</v>
      </c>
    </row>
    <row r="2090" spans="1:13" x14ac:dyDescent="0.35">
      <c r="A2090" s="59" t="s">
        <v>2115</v>
      </c>
      <c r="B2090" s="59" t="s">
        <v>2116</v>
      </c>
      <c r="C2090" s="2" t="s">
        <v>40</v>
      </c>
      <c r="D2090" s="2" t="s">
        <v>6374</v>
      </c>
      <c r="E2090" s="2" t="s">
        <v>6419</v>
      </c>
      <c r="F2090" s="56">
        <v>95.762370288017607</v>
      </c>
      <c r="G2090" s="56">
        <v>117.04395935616201</v>
      </c>
      <c r="H2090" s="56">
        <v>85.445687013622305</v>
      </c>
      <c r="I2090" s="56">
        <v>111.48888503260299</v>
      </c>
      <c r="J2090" s="57">
        <v>0.43890862182608498</v>
      </c>
      <c r="K2090" s="57">
        <v>0.42483239924257099</v>
      </c>
      <c r="L2090" s="57">
        <v>0.25136863005048299</v>
      </c>
      <c r="M2090" s="57">
        <v>0.46525917335142303</v>
      </c>
    </row>
    <row r="2091" spans="1:13" x14ac:dyDescent="0.35">
      <c r="A2091" s="59" t="s">
        <v>2117</v>
      </c>
      <c r="B2091" s="59" t="s">
        <v>2118</v>
      </c>
      <c r="C2091" s="2" t="s">
        <v>40</v>
      </c>
      <c r="D2091" s="2" t="s">
        <v>6374</v>
      </c>
      <c r="E2091" s="2" t="s">
        <v>6418</v>
      </c>
      <c r="F2091" s="56">
        <v>96.412054296310799</v>
      </c>
      <c r="G2091" s="56"/>
      <c r="H2091" s="56"/>
      <c r="I2091" s="56">
        <v>113.700023063449</v>
      </c>
      <c r="J2091" s="57">
        <v>0.30191458345630301</v>
      </c>
      <c r="K2091" s="57">
        <v>0.28123849915407001</v>
      </c>
      <c r="L2091" s="57">
        <v>0.20640326900093101</v>
      </c>
      <c r="M2091" s="57">
        <v>0.40647598654565498</v>
      </c>
    </row>
    <row r="2092" spans="1:13" x14ac:dyDescent="0.35">
      <c r="A2092" s="59" t="s">
        <v>1100</v>
      </c>
      <c r="B2092" s="59" t="s">
        <v>1101</v>
      </c>
      <c r="C2092" s="2" t="s">
        <v>31</v>
      </c>
      <c r="D2092" s="2" t="s">
        <v>6316</v>
      </c>
      <c r="E2092" s="2" t="s">
        <v>6418</v>
      </c>
      <c r="F2092" s="56">
        <v>112.47970681554899</v>
      </c>
      <c r="G2092" s="56">
        <v>109.13733823203</v>
      </c>
      <c r="H2092" s="56">
        <v>102.34576819950399</v>
      </c>
      <c r="I2092" s="56">
        <v>98.847471230858602</v>
      </c>
      <c r="J2092" s="57">
        <v>0.43852945256588399</v>
      </c>
      <c r="K2092" s="57">
        <v>0.39810693667069302</v>
      </c>
      <c r="L2092" s="57">
        <v>0.350138081620328</v>
      </c>
      <c r="M2092" s="57">
        <v>0.53864024292938395</v>
      </c>
    </row>
    <row r="2093" spans="1:13" x14ac:dyDescent="0.35">
      <c r="A2093" s="59" t="s">
        <v>1110</v>
      </c>
      <c r="B2093" s="59" t="s">
        <v>1111</v>
      </c>
      <c r="C2093" s="2" t="s">
        <v>40</v>
      </c>
      <c r="D2093" s="2" t="s">
        <v>6316</v>
      </c>
      <c r="E2093" s="2" t="s">
        <v>6419</v>
      </c>
      <c r="F2093" s="56">
        <v>113.933703652359</v>
      </c>
      <c r="G2093" s="56">
        <v>116.35942211408999</v>
      </c>
      <c r="H2093" s="56">
        <v>102.605004588254</v>
      </c>
      <c r="I2093" s="56">
        <v>99.706104733450701</v>
      </c>
      <c r="J2093" s="57">
        <v>0.552863633016759</v>
      </c>
      <c r="K2093" s="57">
        <v>0.49841856736233298</v>
      </c>
      <c r="L2093" s="57">
        <v>0.44213338026744597</v>
      </c>
      <c r="M2093" s="57">
        <v>0.70630045170840505</v>
      </c>
    </row>
    <row r="2094" spans="1:13" x14ac:dyDescent="0.35">
      <c r="A2094" s="59" t="s">
        <v>1104</v>
      </c>
      <c r="B2094" s="59" t="s">
        <v>1105</v>
      </c>
      <c r="C2094" s="2" t="s">
        <v>40</v>
      </c>
      <c r="D2094" s="2" t="s">
        <v>6316</v>
      </c>
      <c r="E2094" s="2" t="s">
        <v>6419</v>
      </c>
      <c r="F2094" s="56">
        <v>118.593497816553</v>
      </c>
      <c r="G2094" s="56">
        <v>108.24557558439599</v>
      </c>
      <c r="H2094" s="56">
        <v>102.279835295867</v>
      </c>
      <c r="I2094" s="56">
        <v>96.810064751926404</v>
      </c>
      <c r="J2094" s="57">
        <v>0.54990528298456298</v>
      </c>
      <c r="K2094" s="57">
        <v>0.49677609585778498</v>
      </c>
      <c r="L2094" s="57">
        <v>0.43989923470287801</v>
      </c>
      <c r="M2094" s="57">
        <v>0.69203029111800496</v>
      </c>
    </row>
    <row r="2095" spans="1:13" x14ac:dyDescent="0.35">
      <c r="A2095" s="59" t="s">
        <v>1102</v>
      </c>
      <c r="B2095" s="59" t="s">
        <v>1103</v>
      </c>
      <c r="C2095" s="2" t="s">
        <v>31</v>
      </c>
      <c r="D2095" s="2" t="s">
        <v>6316</v>
      </c>
      <c r="E2095" s="2" t="s">
        <v>6418</v>
      </c>
      <c r="F2095" s="56">
        <v>112.47970681554899</v>
      </c>
      <c r="G2095" s="56">
        <v>109.13733823203</v>
      </c>
      <c r="H2095" s="56">
        <v>102.34576819950399</v>
      </c>
      <c r="I2095" s="56">
        <v>98.847471230858602</v>
      </c>
      <c r="J2095" s="57">
        <v>0.43852945256588399</v>
      </c>
      <c r="K2095" s="57">
        <v>0.39810693667069302</v>
      </c>
      <c r="L2095" s="57">
        <v>0.350138081620328</v>
      </c>
      <c r="M2095" s="57">
        <v>0.53864024292938395</v>
      </c>
    </row>
    <row r="2096" spans="1:13" x14ac:dyDescent="0.35">
      <c r="A2096" s="59" t="s">
        <v>1108</v>
      </c>
      <c r="B2096" s="59" t="s">
        <v>1109</v>
      </c>
      <c r="C2096" s="2" t="s">
        <v>40</v>
      </c>
      <c r="D2096" s="2" t="s">
        <v>6316</v>
      </c>
      <c r="E2096" s="2" t="s">
        <v>6418</v>
      </c>
      <c r="F2096" s="56">
        <v>112.47970681554899</v>
      </c>
      <c r="G2096" s="56">
        <v>109.13733823203</v>
      </c>
      <c r="H2096" s="56">
        <v>102.34576819950399</v>
      </c>
      <c r="I2096" s="56">
        <v>98.847471230858602</v>
      </c>
      <c r="J2096" s="57">
        <v>0.43852945256588399</v>
      </c>
      <c r="K2096" s="57">
        <v>0.39810693667069302</v>
      </c>
      <c r="L2096" s="57">
        <v>0.350138081620328</v>
      </c>
      <c r="M2096" s="57">
        <v>0.53864024292938395</v>
      </c>
    </row>
    <row r="2097" spans="1:13" x14ac:dyDescent="0.35">
      <c r="A2097" s="59" t="s">
        <v>1106</v>
      </c>
      <c r="B2097" s="59" t="s">
        <v>1107</v>
      </c>
      <c r="C2097" s="2" t="s">
        <v>40</v>
      </c>
      <c r="D2097" s="2" t="s">
        <v>6316</v>
      </c>
      <c r="E2097" s="2" t="s">
        <v>6418</v>
      </c>
      <c r="F2097" s="56">
        <v>112.47970681554899</v>
      </c>
      <c r="G2097" s="56">
        <v>109.13733823203</v>
      </c>
      <c r="H2097" s="56">
        <v>102.34576819950399</v>
      </c>
      <c r="I2097" s="56">
        <v>98.847471230858602</v>
      </c>
      <c r="J2097" s="57">
        <v>0.43852945256588399</v>
      </c>
      <c r="K2097" s="57">
        <v>0.39810693667069302</v>
      </c>
      <c r="L2097" s="57">
        <v>0.350138081620328</v>
      </c>
      <c r="M2097" s="57">
        <v>0.53864024292938395</v>
      </c>
    </row>
    <row r="2098" spans="1:13" x14ac:dyDescent="0.35">
      <c r="A2098" s="59" t="s">
        <v>1670</v>
      </c>
      <c r="B2098" s="59" t="s">
        <v>1671</v>
      </c>
      <c r="C2098" s="2" t="s">
        <v>40</v>
      </c>
      <c r="D2098" s="2" t="s">
        <v>6321</v>
      </c>
      <c r="E2098" s="2" t="s">
        <v>6418</v>
      </c>
      <c r="F2098" s="56">
        <v>101.217043360787</v>
      </c>
      <c r="G2098" s="56">
        <v>100.793880345118</v>
      </c>
      <c r="H2098" s="56">
        <v>81.865973725689699</v>
      </c>
      <c r="I2098" s="56">
        <v>105.955607370162</v>
      </c>
      <c r="J2098" s="57">
        <v>0.426612393594063</v>
      </c>
      <c r="K2098" s="57">
        <v>0.389749367778847</v>
      </c>
      <c r="L2098" s="57">
        <v>0.35216605459172701</v>
      </c>
      <c r="M2098" s="57">
        <v>0.51961038342579302</v>
      </c>
    </row>
    <row r="2099" spans="1:13" x14ac:dyDescent="0.35">
      <c r="A2099" s="59" t="s">
        <v>1668</v>
      </c>
      <c r="B2099" s="59" t="s">
        <v>1669</v>
      </c>
      <c r="C2099" s="2" t="s">
        <v>40</v>
      </c>
      <c r="D2099" s="2" t="s">
        <v>6321</v>
      </c>
      <c r="E2099" s="2" t="s">
        <v>6418</v>
      </c>
      <c r="F2099" s="56">
        <v>101.217043360787</v>
      </c>
      <c r="G2099" s="56">
        <v>100.793880345118</v>
      </c>
      <c r="H2099" s="56">
        <v>81.865973725689699</v>
      </c>
      <c r="I2099" s="56">
        <v>105.955607370162</v>
      </c>
      <c r="J2099" s="57">
        <v>0.426612393594063</v>
      </c>
      <c r="K2099" s="57">
        <v>0.389749367778847</v>
      </c>
      <c r="L2099" s="57">
        <v>0.35216605459172701</v>
      </c>
      <c r="M2099" s="57">
        <v>0.51961038342579302</v>
      </c>
    </row>
    <row r="2100" spans="1:13" x14ac:dyDescent="0.35">
      <c r="A2100" s="59" t="s">
        <v>1664</v>
      </c>
      <c r="B2100" s="59" t="s">
        <v>1665</v>
      </c>
      <c r="C2100" s="2" t="s">
        <v>40</v>
      </c>
      <c r="D2100" s="2" t="s">
        <v>6321</v>
      </c>
      <c r="E2100" s="2" t="s">
        <v>6419</v>
      </c>
      <c r="F2100" s="56">
        <v>100.84183505338</v>
      </c>
      <c r="G2100" s="56">
        <v>107.809489061702</v>
      </c>
      <c r="H2100" s="56">
        <v>78.3618347438142</v>
      </c>
      <c r="I2100" s="56">
        <v>100.573224186999</v>
      </c>
      <c r="J2100" s="57">
        <v>0.54818281260734003</v>
      </c>
      <c r="K2100" s="57">
        <v>0.49307289028374301</v>
      </c>
      <c r="L2100" s="57">
        <v>0.44786779477847999</v>
      </c>
      <c r="M2100" s="57">
        <v>0.68803357759738804</v>
      </c>
    </row>
    <row r="2101" spans="1:13" x14ac:dyDescent="0.35">
      <c r="A2101" s="59" t="s">
        <v>1666</v>
      </c>
      <c r="B2101" s="59" t="s">
        <v>1667</v>
      </c>
      <c r="C2101" s="2" t="s">
        <v>40</v>
      </c>
      <c r="D2101" s="2" t="s">
        <v>6321</v>
      </c>
      <c r="E2101" s="2" t="s">
        <v>6418</v>
      </c>
      <c r="F2101" s="56">
        <v>101.217043360787</v>
      </c>
      <c r="G2101" s="56">
        <v>100.793880345118</v>
      </c>
      <c r="H2101" s="56">
        <v>81.865973725689699</v>
      </c>
      <c r="I2101" s="56">
        <v>105.955607370162</v>
      </c>
      <c r="J2101" s="57">
        <v>0.426612393594063</v>
      </c>
      <c r="K2101" s="57">
        <v>0.389749367778847</v>
      </c>
      <c r="L2101" s="57">
        <v>0.35216605459172701</v>
      </c>
      <c r="M2101" s="57">
        <v>0.51961038342579302</v>
      </c>
    </row>
    <row r="2102" spans="1:13" x14ac:dyDescent="0.35">
      <c r="A2102" s="59" t="s">
        <v>1672</v>
      </c>
      <c r="B2102" s="59" t="s">
        <v>1673</v>
      </c>
      <c r="C2102" s="2" t="s">
        <v>40</v>
      </c>
      <c r="D2102" s="2" t="s">
        <v>6321</v>
      </c>
      <c r="E2102" s="2" t="s">
        <v>6418</v>
      </c>
      <c r="F2102" s="56">
        <v>101.217043360787</v>
      </c>
      <c r="G2102" s="56">
        <v>100.793880345118</v>
      </c>
      <c r="H2102" s="56">
        <v>81.865973725689699</v>
      </c>
      <c r="I2102" s="56">
        <v>105.955607370162</v>
      </c>
      <c r="J2102" s="57">
        <v>0.426612393594063</v>
      </c>
      <c r="K2102" s="57">
        <v>0.389749367778847</v>
      </c>
      <c r="L2102" s="57">
        <v>0.35216605459172701</v>
      </c>
      <c r="M2102" s="57">
        <v>0.51961038342579302</v>
      </c>
    </row>
    <row r="2103" spans="1:13" x14ac:dyDescent="0.35">
      <c r="A2103" s="59" t="s">
        <v>1658</v>
      </c>
      <c r="B2103" s="59" t="s">
        <v>1659</v>
      </c>
      <c r="C2103" s="2" t="s">
        <v>31</v>
      </c>
      <c r="D2103" s="2" t="s">
        <v>6321</v>
      </c>
      <c r="E2103" s="2" t="s">
        <v>6419</v>
      </c>
      <c r="F2103" s="56">
        <v>101.554665237349</v>
      </c>
      <c r="G2103" s="56">
        <v>99.668292870692198</v>
      </c>
      <c r="H2103" s="56">
        <v>80.9343552137952</v>
      </c>
      <c r="I2103" s="56">
        <v>105.07770158162</v>
      </c>
      <c r="J2103" s="57">
        <v>0.54978225446336604</v>
      </c>
      <c r="K2103" s="57">
        <v>0.49618427477990501</v>
      </c>
      <c r="L2103" s="57">
        <v>0.44661520399711802</v>
      </c>
      <c r="M2103" s="57">
        <v>0.68895628012191301</v>
      </c>
    </row>
    <row r="2104" spans="1:13" x14ac:dyDescent="0.35">
      <c r="A2104" s="59" t="s">
        <v>1662</v>
      </c>
      <c r="B2104" s="59" t="s">
        <v>1663</v>
      </c>
      <c r="C2104" s="2" t="s">
        <v>31</v>
      </c>
      <c r="D2104" s="2" t="s">
        <v>6321</v>
      </c>
      <c r="E2104" s="2" t="s">
        <v>6419</v>
      </c>
      <c r="F2104" s="56">
        <v>99.491545388724205</v>
      </c>
      <c r="G2104" s="56">
        <v>101.69845769967399</v>
      </c>
      <c r="H2104" s="56">
        <v>80.846030324680598</v>
      </c>
      <c r="I2104" s="56">
        <v>104.04611679797399</v>
      </c>
      <c r="J2104" s="57">
        <v>0.55124199025112697</v>
      </c>
      <c r="K2104" s="57">
        <v>0.49436763933382299</v>
      </c>
      <c r="L2104" s="57">
        <v>0.44936240581952802</v>
      </c>
      <c r="M2104" s="57">
        <v>0.70718405152490604</v>
      </c>
    </row>
    <row r="2105" spans="1:13" x14ac:dyDescent="0.35">
      <c r="A2105" s="59" t="s">
        <v>1660</v>
      </c>
      <c r="B2105" s="59" t="s">
        <v>1661</v>
      </c>
      <c r="C2105" s="2" t="s">
        <v>31</v>
      </c>
      <c r="D2105" s="2" t="s">
        <v>6321</v>
      </c>
      <c r="E2105" s="2" t="s">
        <v>6419</v>
      </c>
      <c r="F2105" s="56">
        <v>100.89618248474</v>
      </c>
      <c r="G2105" s="56">
        <v>94.619055841235607</v>
      </c>
      <c r="H2105" s="56">
        <v>77.572795626270803</v>
      </c>
      <c r="I2105" s="56">
        <v>103.68135027819</v>
      </c>
      <c r="J2105" s="57">
        <v>0.54505276404976599</v>
      </c>
      <c r="K2105" s="57">
        <v>0.49605164914528299</v>
      </c>
      <c r="L2105" s="57">
        <v>0.45055089778847601</v>
      </c>
      <c r="M2105" s="57">
        <v>0.68488946373111403</v>
      </c>
    </row>
    <row r="2106" spans="1:13" x14ac:dyDescent="0.35">
      <c r="A2106" s="59" t="s">
        <v>5276</v>
      </c>
      <c r="B2106" s="59" t="s">
        <v>5277</v>
      </c>
      <c r="C2106" s="2" t="s">
        <v>31</v>
      </c>
      <c r="D2106" s="2" t="s">
        <v>6319</v>
      </c>
      <c r="E2106" s="2" t="s">
        <v>6418</v>
      </c>
      <c r="F2106" s="56">
        <v>92.569935945097399</v>
      </c>
      <c r="G2106" s="56">
        <v>98.514908622172399</v>
      </c>
      <c r="H2106" s="56"/>
      <c r="I2106" s="56">
        <v>109.97230935253501</v>
      </c>
      <c r="J2106" s="57">
        <v>0.39374829754562102</v>
      </c>
      <c r="K2106" s="57">
        <v>0.34907353147539599</v>
      </c>
      <c r="L2106" s="57">
        <v>0.249786416157843</v>
      </c>
      <c r="M2106" s="57">
        <v>0.52349322495601103</v>
      </c>
    </row>
    <row r="2107" spans="1:13" x14ac:dyDescent="0.35">
      <c r="A2107" s="59" t="s">
        <v>1342</v>
      </c>
      <c r="B2107" s="59" t="s">
        <v>1343</v>
      </c>
      <c r="C2107" s="2" t="s">
        <v>31</v>
      </c>
      <c r="D2107" s="2" t="s">
        <v>6316</v>
      </c>
      <c r="E2107" s="2" t="s">
        <v>6418</v>
      </c>
      <c r="F2107" s="56">
        <v>107.783051639666</v>
      </c>
      <c r="G2107" s="56">
        <v>97.743809588364499</v>
      </c>
      <c r="H2107" s="56">
        <v>97.2662724835088</v>
      </c>
      <c r="I2107" s="56">
        <v>107.527039528095</v>
      </c>
      <c r="J2107" s="57">
        <v>0.410994461508912</v>
      </c>
      <c r="K2107" s="57">
        <v>0.36647846002842399</v>
      </c>
      <c r="L2107" s="57">
        <v>0.31458765770445601</v>
      </c>
      <c r="M2107" s="57">
        <v>0.51842023666682602</v>
      </c>
    </row>
    <row r="2108" spans="1:13" x14ac:dyDescent="0.35">
      <c r="A2108" s="59" t="s">
        <v>1340</v>
      </c>
      <c r="B2108" s="59" t="s">
        <v>1341</v>
      </c>
      <c r="C2108" s="2" t="s">
        <v>31</v>
      </c>
      <c r="D2108" s="2" t="s">
        <v>6316</v>
      </c>
      <c r="E2108" s="2" t="s">
        <v>6418</v>
      </c>
      <c r="F2108" s="56">
        <v>107.783051639666</v>
      </c>
      <c r="G2108" s="56">
        <v>97.743809588364499</v>
      </c>
      <c r="H2108" s="56">
        <v>97.2662724835088</v>
      </c>
      <c r="I2108" s="56">
        <v>107.527039528095</v>
      </c>
      <c r="J2108" s="57">
        <v>0.410994461508912</v>
      </c>
      <c r="K2108" s="57">
        <v>0.36647846002842399</v>
      </c>
      <c r="L2108" s="57">
        <v>0.31458765770445601</v>
      </c>
      <c r="M2108" s="57">
        <v>0.51842023666682602</v>
      </c>
    </row>
    <row r="2109" spans="1:13" x14ac:dyDescent="0.35">
      <c r="A2109" s="59" t="s">
        <v>1352</v>
      </c>
      <c r="B2109" s="59" t="s">
        <v>1353</v>
      </c>
      <c r="C2109" s="2" t="s">
        <v>40</v>
      </c>
      <c r="D2109" s="2" t="s">
        <v>6316</v>
      </c>
      <c r="E2109" s="2" t="s">
        <v>6419</v>
      </c>
      <c r="F2109" s="56">
        <v>106.35552392480901</v>
      </c>
      <c r="G2109" s="56">
        <v>95.865894238645296</v>
      </c>
      <c r="H2109" s="56">
        <v>97.067838308315004</v>
      </c>
      <c r="I2109" s="56">
        <v>118.27223848011501</v>
      </c>
      <c r="J2109" s="57">
        <v>0.54376926679583804</v>
      </c>
      <c r="K2109" s="57">
        <v>0.48061420559076601</v>
      </c>
      <c r="L2109" s="57">
        <v>0.42157858520346098</v>
      </c>
      <c r="M2109" s="57">
        <v>0.70927964655000697</v>
      </c>
    </row>
    <row r="2110" spans="1:13" x14ac:dyDescent="0.35">
      <c r="A2110" s="59" t="s">
        <v>1348</v>
      </c>
      <c r="B2110" s="59" t="s">
        <v>1349</v>
      </c>
      <c r="C2110" s="2" t="s">
        <v>40</v>
      </c>
      <c r="D2110" s="2" t="s">
        <v>6316</v>
      </c>
      <c r="E2110" s="2" t="s">
        <v>6418</v>
      </c>
      <c r="F2110" s="56">
        <v>107.783051639666</v>
      </c>
      <c r="G2110" s="56">
        <v>97.743809588364499</v>
      </c>
      <c r="H2110" s="56">
        <v>97.2662724835088</v>
      </c>
      <c r="I2110" s="56">
        <v>107.527039528095</v>
      </c>
      <c r="J2110" s="57">
        <v>0.410994461508912</v>
      </c>
      <c r="K2110" s="57">
        <v>0.36647846002842399</v>
      </c>
      <c r="L2110" s="57">
        <v>0.31458765770445601</v>
      </c>
      <c r="M2110" s="57">
        <v>0.51842023666682602</v>
      </c>
    </row>
    <row r="2111" spans="1:13" x14ac:dyDescent="0.35">
      <c r="A2111" s="59" t="s">
        <v>1338</v>
      </c>
      <c r="B2111" s="59" t="s">
        <v>1339</v>
      </c>
      <c r="C2111" s="2" t="s">
        <v>31</v>
      </c>
      <c r="D2111" s="2" t="s">
        <v>6316</v>
      </c>
      <c r="E2111" s="2" t="s">
        <v>6418</v>
      </c>
      <c r="F2111" s="56">
        <v>107.783051639666</v>
      </c>
      <c r="G2111" s="56">
        <v>97.743809588364499</v>
      </c>
      <c r="H2111" s="56">
        <v>97.2662724835088</v>
      </c>
      <c r="I2111" s="56">
        <v>107.527039528095</v>
      </c>
      <c r="J2111" s="57">
        <v>0.410994461508912</v>
      </c>
      <c r="K2111" s="57">
        <v>0.36647846002842399</v>
      </c>
      <c r="L2111" s="57">
        <v>0.31458765770445601</v>
      </c>
      <c r="M2111" s="57">
        <v>0.51842023666682602</v>
      </c>
    </row>
    <row r="2112" spans="1:13" x14ac:dyDescent="0.35">
      <c r="A2112" s="59" t="s">
        <v>1344</v>
      </c>
      <c r="B2112" s="59" t="s">
        <v>1345</v>
      </c>
      <c r="C2112" s="2" t="s">
        <v>31</v>
      </c>
      <c r="D2112" s="2" t="s">
        <v>6316</v>
      </c>
      <c r="E2112" s="2" t="s">
        <v>6418</v>
      </c>
      <c r="F2112" s="56">
        <v>107.783051639666</v>
      </c>
      <c r="G2112" s="56">
        <v>97.743809588364499</v>
      </c>
      <c r="H2112" s="56">
        <v>97.2662724835088</v>
      </c>
      <c r="I2112" s="56">
        <v>107.527039528095</v>
      </c>
      <c r="J2112" s="57">
        <v>0.410994461508912</v>
      </c>
      <c r="K2112" s="57">
        <v>0.36647846002842399</v>
      </c>
      <c r="L2112" s="57">
        <v>0.31458765770445601</v>
      </c>
      <c r="M2112" s="57">
        <v>0.51842023666682602</v>
      </c>
    </row>
    <row r="2113" spans="1:13" x14ac:dyDescent="0.35">
      <c r="A2113" s="59" t="s">
        <v>1350</v>
      </c>
      <c r="B2113" s="59" t="s">
        <v>1351</v>
      </c>
      <c r="C2113" s="2" t="s">
        <v>40</v>
      </c>
      <c r="D2113" s="2" t="s">
        <v>6316</v>
      </c>
      <c r="E2113" s="2" t="s">
        <v>6419</v>
      </c>
      <c r="F2113" s="56">
        <v>98.231294472113703</v>
      </c>
      <c r="G2113" s="56">
        <v>98.253620461324601</v>
      </c>
      <c r="H2113" s="56">
        <v>94.7616140235979</v>
      </c>
      <c r="I2113" s="56">
        <v>101.904093886383</v>
      </c>
      <c r="J2113" s="57">
        <v>0.53365876594067096</v>
      </c>
      <c r="K2113" s="57">
        <v>0.47866403977201499</v>
      </c>
      <c r="L2113" s="57">
        <v>0.41882135528608</v>
      </c>
      <c r="M2113" s="57">
        <v>0.68183360873204302</v>
      </c>
    </row>
    <row r="2114" spans="1:13" x14ac:dyDescent="0.35">
      <c r="A2114" s="59" t="s">
        <v>1346</v>
      </c>
      <c r="B2114" s="59" t="s">
        <v>1347</v>
      </c>
      <c r="C2114" s="2" t="s">
        <v>40</v>
      </c>
      <c r="D2114" s="2" t="s">
        <v>6316</v>
      </c>
      <c r="E2114" s="2" t="s">
        <v>6418</v>
      </c>
      <c r="F2114" s="56">
        <v>107.783051639666</v>
      </c>
      <c r="G2114" s="56">
        <v>97.743809588364499</v>
      </c>
      <c r="H2114" s="56">
        <v>97.2662724835088</v>
      </c>
      <c r="I2114" s="56">
        <v>107.527039528095</v>
      </c>
      <c r="J2114" s="57">
        <v>0.410994461508912</v>
      </c>
      <c r="K2114" s="57">
        <v>0.36647846002842399</v>
      </c>
      <c r="L2114" s="57">
        <v>0.31458765770445601</v>
      </c>
      <c r="M2114" s="57">
        <v>0.51842023666682602</v>
      </c>
    </row>
    <row r="2115" spans="1:13" x14ac:dyDescent="0.35">
      <c r="A2115" s="59" t="s">
        <v>321</v>
      </c>
      <c r="B2115" s="59" t="s">
        <v>322</v>
      </c>
      <c r="C2115" s="2" t="s">
        <v>31</v>
      </c>
      <c r="D2115" s="2" t="s">
        <v>6395</v>
      </c>
      <c r="E2115" s="2" t="s">
        <v>6418</v>
      </c>
      <c r="F2115" s="56">
        <v>112.70653046092799</v>
      </c>
      <c r="G2115" s="56">
        <v>104.23649338684901</v>
      </c>
      <c r="H2115" s="56">
        <v>100.36027631400199</v>
      </c>
      <c r="I2115" s="56">
        <v>97.182267596646597</v>
      </c>
      <c r="J2115" s="57">
        <v>0.40056572590690398</v>
      </c>
      <c r="K2115" s="57">
        <v>0.36440663795579398</v>
      </c>
      <c r="L2115" s="57">
        <v>0.32692437578100603</v>
      </c>
      <c r="M2115" s="57">
        <v>0.48821355555613</v>
      </c>
    </row>
    <row r="2116" spans="1:13" x14ac:dyDescent="0.35">
      <c r="A2116" s="59" t="s">
        <v>331</v>
      </c>
      <c r="B2116" s="59" t="s">
        <v>332</v>
      </c>
      <c r="C2116" s="2" t="s">
        <v>40</v>
      </c>
      <c r="D2116" s="2" t="s">
        <v>6395</v>
      </c>
      <c r="E2116" s="2" t="s">
        <v>6419</v>
      </c>
      <c r="F2116" s="56">
        <v>115.96321125642601</v>
      </c>
      <c r="G2116" s="56">
        <v>101.577206397781</v>
      </c>
      <c r="H2116" s="56">
        <v>100.277154901698</v>
      </c>
      <c r="I2116" s="56">
        <v>98.926650530276504</v>
      </c>
      <c r="J2116" s="57">
        <v>0.53098723458369101</v>
      </c>
      <c r="K2116" s="57">
        <v>0.479506369876669</v>
      </c>
      <c r="L2116" s="57">
        <v>0.42939581990706299</v>
      </c>
      <c r="M2116" s="57">
        <v>0.67275437450386999</v>
      </c>
    </row>
    <row r="2117" spans="1:13" x14ac:dyDescent="0.35">
      <c r="A2117" s="59" t="s">
        <v>323</v>
      </c>
      <c r="B2117" s="59" t="s">
        <v>324</v>
      </c>
      <c r="C2117" s="2" t="s">
        <v>31</v>
      </c>
      <c r="D2117" s="2" t="s">
        <v>6395</v>
      </c>
      <c r="E2117" s="2" t="s">
        <v>6419</v>
      </c>
      <c r="F2117" s="56">
        <v>116.22411918944999</v>
      </c>
      <c r="G2117" s="56">
        <v>106.82549993077301</v>
      </c>
      <c r="H2117" s="56">
        <v>100.668711369508</v>
      </c>
      <c r="I2117" s="56">
        <v>97.209890397937002</v>
      </c>
      <c r="J2117" s="57">
        <v>0.53740626679674797</v>
      </c>
      <c r="K2117" s="57">
        <v>0.48054045312980598</v>
      </c>
      <c r="L2117" s="57">
        <v>0.42588951056435198</v>
      </c>
      <c r="M2117" s="57">
        <v>0.67961663110063397</v>
      </c>
    </row>
    <row r="2118" spans="1:13" x14ac:dyDescent="0.35">
      <c r="A2118" s="59" t="s">
        <v>329</v>
      </c>
      <c r="B2118" s="59" t="s">
        <v>330</v>
      </c>
      <c r="C2118" s="2" t="s">
        <v>40</v>
      </c>
      <c r="D2118" s="2" t="s">
        <v>6395</v>
      </c>
      <c r="E2118" s="2" t="s">
        <v>6418</v>
      </c>
      <c r="F2118" s="56">
        <v>112.70653046092799</v>
      </c>
      <c r="G2118" s="56">
        <v>104.23649338684901</v>
      </c>
      <c r="H2118" s="56">
        <v>100.36027631400199</v>
      </c>
      <c r="I2118" s="56">
        <v>97.182267596646597</v>
      </c>
      <c r="J2118" s="57">
        <v>0.40056572590690398</v>
      </c>
      <c r="K2118" s="57">
        <v>0.36440663795579398</v>
      </c>
      <c r="L2118" s="57">
        <v>0.32692437578100603</v>
      </c>
      <c r="M2118" s="57">
        <v>0.48821355555613</v>
      </c>
    </row>
    <row r="2119" spans="1:13" x14ac:dyDescent="0.35">
      <c r="A2119" s="59" t="s">
        <v>327</v>
      </c>
      <c r="B2119" s="59" t="s">
        <v>328</v>
      </c>
      <c r="C2119" s="2" t="s">
        <v>31</v>
      </c>
      <c r="D2119" s="2" t="s">
        <v>6395</v>
      </c>
      <c r="E2119" s="2" t="s">
        <v>6418</v>
      </c>
      <c r="F2119" s="56">
        <v>112.70653046092799</v>
      </c>
      <c r="G2119" s="56">
        <v>104.23649338684901</v>
      </c>
      <c r="H2119" s="56">
        <v>100.36027631400199</v>
      </c>
      <c r="I2119" s="56">
        <v>97.182267596646597</v>
      </c>
      <c r="J2119" s="57">
        <v>0.40056572590690398</v>
      </c>
      <c r="K2119" s="57">
        <v>0.36440663795579398</v>
      </c>
      <c r="L2119" s="57">
        <v>0.32692437578100603</v>
      </c>
      <c r="M2119" s="57">
        <v>0.48821355555613</v>
      </c>
    </row>
    <row r="2120" spans="1:13" x14ac:dyDescent="0.35">
      <c r="A2120" s="59" t="s">
        <v>325</v>
      </c>
      <c r="B2120" s="59" t="s">
        <v>326</v>
      </c>
      <c r="C2120" s="2" t="s">
        <v>31</v>
      </c>
      <c r="D2120" s="2" t="s">
        <v>6395</v>
      </c>
      <c r="E2120" s="2" t="s">
        <v>6418</v>
      </c>
      <c r="F2120" s="56">
        <v>112.70653046092799</v>
      </c>
      <c r="G2120" s="56">
        <v>104.23649338684901</v>
      </c>
      <c r="H2120" s="56">
        <v>100.36027631400199</v>
      </c>
      <c r="I2120" s="56">
        <v>97.182267596646597</v>
      </c>
      <c r="J2120" s="57">
        <v>0.40056572590690398</v>
      </c>
      <c r="K2120" s="57">
        <v>0.36440663795579398</v>
      </c>
      <c r="L2120" s="57">
        <v>0.32692437578100603</v>
      </c>
      <c r="M2120" s="57">
        <v>0.48821355555613</v>
      </c>
    </row>
    <row r="2121" spans="1:13" x14ac:dyDescent="0.35">
      <c r="A2121" s="59" t="s">
        <v>333</v>
      </c>
      <c r="B2121" s="59" t="s">
        <v>334</v>
      </c>
      <c r="C2121" s="2" t="s">
        <v>40</v>
      </c>
      <c r="D2121" s="2" t="s">
        <v>6395</v>
      </c>
      <c r="E2121" s="2" t="s">
        <v>6418</v>
      </c>
      <c r="F2121" s="56">
        <v>112.70653046092799</v>
      </c>
      <c r="G2121" s="56">
        <v>104.23649338684901</v>
      </c>
      <c r="H2121" s="56">
        <v>100.36027631400199</v>
      </c>
      <c r="I2121" s="56">
        <v>97.182267596646597</v>
      </c>
      <c r="J2121" s="57">
        <v>0.40056572590690398</v>
      </c>
      <c r="K2121" s="57">
        <v>0.36440663795579398</v>
      </c>
      <c r="L2121" s="57">
        <v>0.32692437578100603</v>
      </c>
      <c r="M2121" s="57">
        <v>0.48821355555613</v>
      </c>
    </row>
    <row r="2122" spans="1:13" x14ac:dyDescent="0.35">
      <c r="A2122" s="59" t="s">
        <v>335</v>
      </c>
      <c r="B2122" s="59" t="s">
        <v>336</v>
      </c>
      <c r="C2122" s="2" t="s">
        <v>40</v>
      </c>
      <c r="D2122" s="2" t="s">
        <v>6395</v>
      </c>
      <c r="E2122" s="2" t="s">
        <v>6418</v>
      </c>
      <c r="F2122" s="56">
        <v>112.70653046092799</v>
      </c>
      <c r="G2122" s="56">
        <v>104.23649338684901</v>
      </c>
      <c r="H2122" s="56">
        <v>100.36027631400199</v>
      </c>
      <c r="I2122" s="56">
        <v>97.182267596646597</v>
      </c>
      <c r="J2122" s="57">
        <v>0.40056572590690398</v>
      </c>
      <c r="K2122" s="57">
        <v>0.36440663795579398</v>
      </c>
      <c r="L2122" s="57">
        <v>0.32692437578100603</v>
      </c>
      <c r="M2122" s="57">
        <v>0.48821355555613</v>
      </c>
    </row>
    <row r="2123" spans="1:13" x14ac:dyDescent="0.35">
      <c r="A2123" s="59" t="s">
        <v>3367</v>
      </c>
      <c r="B2123" s="59" t="s">
        <v>3368</v>
      </c>
      <c r="C2123" s="2" t="s">
        <v>31</v>
      </c>
      <c r="D2123" s="2" t="s">
        <v>6315</v>
      </c>
      <c r="E2123" s="2" t="s">
        <v>6419</v>
      </c>
      <c r="F2123" s="56">
        <v>101.708780363624</v>
      </c>
      <c r="G2123" s="56">
        <v>114.79043517067799</v>
      </c>
      <c r="H2123" s="56">
        <v>88.661931251726699</v>
      </c>
      <c r="I2123" s="56">
        <v>124.996364113664</v>
      </c>
      <c r="J2123" s="57">
        <v>0.51270795492716403</v>
      </c>
      <c r="K2123" s="57">
        <v>0.47868257319746699</v>
      </c>
      <c r="L2123" s="57">
        <v>0.41809682079595301</v>
      </c>
      <c r="M2123" s="57">
        <v>0.67607580337116702</v>
      </c>
    </row>
    <row r="2124" spans="1:13" x14ac:dyDescent="0.35">
      <c r="A2124" s="59" t="s">
        <v>2191</v>
      </c>
      <c r="B2124" s="59" t="s">
        <v>2192</v>
      </c>
      <c r="C2124" s="2" t="s">
        <v>31</v>
      </c>
      <c r="D2124" s="2" t="s">
        <v>6374</v>
      </c>
      <c r="E2124" s="2" t="s">
        <v>6418</v>
      </c>
      <c r="F2124" s="56">
        <v>107.41812068212801</v>
      </c>
      <c r="G2124" s="56">
        <v>110.402477940628</v>
      </c>
      <c r="H2124" s="56">
        <v>98.018149071728104</v>
      </c>
      <c r="I2124" s="56">
        <v>99.794744817042798</v>
      </c>
      <c r="J2124" s="57">
        <v>0.537395373222738</v>
      </c>
      <c r="K2124" s="57">
        <v>0.49164390610398501</v>
      </c>
      <c r="L2124" s="57">
        <v>0.43102783662948002</v>
      </c>
      <c r="M2124" s="57">
        <v>0.65716350674176605</v>
      </c>
    </row>
    <row r="2125" spans="1:13" x14ac:dyDescent="0.35">
      <c r="A2125" s="59" t="s">
        <v>5758</v>
      </c>
      <c r="B2125" s="59" t="s">
        <v>5759</v>
      </c>
      <c r="C2125" s="2" t="s">
        <v>40</v>
      </c>
      <c r="D2125" s="2" t="s">
        <v>6304</v>
      </c>
      <c r="E2125" s="2" t="s">
        <v>6418</v>
      </c>
      <c r="F2125" s="56"/>
      <c r="G2125" s="56"/>
      <c r="H2125" s="56"/>
      <c r="I2125" s="56">
        <v>99.328191862536301</v>
      </c>
      <c r="J2125" s="57">
        <v>0.01</v>
      </c>
      <c r="K2125" s="57">
        <v>0.01</v>
      </c>
      <c r="L2125" s="57">
        <v>0.01</v>
      </c>
      <c r="M2125" s="57">
        <v>0.31570860128707801</v>
      </c>
    </row>
    <row r="2126" spans="1:13" x14ac:dyDescent="0.35">
      <c r="A2126" s="59" t="s">
        <v>4592</v>
      </c>
      <c r="B2126" s="59" t="s">
        <v>4593</v>
      </c>
      <c r="C2126" s="2" t="s">
        <v>31</v>
      </c>
      <c r="D2126" s="2" t="s">
        <v>6303</v>
      </c>
      <c r="E2126" s="2" t="s">
        <v>6418</v>
      </c>
      <c r="F2126" s="56"/>
      <c r="G2126" s="56"/>
      <c r="H2126" s="56"/>
      <c r="I2126" s="56">
        <v>96.676119938863494</v>
      </c>
      <c r="J2126" s="57">
        <v>8.8192248343755997E-2</v>
      </c>
      <c r="K2126" s="57">
        <v>0.01</v>
      </c>
      <c r="L2126" s="57">
        <v>0.01</v>
      </c>
      <c r="M2126" s="57">
        <v>0.30437050825127698</v>
      </c>
    </row>
    <row r="2127" spans="1:13" x14ac:dyDescent="0.35">
      <c r="A2127" s="59" t="s">
        <v>613</v>
      </c>
      <c r="B2127" s="59" t="s">
        <v>572</v>
      </c>
      <c r="C2127" s="2" t="s">
        <v>31</v>
      </c>
      <c r="D2127" s="2" t="s">
        <v>6373</v>
      </c>
      <c r="E2127" s="2" t="s">
        <v>6419</v>
      </c>
      <c r="F2127" s="56">
        <v>106.93434246458401</v>
      </c>
      <c r="G2127" s="56">
        <v>102.790049446569</v>
      </c>
      <c r="H2127" s="56">
        <v>106.816201084575</v>
      </c>
      <c r="I2127" s="56">
        <v>107.492826874466</v>
      </c>
      <c r="J2127" s="57">
        <v>0.47992304506699401</v>
      </c>
      <c r="K2127" s="57">
        <v>0.408864567864829</v>
      </c>
      <c r="L2127" s="57">
        <v>0.33730427564874899</v>
      </c>
      <c r="M2127" s="57">
        <v>0.64149984871226895</v>
      </c>
    </row>
    <row r="2128" spans="1:13" x14ac:dyDescent="0.35">
      <c r="A2128" s="59" t="s">
        <v>571</v>
      </c>
      <c r="B2128" s="59" t="s">
        <v>572</v>
      </c>
      <c r="C2128" s="2" t="s">
        <v>31</v>
      </c>
      <c r="D2128" s="2" t="s">
        <v>6373</v>
      </c>
      <c r="E2128" s="2" t="s">
        <v>6418</v>
      </c>
      <c r="F2128" s="56"/>
      <c r="G2128" s="56"/>
      <c r="H2128" s="56"/>
      <c r="I2128" s="56">
        <v>99.776803893515293</v>
      </c>
      <c r="J2128" s="57">
        <v>0.28625792942143802</v>
      </c>
      <c r="K2128" s="57">
        <v>0.23684158767152899</v>
      </c>
      <c r="L2128" s="57">
        <v>0.17141741642366501</v>
      </c>
      <c r="M2128" s="57">
        <v>0.40067498668742502</v>
      </c>
    </row>
    <row r="2129" spans="1:13" x14ac:dyDescent="0.35">
      <c r="A2129" s="59" t="s">
        <v>3162</v>
      </c>
      <c r="B2129" s="59" t="s">
        <v>3163</v>
      </c>
      <c r="C2129" s="2" t="s">
        <v>31</v>
      </c>
      <c r="D2129" s="2" t="s">
        <v>6315</v>
      </c>
      <c r="E2129" s="2" t="s">
        <v>6418</v>
      </c>
      <c r="F2129" s="56"/>
      <c r="G2129" s="56"/>
      <c r="H2129" s="56"/>
      <c r="I2129" s="56">
        <v>95.324846459712006</v>
      </c>
      <c r="J2129" s="57">
        <v>0.28045483308423302</v>
      </c>
      <c r="K2129" s="57">
        <v>0.24280311881324201</v>
      </c>
      <c r="L2129" s="57">
        <v>0.18184967743570299</v>
      </c>
      <c r="M2129" s="57">
        <v>0.36013885069037999</v>
      </c>
    </row>
    <row r="2130" spans="1:13" x14ac:dyDescent="0.35">
      <c r="A2130" s="59" t="s">
        <v>3439</v>
      </c>
      <c r="B2130" s="59" t="s">
        <v>3440</v>
      </c>
      <c r="C2130" s="2" t="s">
        <v>31</v>
      </c>
      <c r="D2130" s="2" t="s">
        <v>6315</v>
      </c>
      <c r="E2130" s="2" t="s">
        <v>6418</v>
      </c>
      <c r="F2130" s="56"/>
      <c r="G2130" s="56"/>
      <c r="H2130" s="56"/>
      <c r="I2130" s="56">
        <v>95.324846459712006</v>
      </c>
      <c r="J2130" s="57">
        <v>0.28045483308423302</v>
      </c>
      <c r="K2130" s="57">
        <v>0.24280311881324201</v>
      </c>
      <c r="L2130" s="57">
        <v>0.18184967743570299</v>
      </c>
      <c r="M2130" s="57">
        <v>0.36013885069037999</v>
      </c>
    </row>
    <row r="2131" spans="1:13" x14ac:dyDescent="0.35">
      <c r="A2131" s="59" t="s">
        <v>2846</v>
      </c>
      <c r="B2131" s="59" t="s">
        <v>2847</v>
      </c>
      <c r="C2131" s="2" t="s">
        <v>40</v>
      </c>
      <c r="D2131" s="2" t="s">
        <v>6351</v>
      </c>
      <c r="E2131" s="2" t="s">
        <v>6418</v>
      </c>
      <c r="F2131" s="56"/>
      <c r="G2131" s="56"/>
      <c r="H2131" s="56"/>
      <c r="I2131" s="56">
        <v>105.981026815916</v>
      </c>
      <c r="J2131" s="57">
        <v>0.20433190363008499</v>
      </c>
      <c r="K2131" s="57">
        <v>0.16605748462370301</v>
      </c>
      <c r="L2131" s="57">
        <v>0.100628813010052</v>
      </c>
      <c r="M2131" s="57">
        <v>0.31101208809886199</v>
      </c>
    </row>
    <row r="2132" spans="1:13" x14ac:dyDescent="0.35">
      <c r="A2132" s="59" t="s">
        <v>3056</v>
      </c>
      <c r="B2132" s="59" t="s">
        <v>3057</v>
      </c>
      <c r="C2132" s="2" t="s">
        <v>31</v>
      </c>
      <c r="D2132" s="2" t="s">
        <v>6351</v>
      </c>
      <c r="E2132" s="2" t="s">
        <v>6419</v>
      </c>
      <c r="F2132" s="56">
        <v>98.371900835912996</v>
      </c>
      <c r="G2132" s="56">
        <v>99.184319811601597</v>
      </c>
      <c r="H2132" s="56">
        <v>91.073959564923797</v>
      </c>
      <c r="I2132" s="56">
        <v>111.171849460163</v>
      </c>
      <c r="J2132" s="57">
        <v>0.42760681972381898</v>
      </c>
      <c r="K2132" s="57">
        <v>0.37511455572491398</v>
      </c>
      <c r="L2132" s="57">
        <v>0.31928386243630202</v>
      </c>
      <c r="M2132" s="57">
        <v>0.60134079798926099</v>
      </c>
    </row>
    <row r="2133" spans="1:13" x14ac:dyDescent="0.35">
      <c r="A2133" s="59" t="s">
        <v>3022</v>
      </c>
      <c r="B2133" s="59" t="s">
        <v>3023</v>
      </c>
      <c r="C2133" s="2" t="s">
        <v>31</v>
      </c>
      <c r="D2133" s="2" t="s">
        <v>6351</v>
      </c>
      <c r="E2133" s="2" t="s">
        <v>6419</v>
      </c>
      <c r="F2133" s="56">
        <v>111.988816713546</v>
      </c>
      <c r="G2133" s="56">
        <v>104.695018908478</v>
      </c>
      <c r="H2133" s="56">
        <v>100.752891028584</v>
      </c>
      <c r="I2133" s="56">
        <v>97.145621650148698</v>
      </c>
      <c r="J2133" s="57">
        <v>0.47828242222461098</v>
      </c>
      <c r="K2133" s="57">
        <v>0.411716824054007</v>
      </c>
      <c r="L2133" s="57">
        <v>0.35526022949414598</v>
      </c>
      <c r="M2133" s="57">
        <v>0.64570853097098202</v>
      </c>
    </row>
    <row r="2134" spans="1:13" x14ac:dyDescent="0.35">
      <c r="A2134" s="59" t="s">
        <v>2732</v>
      </c>
      <c r="B2134" s="59" t="s">
        <v>2733</v>
      </c>
      <c r="C2134" s="2" t="s">
        <v>40</v>
      </c>
      <c r="D2134" s="2" t="s">
        <v>6351</v>
      </c>
      <c r="E2134" s="2" t="s">
        <v>6418</v>
      </c>
      <c r="F2134" s="56">
        <v>109.09231173566</v>
      </c>
      <c r="G2134" s="56"/>
      <c r="H2134" s="56"/>
      <c r="I2134" s="56">
        <v>99.403712378907301</v>
      </c>
      <c r="J2134" s="57">
        <v>0.30003768916868201</v>
      </c>
      <c r="K2134" s="57">
        <v>0.25241045847662402</v>
      </c>
      <c r="L2134" s="57">
        <v>0.195464198024147</v>
      </c>
      <c r="M2134" s="57">
        <v>0.40892451949574998</v>
      </c>
    </row>
    <row r="2135" spans="1:13" x14ac:dyDescent="0.35">
      <c r="A2135" s="59" t="s">
        <v>5924</v>
      </c>
      <c r="B2135" s="59" t="s">
        <v>5925</v>
      </c>
      <c r="C2135" s="2" t="s">
        <v>31</v>
      </c>
      <c r="D2135" s="2" t="s">
        <v>6308</v>
      </c>
      <c r="E2135" s="2" t="s">
        <v>6418</v>
      </c>
      <c r="F2135" s="56"/>
      <c r="G2135" s="56"/>
      <c r="H2135" s="56"/>
      <c r="I2135" s="56">
        <v>97.772301952201502</v>
      </c>
      <c r="J2135" s="57">
        <v>0.22164406949607299</v>
      </c>
      <c r="K2135" s="57">
        <v>0.13701104669429201</v>
      </c>
      <c r="L2135" s="57">
        <v>0.01</v>
      </c>
      <c r="M2135" s="57">
        <v>0.38356008902419197</v>
      </c>
    </row>
    <row r="2136" spans="1:13" x14ac:dyDescent="0.35">
      <c r="A2136" s="59" t="s">
        <v>2534</v>
      </c>
      <c r="B2136" s="59" t="s">
        <v>2535</v>
      </c>
      <c r="C2136" s="2" t="s">
        <v>31</v>
      </c>
      <c r="D2136" s="2" t="s">
        <v>6324</v>
      </c>
      <c r="E2136" s="2" t="s">
        <v>6418</v>
      </c>
      <c r="F2136" s="56"/>
      <c r="G2136" s="56"/>
      <c r="H2136" s="56"/>
      <c r="I2136" s="56">
        <v>109.10974114209699</v>
      </c>
      <c r="J2136" s="57">
        <v>0.27213234265931802</v>
      </c>
      <c r="K2136" s="57">
        <v>0.19462852816304399</v>
      </c>
      <c r="L2136" s="57">
        <v>0.01</v>
      </c>
      <c r="M2136" s="57">
        <v>0.42990218830709698</v>
      </c>
    </row>
    <row r="2137" spans="1:13" x14ac:dyDescent="0.35">
      <c r="A2137" s="59" t="s">
        <v>3224</v>
      </c>
      <c r="B2137" s="59" t="s">
        <v>3225</v>
      </c>
      <c r="C2137" s="2" t="s">
        <v>31</v>
      </c>
      <c r="D2137" s="2" t="s">
        <v>6315</v>
      </c>
      <c r="E2137" s="2" t="s">
        <v>6419</v>
      </c>
      <c r="F2137" s="56">
        <v>98.405776869254893</v>
      </c>
      <c r="G2137" s="56">
        <v>109.69528193232399</v>
      </c>
      <c r="H2137" s="56">
        <v>106.82694357985601</v>
      </c>
      <c r="I2137" s="56">
        <v>105.747602521806</v>
      </c>
      <c r="J2137" s="57">
        <v>0.54402631053638695</v>
      </c>
      <c r="K2137" s="57">
        <v>0.48779873421849901</v>
      </c>
      <c r="L2137" s="57">
        <v>0.43445484245045002</v>
      </c>
      <c r="M2137" s="57">
        <v>0.68514027772027497</v>
      </c>
    </row>
    <row r="2138" spans="1:13" x14ac:dyDescent="0.35">
      <c r="A2138" s="59" t="s">
        <v>1580</v>
      </c>
      <c r="B2138" s="59" t="s">
        <v>1581</v>
      </c>
      <c r="C2138" s="2" t="s">
        <v>40</v>
      </c>
      <c r="D2138" s="2" t="s">
        <v>6321</v>
      </c>
      <c r="E2138" s="2" t="s">
        <v>6418</v>
      </c>
      <c r="F2138" s="56"/>
      <c r="G2138" s="56"/>
      <c r="H2138" s="56"/>
      <c r="I2138" s="56">
        <v>103.012788533456</v>
      </c>
      <c r="J2138" s="57">
        <v>0.20979824775557299</v>
      </c>
      <c r="K2138" s="57">
        <v>0.16653679766840099</v>
      </c>
      <c r="L2138" s="57">
        <v>5.8635568824545799E-2</v>
      </c>
      <c r="M2138" s="57">
        <v>0.309980666044266</v>
      </c>
    </row>
    <row r="2139" spans="1:13" x14ac:dyDescent="0.35">
      <c r="A2139" s="59" t="s">
        <v>6014</v>
      </c>
      <c r="B2139" s="59" t="s">
        <v>6015</v>
      </c>
      <c r="C2139" s="2" t="s">
        <v>40</v>
      </c>
      <c r="D2139" s="2" t="s">
        <v>6310</v>
      </c>
      <c r="E2139" s="2" t="s">
        <v>6418</v>
      </c>
      <c r="F2139" s="56"/>
      <c r="G2139" s="56"/>
      <c r="H2139" s="56"/>
      <c r="I2139" s="56">
        <v>113.579318597876</v>
      </c>
      <c r="J2139" s="57">
        <v>0.23456264116098299</v>
      </c>
      <c r="K2139" s="57">
        <v>0.21402698468016099</v>
      </c>
      <c r="L2139" s="57">
        <v>0.18544174999374699</v>
      </c>
      <c r="M2139" s="57">
        <v>0.30239705884831403</v>
      </c>
    </row>
    <row r="2140" spans="1:13" x14ac:dyDescent="0.35">
      <c r="A2140" s="59" t="s">
        <v>6012</v>
      </c>
      <c r="B2140" s="59" t="s">
        <v>6013</v>
      </c>
      <c r="C2140" s="2" t="s">
        <v>31</v>
      </c>
      <c r="D2140" s="2" t="s">
        <v>6310</v>
      </c>
      <c r="E2140" s="2" t="s">
        <v>6418</v>
      </c>
      <c r="F2140" s="56">
        <v>108.432562102706</v>
      </c>
      <c r="G2140" s="56">
        <v>106.936103507083</v>
      </c>
      <c r="H2140" s="56">
        <v>102.51141892213801</v>
      </c>
      <c r="I2140" s="56">
        <v>124.679278005547</v>
      </c>
      <c r="J2140" s="57">
        <v>0.47283793843584099</v>
      </c>
      <c r="K2140" s="57">
        <v>0.43720672670403399</v>
      </c>
      <c r="L2140" s="57">
        <v>0.39212794357610598</v>
      </c>
      <c r="M2140" s="57">
        <v>0.58574848912683797</v>
      </c>
    </row>
    <row r="2141" spans="1:13" x14ac:dyDescent="0.35">
      <c r="A2141" s="59" t="s">
        <v>2133</v>
      </c>
      <c r="B2141" s="59" t="s">
        <v>2134</v>
      </c>
      <c r="C2141" s="2" t="s">
        <v>40</v>
      </c>
      <c r="D2141" s="2" t="s">
        <v>6374</v>
      </c>
      <c r="E2141" s="2" t="s">
        <v>6419</v>
      </c>
      <c r="F2141" s="56">
        <v>103.57613873748301</v>
      </c>
      <c r="G2141" s="56">
        <v>100.653513456307</v>
      </c>
      <c r="H2141" s="56">
        <v>107.186344832336</v>
      </c>
      <c r="I2141" s="56">
        <v>109.156663518603</v>
      </c>
      <c r="J2141" s="57">
        <v>0.45682625223294898</v>
      </c>
      <c r="K2141" s="57">
        <v>0.39696997524480598</v>
      </c>
      <c r="L2141" s="57">
        <v>0.348985086422748</v>
      </c>
      <c r="M2141" s="57">
        <v>0.61263251750138803</v>
      </c>
    </row>
    <row r="2142" spans="1:13" x14ac:dyDescent="0.35">
      <c r="A2142" s="59" t="s">
        <v>3365</v>
      </c>
      <c r="B2142" s="59" t="s">
        <v>3366</v>
      </c>
      <c r="C2142" s="2" t="s">
        <v>40</v>
      </c>
      <c r="D2142" s="2" t="s">
        <v>6315</v>
      </c>
      <c r="E2142" s="2" t="s">
        <v>6418</v>
      </c>
      <c r="F2142" s="56">
        <v>103.193023014178</v>
      </c>
      <c r="G2142" s="56">
        <v>92.053234747240893</v>
      </c>
      <c r="H2142" s="56"/>
      <c r="I2142" s="56">
        <v>101.46299069903699</v>
      </c>
      <c r="J2142" s="57">
        <v>0.40004131214430499</v>
      </c>
      <c r="K2142" s="57">
        <v>0.34618467852676599</v>
      </c>
      <c r="L2142" s="57">
        <v>0.298978553805827</v>
      </c>
      <c r="M2142" s="57">
        <v>0.53795983004424897</v>
      </c>
    </row>
    <row r="2143" spans="1:13" x14ac:dyDescent="0.35">
      <c r="A2143" s="59" t="s">
        <v>3164</v>
      </c>
      <c r="B2143" s="59" t="s">
        <v>3165</v>
      </c>
      <c r="C2143" s="2" t="s">
        <v>31</v>
      </c>
      <c r="D2143" s="2" t="s">
        <v>6315</v>
      </c>
      <c r="E2143" s="2" t="s">
        <v>6418</v>
      </c>
      <c r="F2143" s="56"/>
      <c r="G2143" s="56"/>
      <c r="H2143" s="56"/>
      <c r="I2143" s="56">
        <v>104.863986201713</v>
      </c>
      <c r="J2143" s="57">
        <v>0.28677634163032301</v>
      </c>
      <c r="K2143" s="57">
        <v>0.249947657833098</v>
      </c>
      <c r="L2143" s="57">
        <v>0.21271392964767999</v>
      </c>
      <c r="M2143" s="57">
        <v>0.38580341682917202</v>
      </c>
    </row>
    <row r="2144" spans="1:13" x14ac:dyDescent="0.35">
      <c r="A2144" s="59" t="s">
        <v>1792</v>
      </c>
      <c r="B2144" s="59" t="s">
        <v>1793</v>
      </c>
      <c r="C2144" s="2" t="s">
        <v>40</v>
      </c>
      <c r="D2144" s="2" t="s">
        <v>6374</v>
      </c>
      <c r="E2144" s="2" t="s">
        <v>6418</v>
      </c>
      <c r="F2144" s="56"/>
      <c r="G2144" s="56"/>
      <c r="H2144" s="56"/>
      <c r="I2144" s="56">
        <v>108.70889214861801</v>
      </c>
      <c r="J2144" s="57">
        <v>0.26251539956991798</v>
      </c>
      <c r="K2144" s="57">
        <v>0.221987983440396</v>
      </c>
      <c r="L2144" s="57">
        <v>0.17871400353780001</v>
      </c>
      <c r="M2144" s="57">
        <v>0.36515598234382302</v>
      </c>
    </row>
    <row r="2145" spans="1:13" x14ac:dyDescent="0.35">
      <c r="A2145" s="59" t="s">
        <v>3822</v>
      </c>
      <c r="B2145" s="59" t="s">
        <v>3823</v>
      </c>
      <c r="C2145" s="2" t="s">
        <v>31</v>
      </c>
      <c r="D2145" s="2" t="s">
        <v>6320</v>
      </c>
      <c r="E2145" s="2" t="s">
        <v>6419</v>
      </c>
      <c r="F2145" s="56">
        <v>99.501020959525803</v>
      </c>
      <c r="G2145" s="56">
        <v>90.873273812039599</v>
      </c>
      <c r="H2145" s="56">
        <v>101.892532463862</v>
      </c>
      <c r="I2145" s="56">
        <v>95.357618846533796</v>
      </c>
      <c r="J2145" s="57">
        <v>0.46560019639195899</v>
      </c>
      <c r="K2145" s="57">
        <v>0.39818841632144197</v>
      </c>
      <c r="L2145" s="57">
        <v>0.337927942451831</v>
      </c>
      <c r="M2145" s="57">
        <v>0.64991993374534396</v>
      </c>
    </row>
    <row r="2146" spans="1:13" x14ac:dyDescent="0.35">
      <c r="A2146" s="59" t="s">
        <v>732</v>
      </c>
      <c r="B2146" s="59" t="s">
        <v>733</v>
      </c>
      <c r="C2146" s="2" t="s">
        <v>40</v>
      </c>
      <c r="D2146" s="2" t="s">
        <v>6373</v>
      </c>
      <c r="E2146" s="2" t="s">
        <v>6419</v>
      </c>
      <c r="F2146" s="56">
        <v>103.588756518631</v>
      </c>
      <c r="G2146" s="56">
        <v>103.832758126043</v>
      </c>
      <c r="H2146" s="56">
        <v>102.904616446772</v>
      </c>
      <c r="I2146" s="56">
        <v>98.397087166350104</v>
      </c>
      <c r="J2146" s="57">
        <v>0.49579610630906701</v>
      </c>
      <c r="K2146" s="57">
        <v>0.43534155106663502</v>
      </c>
      <c r="L2146" s="57">
        <v>0.386977568612423</v>
      </c>
      <c r="M2146" s="57">
        <v>0.64210167381186101</v>
      </c>
    </row>
    <row r="2147" spans="1:13" x14ac:dyDescent="0.35">
      <c r="A2147" s="59" t="s">
        <v>6190</v>
      </c>
      <c r="B2147" s="59" t="s">
        <v>6191</v>
      </c>
      <c r="C2147" s="2" t="s">
        <v>31</v>
      </c>
      <c r="D2147" s="2" t="s">
        <v>6311</v>
      </c>
      <c r="E2147" s="2" t="s">
        <v>6418</v>
      </c>
      <c r="F2147" s="56"/>
      <c r="G2147" s="56"/>
      <c r="H2147" s="56"/>
      <c r="I2147" s="56">
        <v>94.289648375128394</v>
      </c>
      <c r="J2147" s="57">
        <v>0.18506329068588101</v>
      </c>
      <c r="K2147" s="57">
        <v>0.146296332158766</v>
      </c>
      <c r="L2147" s="57">
        <v>8.5976351844934906E-2</v>
      </c>
      <c r="M2147" s="57">
        <v>0.30163138635382802</v>
      </c>
    </row>
    <row r="2148" spans="1:13" x14ac:dyDescent="0.35">
      <c r="A2148" s="59" t="s">
        <v>5746</v>
      </c>
      <c r="B2148" s="59" t="s">
        <v>5747</v>
      </c>
      <c r="C2148" s="2" t="s">
        <v>40</v>
      </c>
      <c r="D2148" s="2" t="s">
        <v>6304</v>
      </c>
      <c r="E2148" s="2" t="s">
        <v>6418</v>
      </c>
      <c r="F2148" s="56"/>
      <c r="G2148" s="56"/>
      <c r="H2148" s="56"/>
      <c r="I2148" s="56">
        <v>105.11348084125</v>
      </c>
      <c r="J2148" s="57">
        <v>8.3630407135623794E-2</v>
      </c>
      <c r="K2148" s="57">
        <v>0.01</v>
      </c>
      <c r="L2148" s="57">
        <v>0.01</v>
      </c>
      <c r="M2148" s="57">
        <v>0.31456209703953097</v>
      </c>
    </row>
    <row r="2149" spans="1:13" x14ac:dyDescent="0.35">
      <c r="A2149" s="59" t="s">
        <v>4426</v>
      </c>
      <c r="B2149" s="59" t="s">
        <v>4427</v>
      </c>
      <c r="C2149" s="2" t="s">
        <v>31</v>
      </c>
      <c r="D2149" s="2" t="s">
        <v>6303</v>
      </c>
      <c r="E2149" s="2" t="s">
        <v>6418</v>
      </c>
      <c r="F2149" s="56"/>
      <c r="G2149" s="56"/>
      <c r="H2149" s="56"/>
      <c r="I2149" s="56">
        <v>105.27165751164701</v>
      </c>
      <c r="J2149" s="57">
        <v>0.18039454881288</v>
      </c>
      <c r="K2149" s="57">
        <v>0.104134517664453</v>
      </c>
      <c r="L2149" s="57">
        <v>0.01</v>
      </c>
      <c r="M2149" s="57">
        <v>0.32128365391609598</v>
      </c>
    </row>
    <row r="2150" spans="1:13" x14ac:dyDescent="0.35">
      <c r="A2150" s="59" t="s">
        <v>4510</v>
      </c>
      <c r="B2150" s="59" t="s">
        <v>4511</v>
      </c>
      <c r="C2150" s="2" t="s">
        <v>40</v>
      </c>
      <c r="D2150" s="2" t="s">
        <v>6303</v>
      </c>
      <c r="E2150" s="2" t="s">
        <v>6419</v>
      </c>
      <c r="F2150" s="56">
        <v>111.586642944763</v>
      </c>
      <c r="G2150" s="56">
        <v>95.259980641946299</v>
      </c>
      <c r="H2150" s="56">
        <v>100.738163330826</v>
      </c>
      <c r="I2150" s="56">
        <v>111.508720285999</v>
      </c>
      <c r="J2150" s="57">
        <v>0.43318274444258298</v>
      </c>
      <c r="K2150" s="57">
        <v>0.35615257459242999</v>
      </c>
      <c r="L2150" s="57">
        <v>0.29071416348283902</v>
      </c>
      <c r="M2150" s="57">
        <v>0.61980601613344799</v>
      </c>
    </row>
    <row r="2151" spans="1:13" x14ac:dyDescent="0.35">
      <c r="A2151" s="59" t="s">
        <v>3810</v>
      </c>
      <c r="B2151" s="59" t="s">
        <v>3811</v>
      </c>
      <c r="C2151" s="2" t="s">
        <v>31</v>
      </c>
      <c r="D2151" s="2" t="s">
        <v>6320</v>
      </c>
      <c r="E2151" s="2" t="s">
        <v>6419</v>
      </c>
      <c r="F2151" s="56">
        <v>100.945052827921</v>
      </c>
      <c r="G2151" s="56">
        <v>97.711810711970699</v>
      </c>
      <c r="H2151" s="56">
        <v>109.2394106783</v>
      </c>
      <c r="I2151" s="56">
        <v>95.927787627285795</v>
      </c>
      <c r="J2151" s="57">
        <v>0.43312496550610402</v>
      </c>
      <c r="K2151" s="57">
        <v>0.36701031299516801</v>
      </c>
      <c r="L2151" s="57">
        <v>0.301275538751127</v>
      </c>
      <c r="M2151" s="57">
        <v>0.59885958686726903</v>
      </c>
    </row>
    <row r="2152" spans="1:13" x14ac:dyDescent="0.35">
      <c r="A2152" s="59" t="s">
        <v>1440</v>
      </c>
      <c r="B2152" s="59" t="s">
        <v>1441</v>
      </c>
      <c r="C2152" s="2" t="s">
        <v>31</v>
      </c>
      <c r="D2152" s="2" t="s">
        <v>6321</v>
      </c>
      <c r="E2152" s="2" t="s">
        <v>6419</v>
      </c>
      <c r="F2152" s="56">
        <v>91.606412701683695</v>
      </c>
      <c r="G2152" s="56">
        <v>95.070336620216693</v>
      </c>
      <c r="H2152" s="56">
        <v>105.249815185774</v>
      </c>
      <c r="I2152" s="56">
        <v>95.176524246416406</v>
      </c>
      <c r="J2152" s="57">
        <v>0.55751907438827897</v>
      </c>
      <c r="K2152" s="57">
        <v>0.50019383098064996</v>
      </c>
      <c r="L2152" s="57">
        <v>0.44403427894737002</v>
      </c>
      <c r="M2152" s="57">
        <v>0.69938898343454603</v>
      </c>
    </row>
    <row r="2153" spans="1:13" x14ac:dyDescent="0.35">
      <c r="A2153" s="59" t="s">
        <v>1446</v>
      </c>
      <c r="B2153" s="59" t="s">
        <v>1447</v>
      </c>
      <c r="C2153" s="2" t="s">
        <v>40</v>
      </c>
      <c r="D2153" s="2" t="s">
        <v>6321</v>
      </c>
      <c r="E2153" s="2" t="s">
        <v>6418</v>
      </c>
      <c r="F2153" s="56">
        <v>93.808771377515399</v>
      </c>
      <c r="G2153" s="56">
        <v>96.934190651961003</v>
      </c>
      <c r="H2153" s="56">
        <v>103.269675447848</v>
      </c>
      <c r="I2153" s="56">
        <v>97.1104235508096</v>
      </c>
      <c r="J2153" s="57">
        <v>0.43628881995105601</v>
      </c>
      <c r="K2153" s="57">
        <v>0.396783027368246</v>
      </c>
      <c r="L2153" s="57">
        <v>0.354961263415422</v>
      </c>
      <c r="M2153" s="57">
        <v>0.53251797816778801</v>
      </c>
    </row>
    <row r="2154" spans="1:13" x14ac:dyDescent="0.35">
      <c r="A2154" s="59" t="s">
        <v>624</v>
      </c>
      <c r="B2154" s="59" t="s">
        <v>625</v>
      </c>
      <c r="C2154" s="2" t="s">
        <v>40</v>
      </c>
      <c r="D2154" s="2" t="s">
        <v>6373</v>
      </c>
      <c r="E2154" s="2" t="s">
        <v>6418</v>
      </c>
      <c r="F2154" s="56">
        <v>97.781881685524297</v>
      </c>
      <c r="G2154" s="56">
        <v>101.180601827974</v>
      </c>
      <c r="H2154" s="56"/>
      <c r="I2154" s="56">
        <v>98.603707337144002</v>
      </c>
      <c r="J2154" s="57">
        <v>0.34473695334311799</v>
      </c>
      <c r="K2154" s="57">
        <v>0.30046576863936098</v>
      </c>
      <c r="L2154" s="57">
        <v>0.25297977067197602</v>
      </c>
      <c r="M2154" s="57">
        <v>0.46315391031858399</v>
      </c>
    </row>
    <row r="2155" spans="1:13" x14ac:dyDescent="0.35">
      <c r="A2155" s="59" t="s">
        <v>616</v>
      </c>
      <c r="B2155" s="59" t="s">
        <v>617</v>
      </c>
      <c r="C2155" s="2" t="s">
        <v>31</v>
      </c>
      <c r="D2155" s="2" t="s">
        <v>6373</v>
      </c>
      <c r="E2155" s="2" t="s">
        <v>6418</v>
      </c>
      <c r="F2155" s="56">
        <v>97.781881685524297</v>
      </c>
      <c r="G2155" s="56">
        <v>101.180601827974</v>
      </c>
      <c r="H2155" s="56"/>
      <c r="I2155" s="56">
        <v>98.603707337144002</v>
      </c>
      <c r="J2155" s="57">
        <v>0.34473695334311799</v>
      </c>
      <c r="K2155" s="57">
        <v>0.30046576863936098</v>
      </c>
      <c r="L2155" s="57">
        <v>0.25297977067197602</v>
      </c>
      <c r="M2155" s="57">
        <v>0.46315391031858399</v>
      </c>
    </row>
    <row r="2156" spans="1:13" x14ac:dyDescent="0.35">
      <c r="A2156" s="59" t="s">
        <v>3621</v>
      </c>
      <c r="B2156" s="59" t="s">
        <v>3622</v>
      </c>
      <c r="C2156" s="2" t="s">
        <v>40</v>
      </c>
      <c r="D2156" s="2" t="s">
        <v>6320</v>
      </c>
      <c r="E2156" s="2" t="s">
        <v>6419</v>
      </c>
      <c r="F2156" s="56">
        <v>111.022759709442</v>
      </c>
      <c r="G2156" s="56">
        <v>105.402582458643</v>
      </c>
      <c r="H2156" s="56">
        <v>107.140964113446</v>
      </c>
      <c r="I2156" s="56">
        <v>94.658255606398498</v>
      </c>
      <c r="J2156" s="57">
        <v>0.49414691345301998</v>
      </c>
      <c r="K2156" s="57">
        <v>0.44913742621181302</v>
      </c>
      <c r="L2156" s="57">
        <v>0.38660013906685498</v>
      </c>
      <c r="M2156" s="57">
        <v>0.65486497959313095</v>
      </c>
    </row>
    <row r="2157" spans="1:13" x14ac:dyDescent="0.35">
      <c r="A2157" s="59" t="s">
        <v>1444</v>
      </c>
      <c r="B2157" s="59" t="s">
        <v>1445</v>
      </c>
      <c r="C2157" s="2" t="s">
        <v>40</v>
      </c>
      <c r="D2157" s="2" t="s">
        <v>6321</v>
      </c>
      <c r="E2157" s="2" t="s">
        <v>6419</v>
      </c>
      <c r="F2157" s="56">
        <v>90.342482625714297</v>
      </c>
      <c r="G2157" s="56">
        <v>95.129635899738503</v>
      </c>
      <c r="H2157" s="56">
        <v>104.55881617893</v>
      </c>
      <c r="I2157" s="56">
        <v>96.793640656757404</v>
      </c>
      <c r="J2157" s="57">
        <v>0.54793207533876598</v>
      </c>
      <c r="K2157" s="57">
        <v>0.49960301011712599</v>
      </c>
      <c r="L2157" s="57">
        <v>0.451204937251034</v>
      </c>
      <c r="M2157" s="57">
        <v>0.68738628471337404</v>
      </c>
    </row>
    <row r="2158" spans="1:13" x14ac:dyDescent="0.35">
      <c r="A2158" s="59" t="s">
        <v>1436</v>
      </c>
      <c r="B2158" s="59" t="s">
        <v>1437</v>
      </c>
      <c r="C2158" s="2" t="s">
        <v>31</v>
      </c>
      <c r="D2158" s="2" t="s">
        <v>6321</v>
      </c>
      <c r="E2158" s="2" t="s">
        <v>6418</v>
      </c>
      <c r="F2158" s="56">
        <v>93.808771377515399</v>
      </c>
      <c r="G2158" s="56">
        <v>96.934190651961003</v>
      </c>
      <c r="H2158" s="56">
        <v>103.269675447848</v>
      </c>
      <c r="I2158" s="56">
        <v>97.1104235508096</v>
      </c>
      <c r="J2158" s="57">
        <v>0.43628881995105601</v>
      </c>
      <c r="K2158" s="57">
        <v>0.396783027368246</v>
      </c>
      <c r="L2158" s="57">
        <v>0.354961263415422</v>
      </c>
      <c r="M2158" s="57">
        <v>0.53251797816778801</v>
      </c>
    </row>
    <row r="2159" spans="1:13" x14ac:dyDescent="0.35">
      <c r="A2159" s="59" t="s">
        <v>1442</v>
      </c>
      <c r="B2159" s="59" t="s">
        <v>1443</v>
      </c>
      <c r="C2159" s="2" t="s">
        <v>40</v>
      </c>
      <c r="D2159" s="2" t="s">
        <v>6321</v>
      </c>
      <c r="E2159" s="2" t="s">
        <v>6418</v>
      </c>
      <c r="F2159" s="56">
        <v>93.808771377515399</v>
      </c>
      <c r="G2159" s="56">
        <v>96.934190651961003</v>
      </c>
      <c r="H2159" s="56">
        <v>103.269675447848</v>
      </c>
      <c r="I2159" s="56">
        <v>97.1104235508096</v>
      </c>
      <c r="J2159" s="57">
        <v>0.43628881995105601</v>
      </c>
      <c r="K2159" s="57">
        <v>0.396783027368246</v>
      </c>
      <c r="L2159" s="57">
        <v>0.354961263415422</v>
      </c>
      <c r="M2159" s="57">
        <v>0.53251797816778801</v>
      </c>
    </row>
    <row r="2160" spans="1:13" x14ac:dyDescent="0.35">
      <c r="A2160" s="59" t="s">
        <v>1438</v>
      </c>
      <c r="B2160" s="59" t="s">
        <v>1439</v>
      </c>
      <c r="C2160" s="2" t="s">
        <v>31</v>
      </c>
      <c r="D2160" s="2" t="s">
        <v>6321</v>
      </c>
      <c r="E2160" s="2" t="s">
        <v>6418</v>
      </c>
      <c r="F2160" s="56">
        <v>93.808771377515399</v>
      </c>
      <c r="G2160" s="56">
        <v>96.934190651961003</v>
      </c>
      <c r="H2160" s="56">
        <v>103.269675447848</v>
      </c>
      <c r="I2160" s="56">
        <v>97.1104235508096</v>
      </c>
      <c r="J2160" s="57">
        <v>0.43628881995105601</v>
      </c>
      <c r="K2160" s="57">
        <v>0.396783027368246</v>
      </c>
      <c r="L2160" s="57">
        <v>0.354961263415422</v>
      </c>
      <c r="M2160" s="57">
        <v>0.53251797816778801</v>
      </c>
    </row>
    <row r="2161" spans="1:13" x14ac:dyDescent="0.35">
      <c r="A2161" s="59" t="s">
        <v>6300</v>
      </c>
      <c r="B2161" s="59" t="s">
        <v>6301</v>
      </c>
      <c r="C2161" s="2" t="s">
        <v>40</v>
      </c>
      <c r="D2161" s="2" t="s">
        <v>6352</v>
      </c>
      <c r="E2161" s="2" t="s">
        <v>6418</v>
      </c>
      <c r="F2161" s="56"/>
      <c r="G2161" s="56"/>
      <c r="H2161" s="56"/>
      <c r="I2161" s="56">
        <v>98.255885430006302</v>
      </c>
      <c r="J2161" s="57">
        <v>0.29095589458549698</v>
      </c>
      <c r="K2161" s="57">
        <v>0.25735544453248499</v>
      </c>
      <c r="L2161" s="57">
        <v>0.216736840720579</v>
      </c>
      <c r="M2161" s="57">
        <v>0.370411782231021</v>
      </c>
    </row>
    <row r="2162" spans="1:13" x14ac:dyDescent="0.35">
      <c r="A2162" s="59" t="s">
        <v>3611</v>
      </c>
      <c r="B2162" s="59" t="s">
        <v>3612</v>
      </c>
      <c r="C2162" s="2" t="s">
        <v>31</v>
      </c>
      <c r="D2162" s="2" t="s">
        <v>6320</v>
      </c>
      <c r="E2162" s="2" t="s">
        <v>6419</v>
      </c>
      <c r="F2162" s="56">
        <v>111.579249916994</v>
      </c>
      <c r="G2162" s="56">
        <v>100.805270353696</v>
      </c>
      <c r="H2162" s="56">
        <v>108.664808492014</v>
      </c>
      <c r="I2162" s="56">
        <v>103.849103459462</v>
      </c>
      <c r="J2162" s="57">
        <v>0.49447245390143701</v>
      </c>
      <c r="K2162" s="57">
        <v>0.449574339889796</v>
      </c>
      <c r="L2162" s="57">
        <v>0.38220323994490801</v>
      </c>
      <c r="M2162" s="57">
        <v>0.65512538767814199</v>
      </c>
    </row>
    <row r="2163" spans="1:13" x14ac:dyDescent="0.35">
      <c r="A2163" s="59" t="s">
        <v>3613</v>
      </c>
      <c r="B2163" s="59" t="s">
        <v>3614</v>
      </c>
      <c r="C2163" s="2" t="s">
        <v>31</v>
      </c>
      <c r="D2163" s="2" t="s">
        <v>6320</v>
      </c>
      <c r="E2163" s="2" t="s">
        <v>6418</v>
      </c>
      <c r="F2163" s="56">
        <v>107.58965280997199</v>
      </c>
      <c r="G2163" s="56">
        <v>102.710190557418</v>
      </c>
      <c r="H2163" s="56"/>
      <c r="I2163" s="56">
        <v>99.384895419411293</v>
      </c>
      <c r="J2163" s="57">
        <v>0.36976182726789802</v>
      </c>
      <c r="K2163" s="57">
        <v>0.32788840491022098</v>
      </c>
      <c r="L2163" s="57">
        <v>0.26705052674701302</v>
      </c>
      <c r="M2163" s="57">
        <v>0.487028254209668</v>
      </c>
    </row>
    <row r="2164" spans="1:13" x14ac:dyDescent="0.35">
      <c r="A2164" s="59" t="s">
        <v>620</v>
      </c>
      <c r="B2164" s="59" t="s">
        <v>621</v>
      </c>
      <c r="C2164" s="2" t="s">
        <v>31</v>
      </c>
      <c r="D2164" s="2" t="s">
        <v>6373</v>
      </c>
      <c r="E2164" s="2" t="s">
        <v>6418</v>
      </c>
      <c r="F2164" s="56">
        <v>97.781881685524297</v>
      </c>
      <c r="G2164" s="56">
        <v>101.180601827974</v>
      </c>
      <c r="H2164" s="56"/>
      <c r="I2164" s="56">
        <v>98.603707337144002</v>
      </c>
      <c r="J2164" s="57">
        <v>0.34473695334311799</v>
      </c>
      <c r="K2164" s="57">
        <v>0.30046576863936098</v>
      </c>
      <c r="L2164" s="57">
        <v>0.25297977067197602</v>
      </c>
      <c r="M2164" s="57">
        <v>0.46315391031858399</v>
      </c>
    </row>
    <row r="2165" spans="1:13" x14ac:dyDescent="0.35">
      <c r="A2165" s="59" t="s">
        <v>3619</v>
      </c>
      <c r="B2165" s="59" t="s">
        <v>3620</v>
      </c>
      <c r="C2165" s="2" t="s">
        <v>40</v>
      </c>
      <c r="D2165" s="2" t="s">
        <v>6320</v>
      </c>
      <c r="E2165" s="2" t="s">
        <v>6419</v>
      </c>
      <c r="F2165" s="56">
        <v>104.922637132547</v>
      </c>
      <c r="G2165" s="56">
        <v>107.037196464121</v>
      </c>
      <c r="H2165" s="56">
        <v>108.997510952764</v>
      </c>
      <c r="I2165" s="56">
        <v>100.04478271511201</v>
      </c>
      <c r="J2165" s="57">
        <v>0.49853809165190299</v>
      </c>
      <c r="K2165" s="57">
        <v>0.45275725687948998</v>
      </c>
      <c r="L2165" s="57">
        <v>0.38600028397317399</v>
      </c>
      <c r="M2165" s="57">
        <v>0.65971671539241195</v>
      </c>
    </row>
    <row r="2166" spans="1:13" x14ac:dyDescent="0.35">
      <c r="A2166" s="59" t="s">
        <v>3609</v>
      </c>
      <c r="B2166" s="59" t="s">
        <v>3610</v>
      </c>
      <c r="C2166" s="2" t="s">
        <v>31</v>
      </c>
      <c r="D2166" s="2" t="s">
        <v>6320</v>
      </c>
      <c r="E2166" s="2" t="s">
        <v>6419</v>
      </c>
      <c r="F2166" s="56">
        <v>107.885894556461</v>
      </c>
      <c r="G2166" s="56">
        <v>101.96600165033</v>
      </c>
      <c r="H2166" s="56">
        <v>108.76263179118</v>
      </c>
      <c r="I2166" s="56">
        <v>96.209094475772901</v>
      </c>
      <c r="J2166" s="57">
        <v>0.51414665377691604</v>
      </c>
      <c r="K2166" s="57">
        <v>0.45320966814128699</v>
      </c>
      <c r="L2166" s="57">
        <v>0.38759201609067101</v>
      </c>
      <c r="M2166" s="57">
        <v>0.66521579069910697</v>
      </c>
    </row>
    <row r="2167" spans="1:13" x14ac:dyDescent="0.35">
      <c r="A2167" s="59" t="s">
        <v>5228</v>
      </c>
      <c r="B2167" s="59" t="s">
        <v>5229</v>
      </c>
      <c r="C2167" s="2" t="s">
        <v>31</v>
      </c>
      <c r="D2167" s="2" t="s">
        <v>6319</v>
      </c>
      <c r="E2167" s="2" t="s">
        <v>6418</v>
      </c>
      <c r="F2167" s="56"/>
      <c r="G2167" s="56"/>
      <c r="H2167" s="56"/>
      <c r="I2167" s="56">
        <v>96.397819963184205</v>
      </c>
      <c r="J2167" s="57">
        <v>0.21870182512248099</v>
      </c>
      <c r="K2167" s="57">
        <v>0.189281771659397</v>
      </c>
      <c r="L2167" s="57">
        <v>0.145165485033138</v>
      </c>
      <c r="M2167" s="57">
        <v>0.30470770132524999</v>
      </c>
    </row>
    <row r="2168" spans="1:13" x14ac:dyDescent="0.35">
      <c r="A2168" s="59" t="s">
        <v>2872</v>
      </c>
      <c r="B2168" s="59" t="s">
        <v>2873</v>
      </c>
      <c r="C2168" s="2" t="s">
        <v>40</v>
      </c>
      <c r="D2168" s="2" t="s">
        <v>6351</v>
      </c>
      <c r="E2168" s="2" t="s">
        <v>6418</v>
      </c>
      <c r="F2168" s="56">
        <v>104.984419242535</v>
      </c>
      <c r="G2168" s="56"/>
      <c r="H2168" s="56"/>
      <c r="I2168" s="56">
        <v>98.866601511554705</v>
      </c>
      <c r="J2168" s="57">
        <v>0.32803095847194103</v>
      </c>
      <c r="K2168" s="57">
        <v>0.28508008031212401</v>
      </c>
      <c r="L2168" s="57">
        <v>0.24396425442654099</v>
      </c>
      <c r="M2168" s="57">
        <v>0.44640331747758899</v>
      </c>
    </row>
    <row r="2169" spans="1:13" x14ac:dyDescent="0.35">
      <c r="A2169" s="59" t="s">
        <v>5226</v>
      </c>
      <c r="B2169" s="59" t="s">
        <v>5227</v>
      </c>
      <c r="C2169" s="2" t="s">
        <v>31</v>
      </c>
      <c r="D2169" s="2" t="s">
        <v>6319</v>
      </c>
      <c r="E2169" s="2" t="s">
        <v>6418</v>
      </c>
      <c r="F2169" s="56"/>
      <c r="G2169" s="56"/>
      <c r="H2169" s="56"/>
      <c r="I2169" s="56">
        <v>96.397819963184205</v>
      </c>
      <c r="J2169" s="57">
        <v>0.21870182512248099</v>
      </c>
      <c r="K2169" s="57">
        <v>0.189281771659397</v>
      </c>
      <c r="L2169" s="57">
        <v>0.145165485033138</v>
      </c>
      <c r="M2169" s="57">
        <v>0.30470770132524999</v>
      </c>
    </row>
    <row r="2170" spans="1:13" x14ac:dyDescent="0.35">
      <c r="A2170" s="59" t="s">
        <v>3623</v>
      </c>
      <c r="B2170" s="59" t="s">
        <v>3624</v>
      </c>
      <c r="C2170" s="2" t="s">
        <v>40</v>
      </c>
      <c r="D2170" s="2" t="s">
        <v>6320</v>
      </c>
      <c r="E2170" s="2" t="s">
        <v>6418</v>
      </c>
      <c r="F2170" s="56">
        <v>107.58965280997199</v>
      </c>
      <c r="G2170" s="56">
        <v>102.710190557418</v>
      </c>
      <c r="H2170" s="56"/>
      <c r="I2170" s="56">
        <v>99.384895419411293</v>
      </c>
      <c r="J2170" s="57">
        <v>0.36976182726789802</v>
      </c>
      <c r="K2170" s="57">
        <v>0.32788840491022098</v>
      </c>
      <c r="L2170" s="57">
        <v>0.26705052674701302</v>
      </c>
      <c r="M2170" s="57">
        <v>0.487028254209668</v>
      </c>
    </row>
    <row r="2171" spans="1:13" x14ac:dyDescent="0.35">
      <c r="A2171" s="59" t="s">
        <v>5224</v>
      </c>
      <c r="B2171" s="59" t="s">
        <v>5225</v>
      </c>
      <c r="C2171" s="2" t="s">
        <v>31</v>
      </c>
      <c r="D2171" s="2" t="s">
        <v>6319</v>
      </c>
      <c r="E2171" s="2" t="s">
        <v>6418</v>
      </c>
      <c r="F2171" s="56"/>
      <c r="G2171" s="56"/>
      <c r="H2171" s="56"/>
      <c r="I2171" s="56">
        <v>96.397819963184205</v>
      </c>
      <c r="J2171" s="57">
        <v>0.21870182512248099</v>
      </c>
      <c r="K2171" s="57">
        <v>0.189281771659397</v>
      </c>
      <c r="L2171" s="57">
        <v>0.145165485033138</v>
      </c>
      <c r="M2171" s="57">
        <v>0.30470770132524999</v>
      </c>
    </row>
    <row r="2172" spans="1:13" x14ac:dyDescent="0.35">
      <c r="A2172" s="59" t="s">
        <v>2870</v>
      </c>
      <c r="B2172" s="59" t="s">
        <v>2871</v>
      </c>
      <c r="C2172" s="2" t="s">
        <v>31</v>
      </c>
      <c r="D2172" s="2" t="s">
        <v>6351</v>
      </c>
      <c r="E2172" s="2" t="s">
        <v>6418</v>
      </c>
      <c r="F2172" s="56">
        <v>104.984419242535</v>
      </c>
      <c r="G2172" s="56"/>
      <c r="H2172" s="56"/>
      <c r="I2172" s="56">
        <v>98.866601511554705</v>
      </c>
      <c r="J2172" s="57">
        <v>0.32803095847194103</v>
      </c>
      <c r="K2172" s="57">
        <v>0.28508008031212401</v>
      </c>
      <c r="L2172" s="57">
        <v>0.24396425442654099</v>
      </c>
      <c r="M2172" s="57">
        <v>0.44640331747758899</v>
      </c>
    </row>
    <row r="2173" spans="1:13" x14ac:dyDescent="0.35">
      <c r="A2173" s="59" t="s">
        <v>622</v>
      </c>
      <c r="B2173" s="59" t="s">
        <v>623</v>
      </c>
      <c r="C2173" s="2" t="s">
        <v>40</v>
      </c>
      <c r="D2173" s="2" t="s">
        <v>6373</v>
      </c>
      <c r="E2173" s="2" t="s">
        <v>6418</v>
      </c>
      <c r="F2173" s="56">
        <v>97.781881685524297</v>
      </c>
      <c r="G2173" s="56">
        <v>101.180601827974</v>
      </c>
      <c r="H2173" s="56"/>
      <c r="I2173" s="56">
        <v>98.603707337144002</v>
      </c>
      <c r="J2173" s="57">
        <v>0.34473695334311799</v>
      </c>
      <c r="K2173" s="57">
        <v>0.30046576863936098</v>
      </c>
      <c r="L2173" s="57">
        <v>0.25297977067197602</v>
      </c>
      <c r="M2173" s="57">
        <v>0.46315391031858399</v>
      </c>
    </row>
    <row r="2174" spans="1:13" x14ac:dyDescent="0.35">
      <c r="A2174" s="59" t="s">
        <v>614</v>
      </c>
      <c r="B2174" s="59" t="s">
        <v>615</v>
      </c>
      <c r="C2174" s="2" t="s">
        <v>31</v>
      </c>
      <c r="D2174" s="2" t="s">
        <v>6373</v>
      </c>
      <c r="E2174" s="2" t="s">
        <v>6418</v>
      </c>
      <c r="F2174" s="56">
        <v>97.781881685524297</v>
      </c>
      <c r="G2174" s="56">
        <v>101.180601827974</v>
      </c>
      <c r="H2174" s="56"/>
      <c r="I2174" s="56">
        <v>98.603707337144002</v>
      </c>
      <c r="J2174" s="57">
        <v>0.34473695334311799</v>
      </c>
      <c r="K2174" s="57">
        <v>0.30046576863936098</v>
      </c>
      <c r="L2174" s="57">
        <v>0.25297977067197602</v>
      </c>
      <c r="M2174" s="57">
        <v>0.46315391031858399</v>
      </c>
    </row>
    <row r="2175" spans="1:13" x14ac:dyDescent="0.35">
      <c r="A2175" s="59" t="s">
        <v>2874</v>
      </c>
      <c r="B2175" s="59" t="s">
        <v>2875</v>
      </c>
      <c r="C2175" s="2" t="s">
        <v>40</v>
      </c>
      <c r="D2175" s="2" t="s">
        <v>6351</v>
      </c>
      <c r="E2175" s="2" t="s">
        <v>6419</v>
      </c>
      <c r="F2175" s="56">
        <v>100.834757877972</v>
      </c>
      <c r="G2175" s="56">
        <v>102.97986018831701</v>
      </c>
      <c r="H2175" s="56">
        <v>99.150416333768405</v>
      </c>
      <c r="I2175" s="56">
        <v>95.094378502732596</v>
      </c>
      <c r="J2175" s="57">
        <v>0.53817529425731503</v>
      </c>
      <c r="K2175" s="57">
        <v>0.47401057524911899</v>
      </c>
      <c r="L2175" s="57">
        <v>0.42298956462251902</v>
      </c>
      <c r="M2175" s="57">
        <v>0.70041352608643304</v>
      </c>
    </row>
    <row r="2176" spans="1:13" x14ac:dyDescent="0.35">
      <c r="A2176" s="59" t="s">
        <v>618</v>
      </c>
      <c r="B2176" s="59" t="s">
        <v>619</v>
      </c>
      <c r="C2176" s="2" t="s">
        <v>31</v>
      </c>
      <c r="D2176" s="2" t="s">
        <v>6373</v>
      </c>
      <c r="E2176" s="2" t="s">
        <v>6418</v>
      </c>
      <c r="F2176" s="56">
        <v>97.781881685524297</v>
      </c>
      <c r="G2176" s="56">
        <v>101.180601827974</v>
      </c>
      <c r="H2176" s="56"/>
      <c r="I2176" s="56">
        <v>98.603707337144002</v>
      </c>
      <c r="J2176" s="57">
        <v>0.34473695334311799</v>
      </c>
      <c r="K2176" s="57">
        <v>0.30046576863936098</v>
      </c>
      <c r="L2176" s="57">
        <v>0.25297977067197602</v>
      </c>
      <c r="M2176" s="57">
        <v>0.46315391031858399</v>
      </c>
    </row>
    <row r="2177" spans="1:13" x14ac:dyDescent="0.35">
      <c r="A2177" s="59" t="s">
        <v>2868</v>
      </c>
      <c r="B2177" s="59" t="s">
        <v>2869</v>
      </c>
      <c r="C2177" s="2" t="s">
        <v>31</v>
      </c>
      <c r="D2177" s="2" t="s">
        <v>6351</v>
      </c>
      <c r="E2177" s="2" t="s">
        <v>6418</v>
      </c>
      <c r="F2177" s="56">
        <v>104.984419242535</v>
      </c>
      <c r="G2177" s="56"/>
      <c r="H2177" s="56"/>
      <c r="I2177" s="56">
        <v>98.866601511554705</v>
      </c>
      <c r="J2177" s="57">
        <v>0.32803095847194103</v>
      </c>
      <c r="K2177" s="57">
        <v>0.28508008031212401</v>
      </c>
      <c r="L2177" s="57">
        <v>0.24396425442654099</v>
      </c>
      <c r="M2177" s="57">
        <v>0.44640331747758899</v>
      </c>
    </row>
    <row r="2178" spans="1:13" x14ac:dyDescent="0.35">
      <c r="A2178" s="59" t="s">
        <v>3615</v>
      </c>
      <c r="B2178" s="59" t="s">
        <v>3616</v>
      </c>
      <c r="C2178" s="2" t="s">
        <v>40</v>
      </c>
      <c r="D2178" s="2" t="s">
        <v>6320</v>
      </c>
      <c r="E2178" s="2" t="s">
        <v>6419</v>
      </c>
      <c r="F2178" s="56">
        <v>105.444675136518</v>
      </c>
      <c r="G2178" s="56">
        <v>102.264805604567</v>
      </c>
      <c r="H2178" s="56">
        <v>104.680416476299</v>
      </c>
      <c r="I2178" s="56">
        <v>101.37613250343099</v>
      </c>
      <c r="J2178" s="57">
        <v>0.51082007426013598</v>
      </c>
      <c r="K2178" s="57">
        <v>0.45309040606700701</v>
      </c>
      <c r="L2178" s="57">
        <v>0.39132770646596698</v>
      </c>
      <c r="M2178" s="57">
        <v>0.667889085905091</v>
      </c>
    </row>
    <row r="2179" spans="1:13" x14ac:dyDescent="0.35">
      <c r="A2179" s="59" t="s">
        <v>3617</v>
      </c>
      <c r="B2179" s="59" t="s">
        <v>3618</v>
      </c>
      <c r="C2179" s="2" t="s">
        <v>40</v>
      </c>
      <c r="D2179" s="2" t="s">
        <v>6320</v>
      </c>
      <c r="E2179" s="2" t="s">
        <v>6418</v>
      </c>
      <c r="F2179" s="56">
        <v>107.58965280997199</v>
      </c>
      <c r="G2179" s="56">
        <v>102.710190557418</v>
      </c>
      <c r="H2179" s="56"/>
      <c r="I2179" s="56">
        <v>99.384895419411293</v>
      </c>
      <c r="J2179" s="57">
        <v>0.36976182726789802</v>
      </c>
      <c r="K2179" s="57">
        <v>0.32788840491022098</v>
      </c>
      <c r="L2179" s="57">
        <v>0.26705052674701302</v>
      </c>
      <c r="M2179" s="57">
        <v>0.487028254209668</v>
      </c>
    </row>
    <row r="2180" spans="1:13" x14ac:dyDescent="0.35">
      <c r="A2180" s="59" t="s">
        <v>5230</v>
      </c>
      <c r="B2180" s="59" t="s">
        <v>5231</v>
      </c>
      <c r="C2180" s="2" t="s">
        <v>40</v>
      </c>
      <c r="D2180" s="2" t="s">
        <v>6319</v>
      </c>
      <c r="E2180" s="2" t="s">
        <v>6418</v>
      </c>
      <c r="F2180" s="56">
        <v>103.549577983636</v>
      </c>
      <c r="G2180" s="56">
        <v>99.518483566254105</v>
      </c>
      <c r="H2180" s="56">
        <v>105.35176822843999</v>
      </c>
      <c r="I2180" s="56">
        <v>94.118155553725202</v>
      </c>
      <c r="J2180" s="57">
        <v>0.45432136273597201</v>
      </c>
      <c r="K2180" s="57">
        <v>0.41617747123561299</v>
      </c>
      <c r="L2180" s="57">
        <v>0.36820062909151202</v>
      </c>
      <c r="M2180" s="57">
        <v>0.57619799668843397</v>
      </c>
    </row>
    <row r="2181" spans="1:13" x14ac:dyDescent="0.35">
      <c r="A2181" s="59" t="s">
        <v>5232</v>
      </c>
      <c r="B2181" s="59" t="s">
        <v>5233</v>
      </c>
      <c r="C2181" s="2" t="s">
        <v>40</v>
      </c>
      <c r="D2181" s="2" t="s">
        <v>6319</v>
      </c>
      <c r="E2181" s="2" t="s">
        <v>6418</v>
      </c>
      <c r="F2181" s="56"/>
      <c r="G2181" s="56"/>
      <c r="H2181" s="56"/>
      <c r="I2181" s="56">
        <v>96.397819963184205</v>
      </c>
      <c r="J2181" s="57">
        <v>0.21870182512248099</v>
      </c>
      <c r="K2181" s="57">
        <v>0.189281771659397</v>
      </c>
      <c r="L2181" s="57">
        <v>0.145165485033138</v>
      </c>
      <c r="M2181" s="57">
        <v>0.30470770132524999</v>
      </c>
    </row>
    <row r="2182" spans="1:13" x14ac:dyDescent="0.35">
      <c r="A2182" s="59" t="s">
        <v>3954</v>
      </c>
      <c r="B2182" s="59" t="s">
        <v>3955</v>
      </c>
      <c r="C2182" s="2" t="s">
        <v>40</v>
      </c>
      <c r="D2182" s="2" t="s">
        <v>6320</v>
      </c>
      <c r="E2182" s="2" t="s">
        <v>6419</v>
      </c>
      <c r="F2182" s="56">
        <v>103.947548833488</v>
      </c>
      <c r="G2182" s="56">
        <v>100.783236787535</v>
      </c>
      <c r="H2182" s="56">
        <v>103.570640829797</v>
      </c>
      <c r="I2182" s="56">
        <v>106.880865088468</v>
      </c>
      <c r="J2182" s="57">
        <v>0.455725156641827</v>
      </c>
      <c r="K2182" s="57">
        <v>0.39651410650494001</v>
      </c>
      <c r="L2182" s="57">
        <v>0.34752146509616</v>
      </c>
      <c r="M2182" s="57">
        <v>0.60958879107069597</v>
      </c>
    </row>
    <row r="2183" spans="1:13" x14ac:dyDescent="0.35">
      <c r="A2183" s="59" t="s">
        <v>5138</v>
      </c>
      <c r="B2183" s="59" t="s">
        <v>5139</v>
      </c>
      <c r="C2183" s="2" t="s">
        <v>40</v>
      </c>
      <c r="D2183" s="2" t="s">
        <v>6319</v>
      </c>
      <c r="E2183" s="2" t="s">
        <v>6418</v>
      </c>
      <c r="F2183" s="56">
        <v>105.65085730953101</v>
      </c>
      <c r="G2183" s="56"/>
      <c r="H2183" s="56"/>
      <c r="I2183" s="56">
        <v>101.06025419800601</v>
      </c>
      <c r="J2183" s="57">
        <v>0.30520470804766497</v>
      </c>
      <c r="K2183" s="57">
        <v>0.27607582736167102</v>
      </c>
      <c r="L2183" s="57">
        <v>0.24611562580833399</v>
      </c>
      <c r="M2183" s="57">
        <v>0.38290643540634101</v>
      </c>
    </row>
    <row r="2184" spans="1:13" x14ac:dyDescent="0.35">
      <c r="A2184" s="59" t="s">
        <v>5472</v>
      </c>
      <c r="B2184" s="59" t="s">
        <v>5473</v>
      </c>
      <c r="C2184" s="2" t="s">
        <v>31</v>
      </c>
      <c r="D2184" s="2" t="s">
        <v>6323</v>
      </c>
      <c r="E2184" s="2" t="s">
        <v>6418</v>
      </c>
      <c r="F2184" s="56">
        <v>87.830241546525301</v>
      </c>
      <c r="G2184" s="56">
        <v>101.193248299242</v>
      </c>
      <c r="H2184" s="56">
        <v>100.491070452838</v>
      </c>
      <c r="I2184" s="56">
        <v>89.8397798335522</v>
      </c>
      <c r="J2184" s="57">
        <v>0.40037512463222602</v>
      </c>
      <c r="K2184" s="57">
        <v>0.38544178754025299</v>
      </c>
      <c r="L2184" s="57">
        <v>0.334428199084704</v>
      </c>
      <c r="M2184" s="57">
        <v>0.49399220670513899</v>
      </c>
    </row>
    <row r="2185" spans="1:13" x14ac:dyDescent="0.35">
      <c r="A2185" s="59" t="s">
        <v>4074</v>
      </c>
      <c r="B2185" s="59" t="s">
        <v>4075</v>
      </c>
      <c r="C2185" s="2" t="s">
        <v>40</v>
      </c>
      <c r="D2185" s="2" t="s">
        <v>6322</v>
      </c>
      <c r="E2185" s="2" t="s">
        <v>6418</v>
      </c>
      <c r="F2185" s="56"/>
      <c r="G2185" s="56"/>
      <c r="H2185" s="56"/>
      <c r="I2185" s="56">
        <v>90.815977514720899</v>
      </c>
      <c r="J2185" s="57">
        <v>0.26617084781953299</v>
      </c>
      <c r="K2185" s="57">
        <v>0.235657164915416</v>
      </c>
      <c r="L2185" s="57">
        <v>0.201312939138131</v>
      </c>
      <c r="M2185" s="57">
        <v>0.355700280362025</v>
      </c>
    </row>
    <row r="2186" spans="1:13" x14ac:dyDescent="0.35">
      <c r="A2186" s="59" t="s">
        <v>4072</v>
      </c>
      <c r="B2186" s="59" t="s">
        <v>4073</v>
      </c>
      <c r="C2186" s="2" t="s">
        <v>40</v>
      </c>
      <c r="D2186" s="2" t="s">
        <v>6322</v>
      </c>
      <c r="E2186" s="2" t="s">
        <v>6418</v>
      </c>
      <c r="F2186" s="56"/>
      <c r="G2186" s="56"/>
      <c r="H2186" s="56"/>
      <c r="I2186" s="56">
        <v>90.815977514720899</v>
      </c>
      <c r="J2186" s="57">
        <v>0.26617084781953299</v>
      </c>
      <c r="K2186" s="57">
        <v>0.235657164915416</v>
      </c>
      <c r="L2186" s="57">
        <v>0.201312939138131</v>
      </c>
      <c r="M2186" s="57">
        <v>0.355700280362025</v>
      </c>
    </row>
    <row r="2187" spans="1:13" x14ac:dyDescent="0.35">
      <c r="A2187" s="59" t="s">
        <v>4396</v>
      </c>
      <c r="B2187" s="59" t="s">
        <v>4397</v>
      </c>
      <c r="C2187" s="2" t="s">
        <v>40</v>
      </c>
      <c r="D2187" s="2" t="s">
        <v>6322</v>
      </c>
      <c r="E2187" s="2" t="s">
        <v>6419</v>
      </c>
      <c r="F2187" s="56">
        <v>83.258677788842803</v>
      </c>
      <c r="G2187" s="56">
        <v>96.951582581226504</v>
      </c>
      <c r="H2187" s="56">
        <v>108.066666767776</v>
      </c>
      <c r="I2187" s="56">
        <v>88.406967038846304</v>
      </c>
      <c r="J2187" s="57">
        <v>0.48244812921556501</v>
      </c>
      <c r="K2187" s="57">
        <v>0.42378657323871299</v>
      </c>
      <c r="L2187" s="57">
        <v>0.36607315541968</v>
      </c>
      <c r="M2187" s="57">
        <v>0.65367334330583304</v>
      </c>
    </row>
    <row r="2188" spans="1:13" x14ac:dyDescent="0.35">
      <c r="A2188" s="59" t="s">
        <v>3756</v>
      </c>
      <c r="B2188" s="59" t="s">
        <v>3757</v>
      </c>
      <c r="C2188" s="2" t="s">
        <v>40</v>
      </c>
      <c r="D2188" s="2" t="s">
        <v>6320</v>
      </c>
      <c r="E2188" s="2" t="s">
        <v>6418</v>
      </c>
      <c r="F2188" s="56"/>
      <c r="G2188" s="56"/>
      <c r="H2188" s="56"/>
      <c r="I2188" s="56">
        <v>94.034544275395604</v>
      </c>
      <c r="J2188" s="57">
        <v>0.18313605189468801</v>
      </c>
      <c r="K2188" s="57">
        <v>0.14008070438584599</v>
      </c>
      <c r="L2188" s="57">
        <v>6.8970555441532494E-2</v>
      </c>
      <c r="M2188" s="57">
        <v>0.30212612736653399</v>
      </c>
    </row>
    <row r="2189" spans="1:13" x14ac:dyDescent="0.35">
      <c r="A2189" s="59" t="s">
        <v>4642</v>
      </c>
      <c r="B2189" s="59" t="s">
        <v>4643</v>
      </c>
      <c r="C2189" s="2" t="s">
        <v>40</v>
      </c>
      <c r="D2189" s="2" t="s">
        <v>6303</v>
      </c>
      <c r="E2189" s="2" t="s">
        <v>6418</v>
      </c>
      <c r="F2189" s="56"/>
      <c r="G2189" s="56"/>
      <c r="H2189" s="56"/>
      <c r="I2189" s="56">
        <v>100.842556606716</v>
      </c>
      <c r="J2189" s="57">
        <v>0.29631181003604601</v>
      </c>
      <c r="K2189" s="57">
        <v>0.235907040469471</v>
      </c>
      <c r="L2189" s="57">
        <v>0.15945709629197799</v>
      </c>
      <c r="M2189" s="57">
        <v>0.42179929783424702</v>
      </c>
    </row>
    <row r="2190" spans="1:13" x14ac:dyDescent="0.35">
      <c r="A2190" s="59" t="s">
        <v>2045</v>
      </c>
      <c r="B2190" s="59" t="s">
        <v>2046</v>
      </c>
      <c r="C2190" s="2" t="s">
        <v>31</v>
      </c>
      <c r="D2190" s="2" t="s">
        <v>6374</v>
      </c>
      <c r="E2190" s="2" t="s">
        <v>6418</v>
      </c>
      <c r="F2190" s="56">
        <v>96.632977403094998</v>
      </c>
      <c r="G2190" s="56">
        <v>98.635113755945696</v>
      </c>
      <c r="H2190" s="56"/>
      <c r="I2190" s="56">
        <v>92.982062989126504</v>
      </c>
      <c r="J2190" s="57">
        <v>0.35510663592659403</v>
      </c>
      <c r="K2190" s="57">
        <v>0.30130643669345403</v>
      </c>
      <c r="L2190" s="57">
        <v>0.25247911729567801</v>
      </c>
      <c r="M2190" s="57">
        <v>0.47736346392309797</v>
      </c>
    </row>
    <row r="2191" spans="1:13" x14ac:dyDescent="0.35">
      <c r="A2191" s="59" t="s">
        <v>4650</v>
      </c>
      <c r="B2191" s="59" t="s">
        <v>4651</v>
      </c>
      <c r="C2191" s="2" t="s">
        <v>40</v>
      </c>
      <c r="D2191" s="2" t="s">
        <v>6303</v>
      </c>
      <c r="E2191" s="2" t="s">
        <v>6418</v>
      </c>
      <c r="F2191" s="56"/>
      <c r="G2191" s="56"/>
      <c r="H2191" s="56"/>
      <c r="I2191" s="56">
        <v>100.842556606716</v>
      </c>
      <c r="J2191" s="57">
        <v>0.29631181003604601</v>
      </c>
      <c r="K2191" s="57">
        <v>0.235907040469471</v>
      </c>
      <c r="L2191" s="57">
        <v>0.15945709629197799</v>
      </c>
      <c r="M2191" s="57">
        <v>0.42179929783424702</v>
      </c>
    </row>
    <row r="2192" spans="1:13" x14ac:dyDescent="0.35">
      <c r="A2192" s="59" t="s">
        <v>3878</v>
      </c>
      <c r="B2192" s="59" t="s">
        <v>3879</v>
      </c>
      <c r="C2192" s="2" t="s">
        <v>40</v>
      </c>
      <c r="D2192" s="2" t="s">
        <v>6320</v>
      </c>
      <c r="E2192" s="2" t="s">
        <v>6418</v>
      </c>
      <c r="F2192" s="56"/>
      <c r="G2192" s="56"/>
      <c r="H2192" s="56"/>
      <c r="I2192" s="56">
        <v>89.509175431719399</v>
      </c>
      <c r="J2192" s="57">
        <v>0.28984268283789999</v>
      </c>
      <c r="K2192" s="57">
        <v>0.20283780231512399</v>
      </c>
      <c r="L2192" s="57">
        <v>6.7967657526407405E-2</v>
      </c>
      <c r="M2192" s="57">
        <v>0.44436134900817098</v>
      </c>
    </row>
    <row r="2193" spans="1:13" x14ac:dyDescent="0.35">
      <c r="A2193" s="59" t="s">
        <v>2041</v>
      </c>
      <c r="B2193" s="59" t="s">
        <v>2042</v>
      </c>
      <c r="C2193" s="2" t="s">
        <v>31</v>
      </c>
      <c r="D2193" s="2" t="s">
        <v>6374</v>
      </c>
      <c r="E2193" s="2" t="s">
        <v>6418</v>
      </c>
      <c r="F2193" s="56">
        <v>96.632977403094998</v>
      </c>
      <c r="G2193" s="56">
        <v>98.635113755945696</v>
      </c>
      <c r="H2193" s="56"/>
      <c r="I2193" s="56">
        <v>92.982062989126504</v>
      </c>
      <c r="J2193" s="57">
        <v>0.35510663592659403</v>
      </c>
      <c r="K2193" s="57">
        <v>0.30130643669345403</v>
      </c>
      <c r="L2193" s="57">
        <v>0.25247911729567801</v>
      </c>
      <c r="M2193" s="57">
        <v>0.47736346392309797</v>
      </c>
    </row>
    <row r="2194" spans="1:13" x14ac:dyDescent="0.35">
      <c r="A2194" s="59" t="s">
        <v>848</v>
      </c>
      <c r="B2194" s="59" t="s">
        <v>849</v>
      </c>
      <c r="C2194" s="2" t="s">
        <v>31</v>
      </c>
      <c r="D2194" s="2" t="s">
        <v>6373</v>
      </c>
      <c r="E2194" s="2" t="s">
        <v>6418</v>
      </c>
      <c r="F2194" s="56"/>
      <c r="G2194" s="56"/>
      <c r="H2194" s="56"/>
      <c r="I2194" s="56">
        <v>96.008215157936505</v>
      </c>
      <c r="J2194" s="57">
        <v>0.21095954400576</v>
      </c>
      <c r="K2194" s="57">
        <v>0.17123952964172301</v>
      </c>
      <c r="L2194" s="57">
        <v>0.112630553490414</v>
      </c>
      <c r="M2194" s="57">
        <v>0.31025436244965698</v>
      </c>
    </row>
    <row r="2195" spans="1:13" x14ac:dyDescent="0.35">
      <c r="A2195" s="59" t="s">
        <v>2043</v>
      </c>
      <c r="B2195" s="59" t="s">
        <v>2044</v>
      </c>
      <c r="C2195" s="2" t="s">
        <v>31</v>
      </c>
      <c r="D2195" s="2" t="s">
        <v>6374</v>
      </c>
      <c r="E2195" s="2" t="s">
        <v>6418</v>
      </c>
      <c r="F2195" s="56">
        <v>96.632977403094998</v>
      </c>
      <c r="G2195" s="56">
        <v>98.635113755945696</v>
      </c>
      <c r="H2195" s="56"/>
      <c r="I2195" s="56">
        <v>92.982062989126504</v>
      </c>
      <c r="J2195" s="57">
        <v>0.35510663592659403</v>
      </c>
      <c r="K2195" s="57">
        <v>0.30130643669345403</v>
      </c>
      <c r="L2195" s="57">
        <v>0.25247911729567801</v>
      </c>
      <c r="M2195" s="57">
        <v>0.47736346392309797</v>
      </c>
    </row>
    <row r="2196" spans="1:13" x14ac:dyDescent="0.35">
      <c r="A2196" s="59" t="s">
        <v>5526</v>
      </c>
      <c r="B2196" s="59" t="s">
        <v>5527</v>
      </c>
      <c r="C2196" s="2" t="s">
        <v>31</v>
      </c>
      <c r="D2196" s="2" t="s">
        <v>6323</v>
      </c>
      <c r="E2196" s="2" t="s">
        <v>6418</v>
      </c>
      <c r="F2196" s="56"/>
      <c r="G2196" s="56"/>
      <c r="H2196" s="56"/>
      <c r="I2196" s="56">
        <v>95.453864044224204</v>
      </c>
      <c r="J2196" s="57">
        <v>0.26954168022977498</v>
      </c>
      <c r="K2196" s="57">
        <v>0.23836996068601601</v>
      </c>
      <c r="L2196" s="57">
        <v>0.20102806316150101</v>
      </c>
      <c r="M2196" s="57">
        <v>0.35500460849680299</v>
      </c>
    </row>
    <row r="2197" spans="1:13" x14ac:dyDescent="0.35">
      <c r="A2197" s="59" t="s">
        <v>5538</v>
      </c>
      <c r="B2197" s="59" t="s">
        <v>5539</v>
      </c>
      <c r="C2197" s="2" t="s">
        <v>40</v>
      </c>
      <c r="D2197" s="2" t="s">
        <v>6323</v>
      </c>
      <c r="E2197" s="2" t="s">
        <v>6418</v>
      </c>
      <c r="F2197" s="56"/>
      <c r="G2197" s="56"/>
      <c r="H2197" s="56"/>
      <c r="I2197" s="56">
        <v>95.453864044224204</v>
      </c>
      <c r="J2197" s="57">
        <v>0.26954168022977498</v>
      </c>
      <c r="K2197" s="57">
        <v>0.23836996068601601</v>
      </c>
      <c r="L2197" s="57">
        <v>0.20102806316150101</v>
      </c>
      <c r="M2197" s="57">
        <v>0.35500460849680299</v>
      </c>
    </row>
    <row r="2198" spans="1:13" x14ac:dyDescent="0.35">
      <c r="A2198" s="59" t="s">
        <v>3950</v>
      </c>
      <c r="B2198" s="59" t="s">
        <v>3951</v>
      </c>
      <c r="C2198" s="2" t="s">
        <v>40</v>
      </c>
      <c r="D2198" s="2" t="s">
        <v>6320</v>
      </c>
      <c r="E2198" s="2" t="s">
        <v>6418</v>
      </c>
      <c r="F2198" s="56">
        <v>91.318882926884001</v>
      </c>
      <c r="G2198" s="56">
        <v>90.1844927876637</v>
      </c>
      <c r="H2198" s="56"/>
      <c r="I2198" s="56">
        <v>99.530959193281902</v>
      </c>
      <c r="J2198" s="57">
        <v>0.41419756237009397</v>
      </c>
      <c r="K2198" s="57">
        <v>0.36460669017111003</v>
      </c>
      <c r="L2198" s="57">
        <v>0.29562976825520598</v>
      </c>
      <c r="M2198" s="57">
        <v>0.51708973638424005</v>
      </c>
    </row>
    <row r="2199" spans="1:13" x14ac:dyDescent="0.35">
      <c r="A2199" s="59" t="s">
        <v>5370</v>
      </c>
      <c r="B2199" s="59" t="s">
        <v>5371</v>
      </c>
      <c r="C2199" s="2" t="s">
        <v>31</v>
      </c>
      <c r="D2199" s="2" t="s">
        <v>6319</v>
      </c>
      <c r="E2199" s="2" t="s">
        <v>6419</v>
      </c>
      <c r="F2199" s="56">
        <v>91.556535796035803</v>
      </c>
      <c r="G2199" s="56">
        <v>85.130072281249596</v>
      </c>
      <c r="H2199" s="56">
        <v>106.876030743537</v>
      </c>
      <c r="I2199" s="56">
        <v>97.627527343462404</v>
      </c>
      <c r="J2199" s="57">
        <v>0.46116181957874097</v>
      </c>
      <c r="K2199" s="57">
        <v>0.386847791944186</v>
      </c>
      <c r="L2199" s="57">
        <v>0.32220057323052398</v>
      </c>
      <c r="M2199" s="57">
        <v>0.63712553918500503</v>
      </c>
    </row>
    <row r="2200" spans="1:13" x14ac:dyDescent="0.35">
      <c r="A2200" s="59" t="s">
        <v>4656</v>
      </c>
      <c r="B2200" s="59" t="s">
        <v>4657</v>
      </c>
      <c r="C2200" s="2" t="s">
        <v>31</v>
      </c>
      <c r="D2200" s="2" t="s">
        <v>6303</v>
      </c>
      <c r="E2200" s="2" t="s">
        <v>6418</v>
      </c>
      <c r="F2200" s="56"/>
      <c r="G2200" s="56"/>
      <c r="H2200" s="56"/>
      <c r="I2200" s="56">
        <v>100.842556606716</v>
      </c>
      <c r="J2200" s="57">
        <v>0.29631181003604601</v>
      </c>
      <c r="K2200" s="57">
        <v>0.235907040469471</v>
      </c>
      <c r="L2200" s="57">
        <v>0.15945709629197799</v>
      </c>
      <c r="M2200" s="57">
        <v>0.42179929783424702</v>
      </c>
    </row>
    <row r="2201" spans="1:13" x14ac:dyDescent="0.35">
      <c r="A2201" s="59" t="s">
        <v>3870</v>
      </c>
      <c r="B2201" s="59" t="s">
        <v>3871</v>
      </c>
      <c r="C2201" s="2" t="s">
        <v>31</v>
      </c>
      <c r="D2201" s="2" t="s">
        <v>6320</v>
      </c>
      <c r="E2201" s="2" t="s">
        <v>6418</v>
      </c>
      <c r="F2201" s="56"/>
      <c r="G2201" s="56"/>
      <c r="H2201" s="56"/>
      <c r="I2201" s="56">
        <v>89.509175431719399</v>
      </c>
      <c r="J2201" s="57">
        <v>0.28984268283789999</v>
      </c>
      <c r="K2201" s="57">
        <v>0.20283780231512399</v>
      </c>
      <c r="L2201" s="57">
        <v>6.7967657526407405E-2</v>
      </c>
      <c r="M2201" s="57">
        <v>0.44436134900817098</v>
      </c>
    </row>
    <row r="2202" spans="1:13" x14ac:dyDescent="0.35">
      <c r="A2202" s="59" t="s">
        <v>4652</v>
      </c>
      <c r="B2202" s="59" t="s">
        <v>4653</v>
      </c>
      <c r="C2202" s="2" t="s">
        <v>31</v>
      </c>
      <c r="D2202" s="2" t="s">
        <v>6303</v>
      </c>
      <c r="E2202" s="2" t="s">
        <v>6419</v>
      </c>
      <c r="F2202" s="56">
        <v>96.633116239297195</v>
      </c>
      <c r="G2202" s="56">
        <v>95.401995785491295</v>
      </c>
      <c r="H2202" s="56">
        <v>107.951601789497</v>
      </c>
      <c r="I2202" s="56">
        <v>108.57987456410601</v>
      </c>
      <c r="J2202" s="57">
        <v>0.47622880453098199</v>
      </c>
      <c r="K2202" s="57">
        <v>0.40266259253801301</v>
      </c>
      <c r="L2202" s="57">
        <v>0.32553827153922199</v>
      </c>
      <c r="M2202" s="57">
        <v>0.639644064352615</v>
      </c>
    </row>
    <row r="2203" spans="1:13" x14ac:dyDescent="0.35">
      <c r="A2203" s="59" t="s">
        <v>3864</v>
      </c>
      <c r="B2203" s="59" t="s">
        <v>3865</v>
      </c>
      <c r="C2203" s="2" t="s">
        <v>31</v>
      </c>
      <c r="D2203" s="2" t="s">
        <v>6320</v>
      </c>
      <c r="E2203" s="2" t="s">
        <v>6418</v>
      </c>
      <c r="F2203" s="56"/>
      <c r="G2203" s="56"/>
      <c r="H2203" s="56"/>
      <c r="I2203" s="56">
        <v>89.509175431719399</v>
      </c>
      <c r="J2203" s="57">
        <v>0.28984268283789999</v>
      </c>
      <c r="K2203" s="57">
        <v>0.20283780231512399</v>
      </c>
      <c r="L2203" s="57">
        <v>6.7967657526407405E-2</v>
      </c>
      <c r="M2203" s="57">
        <v>0.44436134900817098</v>
      </c>
    </row>
    <row r="2204" spans="1:13" x14ac:dyDescent="0.35">
      <c r="A2204" s="59" t="s">
        <v>4654</v>
      </c>
      <c r="B2204" s="59" t="s">
        <v>4655</v>
      </c>
      <c r="C2204" s="2" t="s">
        <v>31</v>
      </c>
      <c r="D2204" s="2" t="s">
        <v>6303</v>
      </c>
      <c r="E2204" s="2" t="s">
        <v>6418</v>
      </c>
      <c r="F2204" s="56"/>
      <c r="G2204" s="56"/>
      <c r="H2204" s="56"/>
      <c r="I2204" s="56">
        <v>100.842556606716</v>
      </c>
      <c r="J2204" s="57">
        <v>0.29631181003604601</v>
      </c>
      <c r="K2204" s="57">
        <v>0.235907040469471</v>
      </c>
      <c r="L2204" s="57">
        <v>0.15945709629197799</v>
      </c>
      <c r="M2204" s="57">
        <v>0.42179929783424702</v>
      </c>
    </row>
    <row r="2205" spans="1:13" x14ac:dyDescent="0.35">
      <c r="A2205" s="59" t="s">
        <v>4640</v>
      </c>
      <c r="B2205" s="59" t="s">
        <v>4641</v>
      </c>
      <c r="C2205" s="2" t="s">
        <v>40</v>
      </c>
      <c r="D2205" s="2" t="s">
        <v>6303</v>
      </c>
      <c r="E2205" s="2" t="s">
        <v>6418</v>
      </c>
      <c r="F2205" s="56"/>
      <c r="G2205" s="56"/>
      <c r="H2205" s="56"/>
      <c r="I2205" s="56">
        <v>100.842556606716</v>
      </c>
      <c r="J2205" s="57">
        <v>0.29631181003604601</v>
      </c>
      <c r="K2205" s="57">
        <v>0.235907040469471</v>
      </c>
      <c r="L2205" s="57">
        <v>0.15945709629197799</v>
      </c>
      <c r="M2205" s="57">
        <v>0.42179929783424702</v>
      </c>
    </row>
    <row r="2206" spans="1:13" x14ac:dyDescent="0.35">
      <c r="A2206" s="59" t="s">
        <v>3880</v>
      </c>
      <c r="B2206" s="59" t="s">
        <v>3881</v>
      </c>
      <c r="C2206" s="2" t="s">
        <v>40</v>
      </c>
      <c r="D2206" s="2" t="s">
        <v>6320</v>
      </c>
      <c r="E2206" s="2" t="s">
        <v>6418</v>
      </c>
      <c r="F2206" s="56"/>
      <c r="G2206" s="56"/>
      <c r="H2206" s="56"/>
      <c r="I2206" s="56">
        <v>89.509175431719399</v>
      </c>
      <c r="J2206" s="57">
        <v>0.28984268283789999</v>
      </c>
      <c r="K2206" s="57">
        <v>0.20283780231512399</v>
      </c>
      <c r="L2206" s="57">
        <v>6.7967657526407405E-2</v>
      </c>
      <c r="M2206" s="57">
        <v>0.44436134900817098</v>
      </c>
    </row>
    <row r="2207" spans="1:13" x14ac:dyDescent="0.35">
      <c r="A2207" s="59" t="s">
        <v>4638</v>
      </c>
      <c r="B2207" s="59" t="s">
        <v>4639</v>
      </c>
      <c r="C2207" s="2" t="s">
        <v>40</v>
      </c>
      <c r="D2207" s="2" t="s">
        <v>6303</v>
      </c>
      <c r="E2207" s="2" t="s">
        <v>6418</v>
      </c>
      <c r="F2207" s="56"/>
      <c r="G2207" s="56"/>
      <c r="H2207" s="56"/>
      <c r="I2207" s="56">
        <v>100.842556606716</v>
      </c>
      <c r="J2207" s="57">
        <v>0.29631181003604601</v>
      </c>
      <c r="K2207" s="57">
        <v>0.235907040469471</v>
      </c>
      <c r="L2207" s="57">
        <v>0.15945709629197799</v>
      </c>
      <c r="M2207" s="57">
        <v>0.42179929783424702</v>
      </c>
    </row>
    <row r="2208" spans="1:13" x14ac:dyDescent="0.35">
      <c r="A2208" s="59" t="s">
        <v>3884</v>
      </c>
      <c r="B2208" s="59" t="s">
        <v>3885</v>
      </c>
      <c r="C2208" s="2" t="s">
        <v>40</v>
      </c>
      <c r="D2208" s="2" t="s">
        <v>6320</v>
      </c>
      <c r="E2208" s="2" t="s">
        <v>6418</v>
      </c>
      <c r="F2208" s="56"/>
      <c r="G2208" s="56"/>
      <c r="H2208" s="56"/>
      <c r="I2208" s="56">
        <v>89.509175431719399</v>
      </c>
      <c r="J2208" s="57">
        <v>0.28984268283789999</v>
      </c>
      <c r="K2208" s="57">
        <v>0.20283780231512399</v>
      </c>
      <c r="L2208" s="57">
        <v>6.7967657526407405E-2</v>
      </c>
      <c r="M2208" s="57">
        <v>0.44436134900817098</v>
      </c>
    </row>
    <row r="2209" spans="1:13" x14ac:dyDescent="0.35">
      <c r="A2209" s="59" t="s">
        <v>5380</v>
      </c>
      <c r="B2209" s="59" t="s">
        <v>5381</v>
      </c>
      <c r="C2209" s="2" t="s">
        <v>40</v>
      </c>
      <c r="D2209" s="2" t="s">
        <v>6319</v>
      </c>
      <c r="E2209" s="2" t="s">
        <v>6418</v>
      </c>
      <c r="F2209" s="56"/>
      <c r="G2209" s="56"/>
      <c r="H2209" s="56"/>
      <c r="I2209" s="56">
        <v>99.284112117886494</v>
      </c>
      <c r="J2209" s="57">
        <v>0.27617455702433702</v>
      </c>
      <c r="K2209" s="57">
        <v>0.21332249813298401</v>
      </c>
      <c r="L2209" s="57">
        <v>0.13164634263795999</v>
      </c>
      <c r="M2209" s="57">
        <v>0.40404779473957497</v>
      </c>
    </row>
    <row r="2210" spans="1:13" x14ac:dyDescent="0.35">
      <c r="A2210" s="59" t="s">
        <v>5536</v>
      </c>
      <c r="B2210" s="59" t="s">
        <v>5537</v>
      </c>
      <c r="C2210" s="2" t="s">
        <v>40</v>
      </c>
      <c r="D2210" s="2" t="s">
        <v>6323</v>
      </c>
      <c r="E2210" s="2" t="s">
        <v>6418</v>
      </c>
      <c r="F2210" s="56"/>
      <c r="G2210" s="56"/>
      <c r="H2210" s="56"/>
      <c r="I2210" s="56">
        <v>95.453864044224204</v>
      </c>
      <c r="J2210" s="57">
        <v>0.26954168022977498</v>
      </c>
      <c r="K2210" s="57">
        <v>0.23836996068601601</v>
      </c>
      <c r="L2210" s="57">
        <v>0.20102806316150101</v>
      </c>
      <c r="M2210" s="57">
        <v>0.35500460849680299</v>
      </c>
    </row>
    <row r="2211" spans="1:13" x14ac:dyDescent="0.35">
      <c r="A2211" s="59" t="s">
        <v>2742</v>
      </c>
      <c r="B2211" s="59" t="s">
        <v>2743</v>
      </c>
      <c r="C2211" s="2" t="s">
        <v>40</v>
      </c>
      <c r="D2211" s="2" t="s">
        <v>6351</v>
      </c>
      <c r="E2211" s="2" t="s">
        <v>6418</v>
      </c>
      <c r="F2211" s="56"/>
      <c r="G2211" s="56"/>
      <c r="H2211" s="56"/>
      <c r="I2211" s="56">
        <v>103.577170979141</v>
      </c>
      <c r="J2211" s="57">
        <v>0.28706219181958298</v>
      </c>
      <c r="K2211" s="57">
        <v>0.22728059129887301</v>
      </c>
      <c r="L2211" s="57">
        <v>0.14334775194100899</v>
      </c>
      <c r="M2211" s="57">
        <v>0.430958402243727</v>
      </c>
    </row>
    <row r="2212" spans="1:13" x14ac:dyDescent="0.35">
      <c r="A2212" s="59" t="s">
        <v>2748</v>
      </c>
      <c r="B2212" s="59" t="s">
        <v>2749</v>
      </c>
      <c r="C2212" s="2" t="s">
        <v>40</v>
      </c>
      <c r="D2212" s="2" t="s">
        <v>6351</v>
      </c>
      <c r="E2212" s="2" t="s">
        <v>6418</v>
      </c>
      <c r="F2212" s="56"/>
      <c r="G2212" s="56"/>
      <c r="H2212" s="56"/>
      <c r="I2212" s="56">
        <v>103.577170979141</v>
      </c>
      <c r="J2212" s="57">
        <v>0.28706219181958298</v>
      </c>
      <c r="K2212" s="57">
        <v>0.22728059129887301</v>
      </c>
      <c r="L2212" s="57">
        <v>0.14334775194100899</v>
      </c>
      <c r="M2212" s="57">
        <v>0.430958402243727</v>
      </c>
    </row>
    <row r="2213" spans="1:13" x14ac:dyDescent="0.35">
      <c r="A2213" s="59" t="s">
        <v>3876</v>
      </c>
      <c r="B2213" s="59" t="s">
        <v>3877</v>
      </c>
      <c r="C2213" s="2" t="s">
        <v>40</v>
      </c>
      <c r="D2213" s="2" t="s">
        <v>6320</v>
      </c>
      <c r="E2213" s="2" t="s">
        <v>6418</v>
      </c>
      <c r="F2213" s="56"/>
      <c r="G2213" s="56"/>
      <c r="H2213" s="56"/>
      <c r="I2213" s="56">
        <v>89.509175431719399</v>
      </c>
      <c r="J2213" s="57">
        <v>0.28984268283789999</v>
      </c>
      <c r="K2213" s="57">
        <v>0.20283780231512399</v>
      </c>
      <c r="L2213" s="57">
        <v>6.7967657526407405E-2</v>
      </c>
      <c r="M2213" s="57">
        <v>0.44436134900817098</v>
      </c>
    </row>
    <row r="2214" spans="1:13" x14ac:dyDescent="0.35">
      <c r="A2214" s="59" t="s">
        <v>2049</v>
      </c>
      <c r="B2214" s="59" t="s">
        <v>2050</v>
      </c>
      <c r="C2214" s="2" t="s">
        <v>31</v>
      </c>
      <c r="D2214" s="2" t="s">
        <v>6374</v>
      </c>
      <c r="E2214" s="2" t="s">
        <v>6418</v>
      </c>
      <c r="F2214" s="56">
        <v>96.632977403094998</v>
      </c>
      <c r="G2214" s="56">
        <v>98.635113755945696</v>
      </c>
      <c r="H2214" s="56"/>
      <c r="I2214" s="56">
        <v>92.982062989126504</v>
      </c>
      <c r="J2214" s="57">
        <v>0.35510663592659403</v>
      </c>
      <c r="K2214" s="57">
        <v>0.30130643669345403</v>
      </c>
      <c r="L2214" s="57">
        <v>0.25247911729567801</v>
      </c>
      <c r="M2214" s="57">
        <v>0.47736346392309797</v>
      </c>
    </row>
    <row r="2215" spans="1:13" x14ac:dyDescent="0.35">
      <c r="A2215" s="59" t="s">
        <v>2039</v>
      </c>
      <c r="B2215" s="59" t="s">
        <v>2040</v>
      </c>
      <c r="C2215" s="2" t="s">
        <v>40</v>
      </c>
      <c r="D2215" s="2" t="s">
        <v>6374</v>
      </c>
      <c r="E2215" s="2" t="s">
        <v>6418</v>
      </c>
      <c r="F2215" s="56">
        <v>96.632977403094998</v>
      </c>
      <c r="G2215" s="56">
        <v>98.635113755945696</v>
      </c>
      <c r="H2215" s="56"/>
      <c r="I2215" s="56">
        <v>92.982062989126504</v>
      </c>
      <c r="J2215" s="57">
        <v>0.35510663592659403</v>
      </c>
      <c r="K2215" s="57">
        <v>0.30130643669345403</v>
      </c>
      <c r="L2215" s="57">
        <v>0.25247911729567801</v>
      </c>
      <c r="M2215" s="57">
        <v>0.47736346392309797</v>
      </c>
    </row>
    <row r="2216" spans="1:13" x14ac:dyDescent="0.35">
      <c r="A2216" s="59" t="s">
        <v>3196</v>
      </c>
      <c r="B2216" s="59" t="s">
        <v>3197</v>
      </c>
      <c r="C2216" s="2" t="s">
        <v>40</v>
      </c>
      <c r="D2216" s="2" t="s">
        <v>6315</v>
      </c>
      <c r="E2216" s="2" t="s">
        <v>6418</v>
      </c>
      <c r="F2216" s="56"/>
      <c r="G2216" s="56"/>
      <c r="H2216" s="56"/>
      <c r="I2216" s="56">
        <v>103.125129344412</v>
      </c>
      <c r="J2216" s="57">
        <v>0.225627571904473</v>
      </c>
      <c r="K2216" s="57">
        <v>0.14100605135857899</v>
      </c>
      <c r="L2216" s="57">
        <v>0.01</v>
      </c>
      <c r="M2216" s="57">
        <v>0.371811155652083</v>
      </c>
    </row>
    <row r="2217" spans="1:13" x14ac:dyDescent="0.35">
      <c r="A2217" s="59" t="s">
        <v>3192</v>
      </c>
      <c r="B2217" s="59" t="s">
        <v>3193</v>
      </c>
      <c r="C2217" s="2" t="s">
        <v>40</v>
      </c>
      <c r="D2217" s="2" t="s">
        <v>6315</v>
      </c>
      <c r="E2217" s="2" t="s">
        <v>6418</v>
      </c>
      <c r="F2217" s="56"/>
      <c r="G2217" s="56"/>
      <c r="H2217" s="56"/>
      <c r="I2217" s="56">
        <v>103.125129344412</v>
      </c>
      <c r="J2217" s="57">
        <v>0.225627571904473</v>
      </c>
      <c r="K2217" s="57">
        <v>0.14100605135857899</v>
      </c>
      <c r="L2217" s="57">
        <v>0.01</v>
      </c>
      <c r="M2217" s="57">
        <v>0.371811155652083</v>
      </c>
    </row>
    <row r="2218" spans="1:13" x14ac:dyDescent="0.35">
      <c r="A2218" s="59" t="s">
        <v>3190</v>
      </c>
      <c r="B2218" s="59" t="s">
        <v>3191</v>
      </c>
      <c r="C2218" s="2" t="s">
        <v>40</v>
      </c>
      <c r="D2218" s="2" t="s">
        <v>6315</v>
      </c>
      <c r="E2218" s="2" t="s">
        <v>6418</v>
      </c>
      <c r="F2218" s="56"/>
      <c r="G2218" s="56"/>
      <c r="H2218" s="56"/>
      <c r="I2218" s="56">
        <v>103.125129344412</v>
      </c>
      <c r="J2218" s="57">
        <v>0.225627571904473</v>
      </c>
      <c r="K2218" s="57">
        <v>0.14100605135857899</v>
      </c>
      <c r="L2218" s="57">
        <v>0.01</v>
      </c>
      <c r="M2218" s="57">
        <v>0.371811155652083</v>
      </c>
    </row>
    <row r="2219" spans="1:13" x14ac:dyDescent="0.35">
      <c r="A2219" s="59" t="s">
        <v>3194</v>
      </c>
      <c r="B2219" s="59" t="s">
        <v>3195</v>
      </c>
      <c r="C2219" s="2" t="s">
        <v>40</v>
      </c>
      <c r="D2219" s="2" t="s">
        <v>6315</v>
      </c>
      <c r="E2219" s="2" t="s">
        <v>6418</v>
      </c>
      <c r="F2219" s="56"/>
      <c r="G2219" s="56"/>
      <c r="H2219" s="56"/>
      <c r="I2219" s="56">
        <v>103.125129344412</v>
      </c>
      <c r="J2219" s="57">
        <v>0.225627571904473</v>
      </c>
      <c r="K2219" s="57">
        <v>0.14100605135857899</v>
      </c>
      <c r="L2219" s="57">
        <v>0.01</v>
      </c>
      <c r="M2219" s="57">
        <v>0.371811155652083</v>
      </c>
    </row>
    <row r="2220" spans="1:13" x14ac:dyDescent="0.35">
      <c r="A2220" s="59" t="s">
        <v>3188</v>
      </c>
      <c r="B2220" s="59" t="s">
        <v>3189</v>
      </c>
      <c r="C2220" s="2" t="s">
        <v>31</v>
      </c>
      <c r="D2220" s="2" t="s">
        <v>6315</v>
      </c>
      <c r="E2220" s="2" t="s">
        <v>6418</v>
      </c>
      <c r="F2220" s="56"/>
      <c r="G2220" s="56"/>
      <c r="H2220" s="56"/>
      <c r="I2220" s="56">
        <v>103.125129344412</v>
      </c>
      <c r="J2220" s="57">
        <v>0.225627571904473</v>
      </c>
      <c r="K2220" s="57">
        <v>0.14100605135857899</v>
      </c>
      <c r="L2220" s="57">
        <v>0.01</v>
      </c>
      <c r="M2220" s="57">
        <v>0.371811155652083</v>
      </c>
    </row>
    <row r="2221" spans="1:13" x14ac:dyDescent="0.35">
      <c r="A2221" s="59" t="s">
        <v>2744</v>
      </c>
      <c r="B2221" s="59" t="s">
        <v>2745</v>
      </c>
      <c r="C2221" s="2" t="s">
        <v>40</v>
      </c>
      <c r="D2221" s="2" t="s">
        <v>6351</v>
      </c>
      <c r="E2221" s="2" t="s">
        <v>6418</v>
      </c>
      <c r="F2221" s="56"/>
      <c r="G2221" s="56"/>
      <c r="H2221" s="56"/>
      <c r="I2221" s="56">
        <v>103.577170979141</v>
      </c>
      <c r="J2221" s="57">
        <v>0.28706219181958298</v>
      </c>
      <c r="K2221" s="57">
        <v>0.22728059129887301</v>
      </c>
      <c r="L2221" s="57">
        <v>0.14334775194100899</v>
      </c>
      <c r="M2221" s="57">
        <v>0.430958402243727</v>
      </c>
    </row>
    <row r="2222" spans="1:13" x14ac:dyDescent="0.35">
      <c r="A2222" s="59" t="s">
        <v>5372</v>
      </c>
      <c r="B2222" s="59" t="s">
        <v>5373</v>
      </c>
      <c r="C2222" s="2" t="s">
        <v>31</v>
      </c>
      <c r="D2222" s="2" t="s">
        <v>6319</v>
      </c>
      <c r="E2222" s="2" t="s">
        <v>6418</v>
      </c>
      <c r="F2222" s="56"/>
      <c r="G2222" s="56"/>
      <c r="H2222" s="56"/>
      <c r="I2222" s="56">
        <v>99.284112117886494</v>
      </c>
      <c r="J2222" s="57">
        <v>0.27617455702433702</v>
      </c>
      <c r="K2222" s="57">
        <v>0.21332249813298401</v>
      </c>
      <c r="L2222" s="57">
        <v>0.13164634263795999</v>
      </c>
      <c r="M2222" s="57">
        <v>0.40404779473957497</v>
      </c>
    </row>
    <row r="2223" spans="1:13" x14ac:dyDescent="0.35">
      <c r="A2223" s="59" t="s">
        <v>3872</v>
      </c>
      <c r="B2223" s="59" t="s">
        <v>3873</v>
      </c>
      <c r="C2223" s="2" t="s">
        <v>40</v>
      </c>
      <c r="D2223" s="2" t="s">
        <v>6320</v>
      </c>
      <c r="E2223" s="2" t="s">
        <v>6418</v>
      </c>
      <c r="F2223" s="56"/>
      <c r="G2223" s="56"/>
      <c r="H2223" s="56"/>
      <c r="I2223" s="56">
        <v>89.509175431719399</v>
      </c>
      <c r="J2223" s="57">
        <v>0.28984268283789999</v>
      </c>
      <c r="K2223" s="57">
        <v>0.20283780231512399</v>
      </c>
      <c r="L2223" s="57">
        <v>6.7967657526407405E-2</v>
      </c>
      <c r="M2223" s="57">
        <v>0.44436134900817098</v>
      </c>
    </row>
    <row r="2224" spans="1:13" x14ac:dyDescent="0.35">
      <c r="A2224" s="59" t="s">
        <v>5530</v>
      </c>
      <c r="B2224" s="59" t="s">
        <v>5531</v>
      </c>
      <c r="C2224" s="2" t="s">
        <v>40</v>
      </c>
      <c r="D2224" s="2" t="s">
        <v>6323</v>
      </c>
      <c r="E2224" s="2" t="s">
        <v>6418</v>
      </c>
      <c r="F2224" s="56"/>
      <c r="G2224" s="56"/>
      <c r="H2224" s="56"/>
      <c r="I2224" s="56">
        <v>95.453864044224204</v>
      </c>
      <c r="J2224" s="57">
        <v>0.26954168022977498</v>
      </c>
      <c r="K2224" s="57">
        <v>0.23836996068601601</v>
      </c>
      <c r="L2224" s="57">
        <v>0.20102806316150101</v>
      </c>
      <c r="M2224" s="57">
        <v>0.35500460849680299</v>
      </c>
    </row>
    <row r="2225" spans="1:13" x14ac:dyDescent="0.35">
      <c r="A2225" s="59" t="s">
        <v>4660</v>
      </c>
      <c r="B2225" s="59" t="s">
        <v>4661</v>
      </c>
      <c r="C2225" s="2" t="s">
        <v>31</v>
      </c>
      <c r="D2225" s="2" t="s">
        <v>6303</v>
      </c>
      <c r="E2225" s="2" t="s">
        <v>6418</v>
      </c>
      <c r="F2225" s="56"/>
      <c r="G2225" s="56"/>
      <c r="H2225" s="56"/>
      <c r="I2225" s="56">
        <v>100.842556606716</v>
      </c>
      <c r="J2225" s="57">
        <v>0.29631181003604601</v>
      </c>
      <c r="K2225" s="57">
        <v>0.235907040469471</v>
      </c>
      <c r="L2225" s="57">
        <v>0.15945709629197799</v>
      </c>
      <c r="M2225" s="57">
        <v>0.42179929783424702</v>
      </c>
    </row>
    <row r="2226" spans="1:13" x14ac:dyDescent="0.35">
      <c r="A2226" s="59" t="s">
        <v>4646</v>
      </c>
      <c r="B2226" s="59" t="s">
        <v>4647</v>
      </c>
      <c r="C2226" s="2" t="s">
        <v>40</v>
      </c>
      <c r="D2226" s="2" t="s">
        <v>6303</v>
      </c>
      <c r="E2226" s="2" t="s">
        <v>6418</v>
      </c>
      <c r="F2226" s="56"/>
      <c r="G2226" s="56"/>
      <c r="H2226" s="56"/>
      <c r="I2226" s="56">
        <v>100.842556606716</v>
      </c>
      <c r="J2226" s="57">
        <v>0.29631181003604601</v>
      </c>
      <c r="K2226" s="57">
        <v>0.235907040469471</v>
      </c>
      <c r="L2226" s="57">
        <v>0.15945709629197799</v>
      </c>
      <c r="M2226" s="57">
        <v>0.42179929783424702</v>
      </c>
    </row>
    <row r="2227" spans="1:13" x14ac:dyDescent="0.35">
      <c r="A2227" s="59" t="s">
        <v>2047</v>
      </c>
      <c r="B2227" s="59" t="s">
        <v>2048</v>
      </c>
      <c r="C2227" s="2" t="s">
        <v>31</v>
      </c>
      <c r="D2227" s="2" t="s">
        <v>6374</v>
      </c>
      <c r="E2227" s="2" t="s">
        <v>6418</v>
      </c>
      <c r="F2227" s="56">
        <v>96.632977403094998</v>
      </c>
      <c r="G2227" s="56">
        <v>98.635113755945696</v>
      </c>
      <c r="H2227" s="56"/>
      <c r="I2227" s="56">
        <v>92.982062989126504</v>
      </c>
      <c r="J2227" s="57">
        <v>0.35510663592659403</v>
      </c>
      <c r="K2227" s="57">
        <v>0.30130643669345403</v>
      </c>
      <c r="L2227" s="57">
        <v>0.25247911729567801</v>
      </c>
      <c r="M2227" s="57">
        <v>0.47736346392309797</v>
      </c>
    </row>
    <row r="2228" spans="1:13" x14ac:dyDescent="0.35">
      <c r="A2228" s="59" t="s">
        <v>3882</v>
      </c>
      <c r="B2228" s="59" t="s">
        <v>3883</v>
      </c>
      <c r="C2228" s="2" t="s">
        <v>40</v>
      </c>
      <c r="D2228" s="2" t="s">
        <v>6320</v>
      </c>
      <c r="E2228" s="2" t="s">
        <v>6418</v>
      </c>
      <c r="F2228" s="56"/>
      <c r="G2228" s="56"/>
      <c r="H2228" s="56"/>
      <c r="I2228" s="56">
        <v>89.509175431719399</v>
      </c>
      <c r="J2228" s="57">
        <v>0.28984268283789999</v>
      </c>
      <c r="K2228" s="57">
        <v>0.20283780231512399</v>
      </c>
      <c r="L2228" s="57">
        <v>6.7967657526407405E-2</v>
      </c>
      <c r="M2228" s="57">
        <v>0.44436134900817098</v>
      </c>
    </row>
    <row r="2229" spans="1:13" x14ac:dyDescent="0.35">
      <c r="A2229" s="59" t="s">
        <v>2053</v>
      </c>
      <c r="B2229" s="59" t="s">
        <v>2054</v>
      </c>
      <c r="C2229" s="2" t="s">
        <v>31</v>
      </c>
      <c r="D2229" s="2" t="s">
        <v>6374</v>
      </c>
      <c r="E2229" s="2" t="s">
        <v>6418</v>
      </c>
      <c r="F2229" s="56">
        <v>96.632977403094998</v>
      </c>
      <c r="G2229" s="56">
        <v>98.635113755945696</v>
      </c>
      <c r="H2229" s="56"/>
      <c r="I2229" s="56">
        <v>92.982062989126504</v>
      </c>
      <c r="J2229" s="57">
        <v>0.35510663592659403</v>
      </c>
      <c r="K2229" s="57">
        <v>0.30130643669345403</v>
      </c>
      <c r="L2229" s="57">
        <v>0.25247911729567801</v>
      </c>
      <c r="M2229" s="57">
        <v>0.47736346392309797</v>
      </c>
    </row>
    <row r="2230" spans="1:13" x14ac:dyDescent="0.35">
      <c r="A2230" s="59" t="s">
        <v>3874</v>
      </c>
      <c r="B2230" s="59" t="s">
        <v>3875</v>
      </c>
      <c r="C2230" s="2" t="s">
        <v>40</v>
      </c>
      <c r="D2230" s="2" t="s">
        <v>6320</v>
      </c>
      <c r="E2230" s="2" t="s">
        <v>6418</v>
      </c>
      <c r="F2230" s="56"/>
      <c r="G2230" s="56"/>
      <c r="H2230" s="56"/>
      <c r="I2230" s="56">
        <v>89.509175431719399</v>
      </c>
      <c r="J2230" s="57">
        <v>0.28984268283789999</v>
      </c>
      <c r="K2230" s="57">
        <v>0.20283780231512399</v>
      </c>
      <c r="L2230" s="57">
        <v>6.7967657526407405E-2</v>
      </c>
      <c r="M2230" s="57">
        <v>0.44436134900817098</v>
      </c>
    </row>
    <row r="2231" spans="1:13" x14ac:dyDescent="0.35">
      <c r="A2231" s="59" t="s">
        <v>5378</v>
      </c>
      <c r="B2231" s="59" t="s">
        <v>5379</v>
      </c>
      <c r="C2231" s="2" t="s">
        <v>40</v>
      </c>
      <c r="D2231" s="2" t="s">
        <v>6319</v>
      </c>
      <c r="E2231" s="2" t="s">
        <v>6418</v>
      </c>
      <c r="F2231" s="56"/>
      <c r="G2231" s="56"/>
      <c r="H2231" s="56"/>
      <c r="I2231" s="56">
        <v>99.284112117886494</v>
      </c>
      <c r="J2231" s="57">
        <v>0.27617455702433702</v>
      </c>
      <c r="K2231" s="57">
        <v>0.21332249813298401</v>
      </c>
      <c r="L2231" s="57">
        <v>0.13164634263795999</v>
      </c>
      <c r="M2231" s="57">
        <v>0.40404779473957497</v>
      </c>
    </row>
    <row r="2232" spans="1:13" x14ac:dyDescent="0.35">
      <c r="A2232" s="59" t="s">
        <v>3868</v>
      </c>
      <c r="B2232" s="59" t="s">
        <v>3869</v>
      </c>
      <c r="C2232" s="2" t="s">
        <v>31</v>
      </c>
      <c r="D2232" s="2" t="s">
        <v>6320</v>
      </c>
      <c r="E2232" s="2" t="s">
        <v>6418</v>
      </c>
      <c r="F2232" s="56"/>
      <c r="G2232" s="56"/>
      <c r="H2232" s="56"/>
      <c r="I2232" s="56">
        <v>89.509175431719399</v>
      </c>
      <c r="J2232" s="57">
        <v>0.28984268283789999</v>
      </c>
      <c r="K2232" s="57">
        <v>0.20283780231512399</v>
      </c>
      <c r="L2232" s="57">
        <v>6.7967657526407405E-2</v>
      </c>
      <c r="M2232" s="57">
        <v>0.44436134900817098</v>
      </c>
    </row>
    <row r="2233" spans="1:13" x14ac:dyDescent="0.35">
      <c r="A2233" s="59" t="s">
        <v>846</v>
      </c>
      <c r="B2233" s="59" t="s">
        <v>847</v>
      </c>
      <c r="C2233" s="2" t="s">
        <v>31</v>
      </c>
      <c r="D2233" s="2" t="s">
        <v>6373</v>
      </c>
      <c r="E2233" s="2" t="s">
        <v>6418</v>
      </c>
      <c r="F2233" s="56"/>
      <c r="G2233" s="56"/>
      <c r="H2233" s="56"/>
      <c r="I2233" s="56">
        <v>96.008215157936505</v>
      </c>
      <c r="J2233" s="57">
        <v>0.21095954400576</v>
      </c>
      <c r="K2233" s="57">
        <v>0.17123952964172301</v>
      </c>
      <c r="L2233" s="57">
        <v>0.112630553490414</v>
      </c>
      <c r="M2233" s="57">
        <v>0.31025436244965698</v>
      </c>
    </row>
    <row r="2234" spans="1:13" x14ac:dyDescent="0.35">
      <c r="A2234" s="59" t="s">
        <v>3946</v>
      </c>
      <c r="B2234" s="59" t="s">
        <v>3947</v>
      </c>
      <c r="C2234" s="2" t="s">
        <v>31</v>
      </c>
      <c r="D2234" s="2" t="s">
        <v>6320</v>
      </c>
      <c r="E2234" s="2" t="s">
        <v>6419</v>
      </c>
      <c r="F2234" s="56">
        <v>88.853533774995199</v>
      </c>
      <c r="G2234" s="56">
        <v>87.439485564046706</v>
      </c>
      <c r="H2234" s="56">
        <v>103.858329086393</v>
      </c>
      <c r="I2234" s="56">
        <v>98.358616881896495</v>
      </c>
      <c r="J2234" s="57">
        <v>0.54157740008452404</v>
      </c>
      <c r="K2234" s="57">
        <v>0.47669885407710699</v>
      </c>
      <c r="L2234" s="57">
        <v>0.39646725598204602</v>
      </c>
      <c r="M2234" s="57">
        <v>0.69624726490954203</v>
      </c>
    </row>
    <row r="2235" spans="1:13" x14ac:dyDescent="0.35">
      <c r="A2235" s="59" t="s">
        <v>4658</v>
      </c>
      <c r="B2235" s="59" t="s">
        <v>4659</v>
      </c>
      <c r="C2235" s="2" t="s">
        <v>31</v>
      </c>
      <c r="D2235" s="2" t="s">
        <v>6303</v>
      </c>
      <c r="E2235" s="2" t="s">
        <v>6418</v>
      </c>
      <c r="F2235" s="56"/>
      <c r="G2235" s="56"/>
      <c r="H2235" s="56"/>
      <c r="I2235" s="56">
        <v>100.842556606716</v>
      </c>
      <c r="J2235" s="57">
        <v>0.29631181003604601</v>
      </c>
      <c r="K2235" s="57">
        <v>0.235907040469471</v>
      </c>
      <c r="L2235" s="57">
        <v>0.15945709629197799</v>
      </c>
      <c r="M2235" s="57">
        <v>0.42179929783424702</v>
      </c>
    </row>
    <row r="2236" spans="1:13" x14ac:dyDescent="0.35">
      <c r="A2236" s="59" t="s">
        <v>2051</v>
      </c>
      <c r="B2236" s="59" t="s">
        <v>2052</v>
      </c>
      <c r="C2236" s="2" t="s">
        <v>31</v>
      </c>
      <c r="D2236" s="2" t="s">
        <v>6374</v>
      </c>
      <c r="E2236" s="2" t="s">
        <v>6418</v>
      </c>
      <c r="F2236" s="56">
        <v>96.632977403094998</v>
      </c>
      <c r="G2236" s="56">
        <v>98.635113755945696</v>
      </c>
      <c r="H2236" s="56"/>
      <c r="I2236" s="56">
        <v>92.982062989126504</v>
      </c>
      <c r="J2236" s="57">
        <v>0.35510663592659403</v>
      </c>
      <c r="K2236" s="57">
        <v>0.30130643669345403</v>
      </c>
      <c r="L2236" s="57">
        <v>0.25247911729567801</v>
      </c>
      <c r="M2236" s="57">
        <v>0.47736346392309797</v>
      </c>
    </row>
    <row r="2237" spans="1:13" x14ac:dyDescent="0.35">
      <c r="A2237" s="59" t="s">
        <v>5086</v>
      </c>
      <c r="B2237" s="59" t="s">
        <v>5087</v>
      </c>
      <c r="C2237" s="2" t="s">
        <v>31</v>
      </c>
      <c r="D2237" s="2" t="s">
        <v>6302</v>
      </c>
      <c r="E2237" s="2" t="s">
        <v>6418</v>
      </c>
      <c r="F2237" s="56"/>
      <c r="G2237" s="56"/>
      <c r="H2237" s="56"/>
      <c r="I2237" s="56">
        <v>96.758392021740903</v>
      </c>
      <c r="J2237" s="57">
        <v>0.119905687850274</v>
      </c>
      <c r="K2237" s="57">
        <v>0.01</v>
      </c>
      <c r="L2237" s="57">
        <v>0.01</v>
      </c>
      <c r="M2237" s="57">
        <v>0.31726872278075002</v>
      </c>
    </row>
    <row r="2238" spans="1:13" x14ac:dyDescent="0.35">
      <c r="A2238" s="59" t="s">
        <v>5090</v>
      </c>
      <c r="B2238" s="59" t="s">
        <v>5091</v>
      </c>
      <c r="C2238" s="2" t="s">
        <v>40</v>
      </c>
      <c r="D2238" s="2" t="s">
        <v>6302</v>
      </c>
      <c r="E2238" s="2" t="s">
        <v>6418</v>
      </c>
      <c r="F2238" s="56"/>
      <c r="G2238" s="56"/>
      <c r="H2238" s="56"/>
      <c r="I2238" s="56">
        <v>96.758392021740903</v>
      </c>
      <c r="J2238" s="57">
        <v>0.119905687850274</v>
      </c>
      <c r="K2238" s="57">
        <v>0.01</v>
      </c>
      <c r="L2238" s="57">
        <v>0.01</v>
      </c>
      <c r="M2238" s="57">
        <v>0.31726872278075002</v>
      </c>
    </row>
    <row r="2239" spans="1:13" x14ac:dyDescent="0.35">
      <c r="A2239" s="59" t="s">
        <v>5084</v>
      </c>
      <c r="B2239" s="59" t="s">
        <v>5085</v>
      </c>
      <c r="C2239" s="2" t="s">
        <v>31</v>
      </c>
      <c r="D2239" s="2" t="s">
        <v>6302</v>
      </c>
      <c r="E2239" s="2" t="s">
        <v>6418</v>
      </c>
      <c r="F2239" s="56"/>
      <c r="G2239" s="56"/>
      <c r="H2239" s="56"/>
      <c r="I2239" s="56">
        <v>96.758392021740903</v>
      </c>
      <c r="J2239" s="57">
        <v>0.119905687850274</v>
      </c>
      <c r="K2239" s="57">
        <v>0.01</v>
      </c>
      <c r="L2239" s="57">
        <v>0.01</v>
      </c>
      <c r="M2239" s="57">
        <v>0.31726872278075002</v>
      </c>
    </row>
    <row r="2240" spans="1:13" x14ac:dyDescent="0.35">
      <c r="A2240" s="59" t="s">
        <v>5088</v>
      </c>
      <c r="B2240" s="59" t="s">
        <v>5089</v>
      </c>
      <c r="C2240" s="2" t="s">
        <v>40</v>
      </c>
      <c r="D2240" s="2" t="s">
        <v>6302</v>
      </c>
      <c r="E2240" s="2" t="s">
        <v>6419</v>
      </c>
      <c r="F2240" s="56">
        <v>100.579455456613</v>
      </c>
      <c r="G2240" s="56">
        <v>90.1732012954608</v>
      </c>
      <c r="H2240" s="56">
        <v>94.264134797182095</v>
      </c>
      <c r="I2240" s="56">
        <v>90.992018547094005</v>
      </c>
      <c r="J2240" s="57">
        <v>0.40961099090765901</v>
      </c>
      <c r="K2240" s="57">
        <v>0.315509693799848</v>
      </c>
      <c r="L2240" s="57">
        <v>0.23231488023716701</v>
      </c>
      <c r="M2240" s="57">
        <v>0.61273030044537202</v>
      </c>
    </row>
    <row r="2241" spans="1:13" x14ac:dyDescent="0.35">
      <c r="A2241" s="59" t="s">
        <v>2746</v>
      </c>
      <c r="B2241" s="59" t="s">
        <v>2747</v>
      </c>
      <c r="C2241" s="2" t="s">
        <v>40</v>
      </c>
      <c r="D2241" s="2" t="s">
        <v>6351</v>
      </c>
      <c r="E2241" s="2" t="s">
        <v>6418</v>
      </c>
      <c r="F2241" s="56"/>
      <c r="G2241" s="56"/>
      <c r="H2241" s="56"/>
      <c r="I2241" s="56">
        <v>103.577170979141</v>
      </c>
      <c r="J2241" s="57">
        <v>0.28706219181958298</v>
      </c>
      <c r="K2241" s="57">
        <v>0.22728059129887301</v>
      </c>
      <c r="L2241" s="57">
        <v>0.14334775194100899</v>
      </c>
      <c r="M2241" s="57">
        <v>0.430958402243727</v>
      </c>
    </row>
    <row r="2242" spans="1:13" x14ac:dyDescent="0.35">
      <c r="A2242" s="59" t="s">
        <v>2037</v>
      </c>
      <c r="B2242" s="59" t="s">
        <v>2038</v>
      </c>
      <c r="C2242" s="2" t="s">
        <v>40</v>
      </c>
      <c r="D2242" s="2" t="s">
        <v>6374</v>
      </c>
      <c r="E2242" s="2" t="s">
        <v>6418</v>
      </c>
      <c r="F2242" s="56">
        <v>96.632977403094998</v>
      </c>
      <c r="G2242" s="56">
        <v>98.635113755945696</v>
      </c>
      <c r="H2242" s="56"/>
      <c r="I2242" s="56">
        <v>92.982062989126504</v>
      </c>
      <c r="J2242" s="57">
        <v>0.35510663592659403</v>
      </c>
      <c r="K2242" s="57">
        <v>0.30130643669345403</v>
      </c>
      <c r="L2242" s="57">
        <v>0.25247911729567801</v>
      </c>
      <c r="M2242" s="57">
        <v>0.47736346392309797</v>
      </c>
    </row>
    <row r="2243" spans="1:13" x14ac:dyDescent="0.35">
      <c r="A2243" s="59" t="s">
        <v>3942</v>
      </c>
      <c r="B2243" s="59" t="s">
        <v>3943</v>
      </c>
      <c r="C2243" s="2" t="s">
        <v>31</v>
      </c>
      <c r="D2243" s="2" t="s">
        <v>6320</v>
      </c>
      <c r="E2243" s="2" t="s">
        <v>6418</v>
      </c>
      <c r="F2243" s="56">
        <v>91.318882926884001</v>
      </c>
      <c r="G2243" s="56">
        <v>90.1844927876637</v>
      </c>
      <c r="H2243" s="56"/>
      <c r="I2243" s="56">
        <v>99.530959193281902</v>
      </c>
      <c r="J2243" s="57">
        <v>0.41419756237009397</v>
      </c>
      <c r="K2243" s="57">
        <v>0.36460669017111003</v>
      </c>
      <c r="L2243" s="57">
        <v>0.29562976825520598</v>
      </c>
      <c r="M2243" s="57">
        <v>0.51708973638424005</v>
      </c>
    </row>
    <row r="2244" spans="1:13" x14ac:dyDescent="0.35">
      <c r="A2244" s="59" t="s">
        <v>5528</v>
      </c>
      <c r="B2244" s="59" t="s">
        <v>5529</v>
      </c>
      <c r="C2244" s="2" t="s">
        <v>40</v>
      </c>
      <c r="D2244" s="2" t="s">
        <v>6323</v>
      </c>
      <c r="E2244" s="2" t="s">
        <v>6418</v>
      </c>
      <c r="F2244" s="56"/>
      <c r="G2244" s="56"/>
      <c r="H2244" s="56"/>
      <c r="I2244" s="56">
        <v>95.453864044224204</v>
      </c>
      <c r="J2244" s="57">
        <v>0.26954168022977498</v>
      </c>
      <c r="K2244" s="57">
        <v>0.23836996068601601</v>
      </c>
      <c r="L2244" s="57">
        <v>0.20102806316150101</v>
      </c>
      <c r="M2244" s="57">
        <v>0.35500460849680299</v>
      </c>
    </row>
    <row r="2245" spans="1:13" x14ac:dyDescent="0.35">
      <c r="A2245" s="59" t="s">
        <v>4648</v>
      </c>
      <c r="B2245" s="59" t="s">
        <v>4649</v>
      </c>
      <c r="C2245" s="2" t="s">
        <v>40</v>
      </c>
      <c r="D2245" s="2" t="s">
        <v>6303</v>
      </c>
      <c r="E2245" s="2" t="s">
        <v>6418</v>
      </c>
      <c r="F2245" s="56"/>
      <c r="G2245" s="56"/>
      <c r="H2245" s="56"/>
      <c r="I2245" s="56">
        <v>100.842556606716</v>
      </c>
      <c r="J2245" s="57">
        <v>0.29631181003604601</v>
      </c>
      <c r="K2245" s="57">
        <v>0.235907040469471</v>
      </c>
      <c r="L2245" s="57">
        <v>0.15945709629197799</v>
      </c>
      <c r="M2245" s="57">
        <v>0.42179929783424702</v>
      </c>
    </row>
    <row r="2246" spans="1:13" x14ac:dyDescent="0.35">
      <c r="A2246" s="59" t="s">
        <v>2740</v>
      </c>
      <c r="B2246" s="59" t="s">
        <v>2741</v>
      </c>
      <c r="C2246" s="2" t="s">
        <v>40</v>
      </c>
      <c r="D2246" s="2" t="s">
        <v>6351</v>
      </c>
      <c r="E2246" s="2" t="s">
        <v>6418</v>
      </c>
      <c r="F2246" s="56"/>
      <c r="G2246" s="56"/>
      <c r="H2246" s="56"/>
      <c r="I2246" s="56">
        <v>103.577170979141</v>
      </c>
      <c r="J2246" s="57">
        <v>0.28706219181958298</v>
      </c>
      <c r="K2246" s="57">
        <v>0.22728059129887301</v>
      </c>
      <c r="L2246" s="57">
        <v>0.14334775194100899</v>
      </c>
      <c r="M2246" s="57">
        <v>0.430958402243727</v>
      </c>
    </row>
    <row r="2247" spans="1:13" x14ac:dyDescent="0.35">
      <c r="A2247" s="59" t="s">
        <v>2738</v>
      </c>
      <c r="B2247" s="59" t="s">
        <v>2739</v>
      </c>
      <c r="C2247" s="2" t="s">
        <v>31</v>
      </c>
      <c r="D2247" s="2" t="s">
        <v>6351</v>
      </c>
      <c r="E2247" s="2" t="s">
        <v>6418</v>
      </c>
      <c r="F2247" s="56"/>
      <c r="G2247" s="56"/>
      <c r="H2247" s="56"/>
      <c r="I2247" s="56">
        <v>103.577170979141</v>
      </c>
      <c r="J2247" s="57">
        <v>0.28706219181958298</v>
      </c>
      <c r="K2247" s="57">
        <v>0.22728059129887301</v>
      </c>
      <c r="L2247" s="57">
        <v>0.14334775194100899</v>
      </c>
      <c r="M2247" s="57">
        <v>0.430958402243727</v>
      </c>
    </row>
    <row r="2248" spans="1:13" x14ac:dyDescent="0.35">
      <c r="A2248" s="59" t="s">
        <v>5374</v>
      </c>
      <c r="B2248" s="59" t="s">
        <v>5375</v>
      </c>
      <c r="C2248" s="2" t="s">
        <v>40</v>
      </c>
      <c r="D2248" s="2" t="s">
        <v>6319</v>
      </c>
      <c r="E2248" s="2" t="s">
        <v>6419</v>
      </c>
      <c r="F2248" s="56">
        <v>86.723369924318405</v>
      </c>
      <c r="G2248" s="56">
        <v>83.537479298768403</v>
      </c>
      <c r="H2248" s="56">
        <v>109.144168468822</v>
      </c>
      <c r="I2248" s="56">
        <v>102.824012510367</v>
      </c>
      <c r="J2248" s="57">
        <v>0.56346801510416</v>
      </c>
      <c r="K2248" s="57">
        <v>0.49246624077491602</v>
      </c>
      <c r="L2248" s="57">
        <v>0.42501839617930998</v>
      </c>
      <c r="M2248" s="57">
        <v>0.72588044562702403</v>
      </c>
    </row>
    <row r="2249" spans="1:13" x14ac:dyDescent="0.35">
      <c r="A2249" s="59" t="s">
        <v>3944</v>
      </c>
      <c r="B2249" s="59" t="s">
        <v>3945</v>
      </c>
      <c r="C2249" s="2" t="s">
        <v>31</v>
      </c>
      <c r="D2249" s="2" t="s">
        <v>6320</v>
      </c>
      <c r="E2249" s="2" t="s">
        <v>6419</v>
      </c>
      <c r="F2249" s="56">
        <v>91.369592849745203</v>
      </c>
      <c r="G2249" s="56">
        <v>87.979999444161194</v>
      </c>
      <c r="H2249" s="56">
        <v>103.74071399150201</v>
      </c>
      <c r="I2249" s="56">
        <v>102.79561145964399</v>
      </c>
      <c r="J2249" s="57">
        <v>0.53794329801035301</v>
      </c>
      <c r="K2249" s="57">
        <v>0.47417477240030298</v>
      </c>
      <c r="L2249" s="57">
        <v>0.39888899545761503</v>
      </c>
      <c r="M2249" s="57">
        <v>0.67860246306669603</v>
      </c>
    </row>
    <row r="2250" spans="1:13" x14ac:dyDescent="0.35">
      <c r="A2250" s="59" t="s">
        <v>5540</v>
      </c>
      <c r="B2250" s="59" t="s">
        <v>5541</v>
      </c>
      <c r="C2250" s="2" t="s">
        <v>40</v>
      </c>
      <c r="D2250" s="2" t="s">
        <v>6323</v>
      </c>
      <c r="E2250" s="2" t="s">
        <v>6418</v>
      </c>
      <c r="F2250" s="56"/>
      <c r="G2250" s="56"/>
      <c r="H2250" s="56"/>
      <c r="I2250" s="56">
        <v>95.453864044224204</v>
      </c>
      <c r="J2250" s="57">
        <v>0.26954168022977498</v>
      </c>
      <c r="K2250" s="57">
        <v>0.23836996068601601</v>
      </c>
      <c r="L2250" s="57">
        <v>0.20102806316150101</v>
      </c>
      <c r="M2250" s="57">
        <v>0.35500460849680299</v>
      </c>
    </row>
    <row r="2251" spans="1:13" x14ac:dyDescent="0.35">
      <c r="A2251" s="59" t="s">
        <v>6154</v>
      </c>
      <c r="B2251" s="59" t="s">
        <v>6155</v>
      </c>
      <c r="C2251" s="2" t="s">
        <v>40</v>
      </c>
      <c r="D2251" s="2" t="s">
        <v>6305</v>
      </c>
      <c r="E2251" s="2" t="s">
        <v>6418</v>
      </c>
      <c r="F2251" s="56">
        <v>94.305562018112695</v>
      </c>
      <c r="G2251" s="56"/>
      <c r="H2251" s="56"/>
      <c r="I2251" s="56">
        <v>97.081112857892606</v>
      </c>
      <c r="J2251" s="57">
        <v>0.31922959810255402</v>
      </c>
      <c r="K2251" s="57">
        <v>0.24720140119633099</v>
      </c>
      <c r="L2251" s="57">
        <v>0.16783845530736</v>
      </c>
      <c r="M2251" s="57">
        <v>0.46948745616633297</v>
      </c>
    </row>
    <row r="2252" spans="1:13" x14ac:dyDescent="0.35">
      <c r="A2252" s="59" t="s">
        <v>3948</v>
      </c>
      <c r="B2252" s="59" t="s">
        <v>3949</v>
      </c>
      <c r="C2252" s="2" t="s">
        <v>40</v>
      </c>
      <c r="D2252" s="2" t="s">
        <v>6320</v>
      </c>
      <c r="E2252" s="2" t="s">
        <v>6419</v>
      </c>
      <c r="F2252" s="56">
        <v>91.367614433863594</v>
      </c>
      <c r="G2252" s="56">
        <v>86.159606290123904</v>
      </c>
      <c r="H2252" s="56">
        <v>103.92355322280299</v>
      </c>
      <c r="I2252" s="56">
        <v>98.024487616561998</v>
      </c>
      <c r="J2252" s="57">
        <v>0.53858456922291698</v>
      </c>
      <c r="K2252" s="57">
        <v>0.47469971096428198</v>
      </c>
      <c r="L2252" s="57">
        <v>0.40438973263026601</v>
      </c>
      <c r="M2252" s="57">
        <v>0.679312857721874</v>
      </c>
    </row>
    <row r="2253" spans="1:13" x14ac:dyDescent="0.35">
      <c r="A2253" s="59" t="s">
        <v>3866</v>
      </c>
      <c r="B2253" s="59" t="s">
        <v>3867</v>
      </c>
      <c r="C2253" s="2" t="s">
        <v>31</v>
      </c>
      <c r="D2253" s="2" t="s">
        <v>6320</v>
      </c>
      <c r="E2253" s="2" t="s">
        <v>6418</v>
      </c>
      <c r="F2253" s="56"/>
      <c r="G2253" s="56"/>
      <c r="H2253" s="56"/>
      <c r="I2253" s="56">
        <v>89.509175431719399</v>
      </c>
      <c r="J2253" s="57">
        <v>0.28984268283789999</v>
      </c>
      <c r="K2253" s="57">
        <v>0.20283780231512399</v>
      </c>
      <c r="L2253" s="57">
        <v>6.7967657526407405E-2</v>
      </c>
      <c r="M2253" s="57">
        <v>0.44436134900817098</v>
      </c>
    </row>
    <row r="2254" spans="1:13" x14ac:dyDescent="0.35">
      <c r="A2254" s="59" t="s">
        <v>5534</v>
      </c>
      <c r="B2254" s="59" t="s">
        <v>5535</v>
      </c>
      <c r="C2254" s="2" t="s">
        <v>40</v>
      </c>
      <c r="D2254" s="2" t="s">
        <v>6323</v>
      </c>
      <c r="E2254" s="2" t="s">
        <v>6418</v>
      </c>
      <c r="F2254" s="56"/>
      <c r="G2254" s="56"/>
      <c r="H2254" s="56"/>
      <c r="I2254" s="56">
        <v>95.453864044224204</v>
      </c>
      <c r="J2254" s="57">
        <v>0.26954168022977498</v>
      </c>
      <c r="K2254" s="57">
        <v>0.23836996068601601</v>
      </c>
      <c r="L2254" s="57">
        <v>0.20102806316150101</v>
      </c>
      <c r="M2254" s="57">
        <v>0.35500460849680299</v>
      </c>
    </row>
    <row r="2255" spans="1:13" x14ac:dyDescent="0.35">
      <c r="A2255" s="59" t="s">
        <v>3952</v>
      </c>
      <c r="B2255" s="59" t="s">
        <v>3953</v>
      </c>
      <c r="C2255" s="2" t="s">
        <v>40</v>
      </c>
      <c r="D2255" s="2" t="s">
        <v>6320</v>
      </c>
      <c r="E2255" s="2" t="s">
        <v>6419</v>
      </c>
      <c r="F2255" s="56">
        <v>90.3415454813493</v>
      </c>
      <c r="G2255" s="56">
        <v>91.619080661131406</v>
      </c>
      <c r="H2255" s="56">
        <v>106.877816857601</v>
      </c>
      <c r="I2255" s="56">
        <v>94.259074290275393</v>
      </c>
      <c r="J2255" s="57">
        <v>0.57238815046332903</v>
      </c>
      <c r="K2255" s="57">
        <v>0.51097038870783495</v>
      </c>
      <c r="L2255" s="57">
        <v>0.43587179260624898</v>
      </c>
      <c r="M2255" s="57">
        <v>0.71082654038518001</v>
      </c>
    </row>
    <row r="2256" spans="1:13" x14ac:dyDescent="0.35">
      <c r="A2256" s="59" t="s">
        <v>4644</v>
      </c>
      <c r="B2256" s="59" t="s">
        <v>4645</v>
      </c>
      <c r="C2256" s="2" t="s">
        <v>40</v>
      </c>
      <c r="D2256" s="2" t="s">
        <v>6303</v>
      </c>
      <c r="E2256" s="2" t="s">
        <v>6418</v>
      </c>
      <c r="F2256" s="56"/>
      <c r="G2256" s="56"/>
      <c r="H2256" s="56"/>
      <c r="I2256" s="56">
        <v>100.842556606716</v>
      </c>
      <c r="J2256" s="57">
        <v>0.29631181003604601</v>
      </c>
      <c r="K2256" s="57">
        <v>0.235907040469471</v>
      </c>
      <c r="L2256" s="57">
        <v>0.15945709629197799</v>
      </c>
      <c r="M2256" s="57">
        <v>0.42179929783424702</v>
      </c>
    </row>
    <row r="2257" spans="1:13" x14ac:dyDescent="0.35">
      <c r="A2257" s="59" t="s">
        <v>5532</v>
      </c>
      <c r="B2257" s="59" t="s">
        <v>5533</v>
      </c>
      <c r="C2257" s="2" t="s">
        <v>40</v>
      </c>
      <c r="D2257" s="2" t="s">
        <v>6323</v>
      </c>
      <c r="E2257" s="2" t="s">
        <v>6418</v>
      </c>
      <c r="F2257" s="56"/>
      <c r="G2257" s="56"/>
      <c r="H2257" s="56"/>
      <c r="I2257" s="56">
        <v>95.453864044224204</v>
      </c>
      <c r="J2257" s="57">
        <v>0.26954168022977498</v>
      </c>
      <c r="K2257" s="57">
        <v>0.23836996068601601</v>
      </c>
      <c r="L2257" s="57">
        <v>0.20102806316150101</v>
      </c>
      <c r="M2257" s="57">
        <v>0.35500460849680299</v>
      </c>
    </row>
    <row r="2258" spans="1:13" x14ac:dyDescent="0.35">
      <c r="A2258" s="59" t="s">
        <v>5376</v>
      </c>
      <c r="B2258" s="59" t="s">
        <v>5377</v>
      </c>
      <c r="C2258" s="2" t="s">
        <v>40</v>
      </c>
      <c r="D2258" s="2" t="s">
        <v>6319</v>
      </c>
      <c r="E2258" s="2" t="s">
        <v>6418</v>
      </c>
      <c r="F2258" s="56"/>
      <c r="G2258" s="56"/>
      <c r="H2258" s="56"/>
      <c r="I2258" s="56">
        <v>99.284112117886494</v>
      </c>
      <c r="J2258" s="57">
        <v>0.27617455702433702</v>
      </c>
      <c r="K2258" s="57">
        <v>0.21332249813298401</v>
      </c>
      <c r="L2258" s="57">
        <v>0.13164634263795999</v>
      </c>
      <c r="M2258" s="57">
        <v>0.40404779473957497</v>
      </c>
    </row>
    <row r="2259" spans="1:13" x14ac:dyDescent="0.35">
      <c r="A2259" s="59" t="s">
        <v>3862</v>
      </c>
      <c r="B2259" s="59" t="s">
        <v>3863</v>
      </c>
      <c r="C2259" s="2" t="s">
        <v>31</v>
      </c>
      <c r="D2259" s="2" t="s">
        <v>6320</v>
      </c>
      <c r="E2259" s="2" t="s">
        <v>6418</v>
      </c>
      <c r="F2259" s="56"/>
      <c r="G2259" s="56"/>
      <c r="H2259" s="56"/>
      <c r="I2259" s="56">
        <v>89.509175431719399</v>
      </c>
      <c r="J2259" s="57">
        <v>0.28984268283789999</v>
      </c>
      <c r="K2259" s="57">
        <v>0.20283780231512399</v>
      </c>
      <c r="L2259" s="57">
        <v>6.7967657526407405E-2</v>
      </c>
      <c r="M2259" s="57">
        <v>0.44436134900817098</v>
      </c>
    </row>
    <row r="2260" spans="1:13" x14ac:dyDescent="0.35">
      <c r="A2260" s="59" t="s">
        <v>788</v>
      </c>
      <c r="B2260" s="59" t="s">
        <v>789</v>
      </c>
      <c r="C2260" s="2" t="s">
        <v>31</v>
      </c>
      <c r="D2260" s="2" t="s">
        <v>6373</v>
      </c>
      <c r="E2260" s="2" t="s">
        <v>6418</v>
      </c>
      <c r="F2260" s="56">
        <v>104.60806553646</v>
      </c>
      <c r="G2260" s="56"/>
      <c r="H2260" s="56"/>
      <c r="I2260" s="56">
        <v>97.408159548033495</v>
      </c>
      <c r="J2260" s="57">
        <v>0.31223400216848202</v>
      </c>
      <c r="K2260" s="57">
        <v>0.27676963143973599</v>
      </c>
      <c r="L2260" s="57">
        <v>0.22565839547269501</v>
      </c>
      <c r="M2260" s="57">
        <v>0.43181094250148899</v>
      </c>
    </row>
    <row r="2261" spans="1:13" x14ac:dyDescent="0.35">
      <c r="A2261" s="59" t="s">
        <v>6428</v>
      </c>
      <c r="B2261" s="59" t="s">
        <v>6429</v>
      </c>
      <c r="C2261" s="2" t="s">
        <v>31</v>
      </c>
      <c r="D2261" s="2" t="s">
        <v>6316</v>
      </c>
      <c r="E2261" s="2" t="s">
        <v>6418</v>
      </c>
      <c r="F2261" s="56"/>
      <c r="G2261" s="56"/>
      <c r="H2261" s="56"/>
      <c r="I2261" s="56">
        <v>96.932537966209793</v>
      </c>
      <c r="J2261" s="57">
        <v>0.268115694272619</v>
      </c>
      <c r="K2261" s="57">
        <v>0.22670618502632001</v>
      </c>
      <c r="L2261" s="57">
        <v>0.10381044323073101</v>
      </c>
      <c r="M2261" s="57">
        <v>0.35887961599874801</v>
      </c>
    </row>
    <row r="2262" spans="1:13" x14ac:dyDescent="0.35">
      <c r="A2262" s="59" t="s">
        <v>2289</v>
      </c>
      <c r="B2262" s="59" t="s">
        <v>2290</v>
      </c>
      <c r="C2262" s="2" t="s">
        <v>40</v>
      </c>
      <c r="D2262" s="2" t="s">
        <v>6324</v>
      </c>
      <c r="E2262" s="2" t="s">
        <v>6418</v>
      </c>
      <c r="F2262" s="56"/>
      <c r="G2262" s="56"/>
      <c r="H2262" s="56"/>
      <c r="I2262" s="56">
        <v>96.346298840030997</v>
      </c>
      <c r="J2262" s="57">
        <v>0.277195203479429</v>
      </c>
      <c r="K2262" s="57">
        <v>0.245092711274149</v>
      </c>
      <c r="L2262" s="57">
        <v>0.19660038245483599</v>
      </c>
      <c r="M2262" s="57">
        <v>0.35647829455746799</v>
      </c>
    </row>
    <row r="2263" spans="1:13" x14ac:dyDescent="0.35">
      <c r="A2263" s="59" t="s">
        <v>5672</v>
      </c>
      <c r="B2263" s="59" t="s">
        <v>5673</v>
      </c>
      <c r="C2263" s="2" t="s">
        <v>40</v>
      </c>
      <c r="D2263" s="2" t="s">
        <v>6323</v>
      </c>
      <c r="E2263" s="2" t="s">
        <v>6419</v>
      </c>
      <c r="F2263" s="56">
        <v>101.657862186459</v>
      </c>
      <c r="G2263" s="56">
        <v>104.403406649611</v>
      </c>
      <c r="H2263" s="56">
        <v>102.359221871393</v>
      </c>
      <c r="I2263" s="56">
        <v>97.296799129219806</v>
      </c>
      <c r="J2263" s="57">
        <v>0.34231412475054401</v>
      </c>
      <c r="K2263" s="57">
        <v>0.30781605127809702</v>
      </c>
      <c r="L2263" s="57">
        <v>0.01</v>
      </c>
      <c r="M2263" s="57">
        <v>0.268441735346646</v>
      </c>
    </row>
    <row r="2264" spans="1:13" x14ac:dyDescent="0.35">
      <c r="A2264" s="59" t="s">
        <v>5278</v>
      </c>
      <c r="B2264" s="59" t="s">
        <v>5279</v>
      </c>
      <c r="C2264" s="2" t="s">
        <v>31</v>
      </c>
      <c r="D2264" s="2" t="s">
        <v>6319</v>
      </c>
      <c r="E2264" s="2" t="s">
        <v>6418</v>
      </c>
      <c r="F2264" s="56">
        <v>111.82564946688601</v>
      </c>
      <c r="G2264" s="56"/>
      <c r="H2264" s="56"/>
      <c r="I2264" s="56">
        <v>100.03659340858199</v>
      </c>
      <c r="J2264" s="57">
        <v>0.37134522635787298</v>
      </c>
      <c r="K2264" s="57">
        <v>0.29857484285596902</v>
      </c>
      <c r="L2264" s="57">
        <v>0.19542966095543299</v>
      </c>
      <c r="M2264" s="57">
        <v>0.51172613013280999</v>
      </c>
    </row>
    <row r="2265" spans="1:13" x14ac:dyDescent="0.35">
      <c r="A2265" s="59" t="s">
        <v>5280</v>
      </c>
      <c r="B2265" s="59" t="s">
        <v>5281</v>
      </c>
      <c r="C2265" s="2" t="s">
        <v>31</v>
      </c>
      <c r="D2265" s="2" t="s">
        <v>6319</v>
      </c>
      <c r="E2265" s="2" t="s">
        <v>6418</v>
      </c>
      <c r="F2265" s="56"/>
      <c r="G2265" s="56"/>
      <c r="H2265" s="56"/>
      <c r="I2265" s="56">
        <v>102.72006062186701</v>
      </c>
      <c r="J2265" s="57">
        <v>0.266673126818322</v>
      </c>
      <c r="K2265" s="57">
        <v>0.18758342281996401</v>
      </c>
      <c r="L2265" s="57">
        <v>0.01</v>
      </c>
      <c r="M2265" s="57">
        <v>0.40125997941992197</v>
      </c>
    </row>
    <row r="2266" spans="1:13" x14ac:dyDescent="0.35">
      <c r="A2266" s="59" t="s">
        <v>5282</v>
      </c>
      <c r="B2266" s="59" t="s">
        <v>5283</v>
      </c>
      <c r="C2266" s="2" t="s">
        <v>31</v>
      </c>
      <c r="D2266" s="2" t="s">
        <v>6319</v>
      </c>
      <c r="E2266" s="2" t="s">
        <v>6418</v>
      </c>
      <c r="F2266" s="56"/>
      <c r="G2266" s="56"/>
      <c r="H2266" s="56"/>
      <c r="I2266" s="56">
        <v>102.72006062186701</v>
      </c>
      <c r="J2266" s="57">
        <v>0.266673126818322</v>
      </c>
      <c r="K2266" s="57">
        <v>0.18758342281996401</v>
      </c>
      <c r="L2266" s="57">
        <v>0.01</v>
      </c>
      <c r="M2266" s="57">
        <v>0.40125997941992197</v>
      </c>
    </row>
    <row r="2267" spans="1:13" x14ac:dyDescent="0.35">
      <c r="A2267" s="59" t="s">
        <v>5284</v>
      </c>
      <c r="B2267" s="59" t="s">
        <v>5285</v>
      </c>
      <c r="C2267" s="2" t="s">
        <v>31</v>
      </c>
      <c r="D2267" s="2" t="s">
        <v>6319</v>
      </c>
      <c r="E2267" s="2" t="s">
        <v>6419</v>
      </c>
      <c r="F2267" s="56">
        <v>110.707983329957</v>
      </c>
      <c r="G2267" s="56">
        <v>95.436514407628295</v>
      </c>
      <c r="H2267" s="56">
        <v>109.83832672944401</v>
      </c>
      <c r="I2267" s="56">
        <v>96.551170476385394</v>
      </c>
      <c r="J2267" s="57">
        <v>0.459980059834733</v>
      </c>
      <c r="K2267" s="57">
        <v>0.37958425395830803</v>
      </c>
      <c r="L2267" s="57">
        <v>0.282290091181498</v>
      </c>
      <c r="M2267" s="57">
        <v>0.62993965501178295</v>
      </c>
    </row>
    <row r="2268" spans="1:13" x14ac:dyDescent="0.35">
      <c r="A2268" s="59" t="s">
        <v>5286</v>
      </c>
      <c r="B2268" s="59" t="s">
        <v>5287</v>
      </c>
      <c r="C2268" s="2" t="s">
        <v>31</v>
      </c>
      <c r="D2268" s="2" t="s">
        <v>6319</v>
      </c>
      <c r="E2268" s="2" t="s">
        <v>6418</v>
      </c>
      <c r="F2268" s="56"/>
      <c r="G2268" s="56"/>
      <c r="H2268" s="56"/>
      <c r="I2268" s="56">
        <v>102.72006062186701</v>
      </c>
      <c r="J2268" s="57">
        <v>0.266673126818322</v>
      </c>
      <c r="K2268" s="57">
        <v>0.18758342281996401</v>
      </c>
      <c r="L2268" s="57">
        <v>0.01</v>
      </c>
      <c r="M2268" s="57">
        <v>0.40125997941992197</v>
      </c>
    </row>
    <row r="2269" spans="1:13" x14ac:dyDescent="0.35">
      <c r="A2269" s="59" t="s">
        <v>5288</v>
      </c>
      <c r="B2269" s="59" t="s">
        <v>5289</v>
      </c>
      <c r="C2269" s="2" t="s">
        <v>31</v>
      </c>
      <c r="D2269" s="2" t="s">
        <v>6319</v>
      </c>
      <c r="E2269" s="2" t="s">
        <v>6418</v>
      </c>
      <c r="F2269" s="56"/>
      <c r="G2269" s="56"/>
      <c r="H2269" s="56"/>
      <c r="I2269" s="56">
        <v>102.72006062186701</v>
      </c>
      <c r="J2269" s="57">
        <v>0.266673126818322</v>
      </c>
      <c r="K2269" s="57">
        <v>0.18758342281996401</v>
      </c>
      <c r="L2269" s="57">
        <v>0.01</v>
      </c>
      <c r="M2269" s="57">
        <v>0.40125997941992197</v>
      </c>
    </row>
    <row r="2270" spans="1:13" x14ac:dyDescent="0.35">
      <c r="A2270" s="59" t="s">
        <v>5154</v>
      </c>
      <c r="B2270" s="59" t="s">
        <v>5155</v>
      </c>
      <c r="C2270" s="2" t="s">
        <v>40</v>
      </c>
      <c r="D2270" s="2" t="s">
        <v>6319</v>
      </c>
      <c r="E2270" s="2" t="s">
        <v>6418</v>
      </c>
      <c r="F2270" s="56">
        <v>97.050874371780196</v>
      </c>
      <c r="G2270" s="56"/>
      <c r="H2270" s="56"/>
      <c r="I2270" s="56">
        <v>105.58459969421401</v>
      </c>
      <c r="J2270" s="57">
        <v>0.34385356857578803</v>
      </c>
      <c r="K2270" s="57">
        <v>0.28922587450989701</v>
      </c>
      <c r="L2270" s="57">
        <v>9.7658308014966194E-2</v>
      </c>
      <c r="M2270" s="57">
        <v>0.44131226295690201</v>
      </c>
    </row>
    <row r="2271" spans="1:13" x14ac:dyDescent="0.35">
      <c r="A2271" s="59" t="s">
        <v>4478</v>
      </c>
      <c r="B2271" s="59" t="s">
        <v>4479</v>
      </c>
      <c r="C2271" s="2" t="s">
        <v>31</v>
      </c>
      <c r="D2271" s="2" t="s">
        <v>6303</v>
      </c>
      <c r="E2271" s="2" t="s">
        <v>6418</v>
      </c>
      <c r="F2271" s="56"/>
      <c r="G2271" s="56"/>
      <c r="H2271" s="56"/>
      <c r="I2271" s="56">
        <v>102.72006062186701</v>
      </c>
      <c r="J2271" s="57">
        <v>0.266673126818322</v>
      </c>
      <c r="K2271" s="57">
        <v>0.18758342281996401</v>
      </c>
      <c r="L2271" s="57">
        <v>0.01</v>
      </c>
      <c r="M2271" s="57">
        <v>0.40125997941992197</v>
      </c>
    </row>
    <row r="2272" spans="1:13" x14ac:dyDescent="0.35">
      <c r="A2272" s="59" t="s">
        <v>4480</v>
      </c>
      <c r="B2272" s="59" t="s">
        <v>4481</v>
      </c>
      <c r="C2272" s="2" t="s">
        <v>31</v>
      </c>
      <c r="D2272" s="2" t="s">
        <v>6303</v>
      </c>
      <c r="E2272" s="2" t="s">
        <v>6418</v>
      </c>
      <c r="F2272" s="56">
        <v>118.481873509967</v>
      </c>
      <c r="G2272" s="56">
        <v>101.763990034456</v>
      </c>
      <c r="H2272" s="56">
        <v>110.24557106037599</v>
      </c>
      <c r="I2272" s="56">
        <v>119.575250387308</v>
      </c>
      <c r="J2272" s="57">
        <v>0.55151857335072296</v>
      </c>
      <c r="K2272" s="57">
        <v>0.48639016298175097</v>
      </c>
      <c r="L2272" s="57">
        <v>0.40819766793732798</v>
      </c>
      <c r="M2272" s="57">
        <v>0.69141476236014299</v>
      </c>
    </row>
    <row r="2273" spans="1:13" x14ac:dyDescent="0.35">
      <c r="A2273" s="59" t="s">
        <v>4482</v>
      </c>
      <c r="B2273" s="59" t="s">
        <v>4483</v>
      </c>
      <c r="C2273" s="2" t="s">
        <v>40</v>
      </c>
      <c r="D2273" s="2" t="s">
        <v>6303</v>
      </c>
      <c r="E2273" s="2" t="s">
        <v>6418</v>
      </c>
      <c r="F2273" s="56"/>
      <c r="G2273" s="56"/>
      <c r="H2273" s="56"/>
      <c r="I2273" s="56">
        <v>102.72006062186701</v>
      </c>
      <c r="J2273" s="57">
        <v>0.266673126818322</v>
      </c>
      <c r="K2273" s="57">
        <v>0.18758342281996401</v>
      </c>
      <c r="L2273" s="57">
        <v>0.01</v>
      </c>
      <c r="M2273" s="57">
        <v>0.40125997941992197</v>
      </c>
    </row>
    <row r="2274" spans="1:13" x14ac:dyDescent="0.35">
      <c r="A2274" s="59" t="s">
        <v>3559</v>
      </c>
      <c r="B2274" s="59" t="s">
        <v>3560</v>
      </c>
      <c r="C2274" s="2" t="s">
        <v>40</v>
      </c>
      <c r="D2274" s="2" t="s">
        <v>6315</v>
      </c>
      <c r="E2274" s="2" t="s">
        <v>6418</v>
      </c>
      <c r="F2274" s="56">
        <v>89.241060324444504</v>
      </c>
      <c r="G2274" s="56">
        <v>92.428468462962897</v>
      </c>
      <c r="H2274" s="56"/>
      <c r="I2274" s="56">
        <v>109.379753266675</v>
      </c>
      <c r="J2274" s="57">
        <v>0.35012656006313198</v>
      </c>
      <c r="K2274" s="57">
        <v>0.31002474705008698</v>
      </c>
      <c r="L2274" s="57">
        <v>0.23777969050473399</v>
      </c>
      <c r="M2274" s="57">
        <v>0.44389578565822302</v>
      </c>
    </row>
    <row r="2275" spans="1:13" x14ac:dyDescent="0.35">
      <c r="A2275" s="59" t="s">
        <v>3555</v>
      </c>
      <c r="B2275" s="59" t="s">
        <v>3556</v>
      </c>
      <c r="C2275" s="2" t="s">
        <v>31</v>
      </c>
      <c r="D2275" s="2" t="s">
        <v>6315</v>
      </c>
      <c r="E2275" s="2" t="s">
        <v>6418</v>
      </c>
      <c r="F2275" s="56">
        <v>89.241060324444504</v>
      </c>
      <c r="G2275" s="56">
        <v>92.428468462962897</v>
      </c>
      <c r="H2275" s="56"/>
      <c r="I2275" s="56">
        <v>109.379753266675</v>
      </c>
      <c r="J2275" s="57">
        <v>0.35012656006313198</v>
      </c>
      <c r="K2275" s="57">
        <v>0.31002474705008698</v>
      </c>
      <c r="L2275" s="57">
        <v>0.23777969050473399</v>
      </c>
      <c r="M2275" s="57">
        <v>0.44389578565822302</v>
      </c>
    </row>
    <row r="2276" spans="1:13" x14ac:dyDescent="0.35">
      <c r="A2276" s="59" t="s">
        <v>3561</v>
      </c>
      <c r="B2276" s="59" t="s">
        <v>3562</v>
      </c>
      <c r="C2276" s="2" t="s">
        <v>40</v>
      </c>
      <c r="D2276" s="2" t="s">
        <v>6315</v>
      </c>
      <c r="E2276" s="2" t="s">
        <v>6419</v>
      </c>
      <c r="F2276" s="56">
        <v>87.375414148049302</v>
      </c>
      <c r="G2276" s="56">
        <v>90.391187720437998</v>
      </c>
      <c r="H2276" s="56">
        <v>98.476633195141503</v>
      </c>
      <c r="I2276" s="56">
        <v>119.647036317116</v>
      </c>
      <c r="J2276" s="57">
        <v>0.60239944670016699</v>
      </c>
      <c r="K2276" s="57">
        <v>0.54770073604784197</v>
      </c>
      <c r="L2276" s="57">
        <v>0.48052321716248703</v>
      </c>
      <c r="M2276" s="57">
        <v>0.73690571038553399</v>
      </c>
    </row>
    <row r="2277" spans="1:13" x14ac:dyDescent="0.35">
      <c r="A2277" s="59" t="s">
        <v>3563</v>
      </c>
      <c r="B2277" s="59" t="s">
        <v>3564</v>
      </c>
      <c r="C2277" s="2" t="s">
        <v>40</v>
      </c>
      <c r="D2277" s="2" t="s">
        <v>6315</v>
      </c>
      <c r="E2277" s="2" t="s">
        <v>6418</v>
      </c>
      <c r="F2277" s="56">
        <v>89.241060324444504</v>
      </c>
      <c r="G2277" s="56">
        <v>92.428468462962897</v>
      </c>
      <c r="H2277" s="56"/>
      <c r="I2277" s="56">
        <v>109.379753266675</v>
      </c>
      <c r="J2277" s="57">
        <v>0.35012656006313198</v>
      </c>
      <c r="K2277" s="57">
        <v>0.31002474705008698</v>
      </c>
      <c r="L2277" s="57">
        <v>0.23777969050473399</v>
      </c>
      <c r="M2277" s="57">
        <v>0.44389578565822302</v>
      </c>
    </row>
    <row r="2278" spans="1:13" x14ac:dyDescent="0.35">
      <c r="A2278" s="59" t="s">
        <v>3565</v>
      </c>
      <c r="B2278" s="59" t="s">
        <v>3566</v>
      </c>
      <c r="C2278" s="2" t="s">
        <v>40</v>
      </c>
      <c r="D2278" s="2" t="s">
        <v>6315</v>
      </c>
      <c r="E2278" s="2" t="s">
        <v>6418</v>
      </c>
      <c r="F2278" s="56">
        <v>89.241060324444504</v>
      </c>
      <c r="G2278" s="56">
        <v>92.428468462962897</v>
      </c>
      <c r="H2278" s="56"/>
      <c r="I2278" s="56">
        <v>109.379753266675</v>
      </c>
      <c r="J2278" s="57">
        <v>0.35012656006313198</v>
      </c>
      <c r="K2278" s="57">
        <v>0.31002474705008698</v>
      </c>
      <c r="L2278" s="57">
        <v>0.23777969050473399</v>
      </c>
      <c r="M2278" s="57">
        <v>0.44389578565822302</v>
      </c>
    </row>
    <row r="2279" spans="1:13" x14ac:dyDescent="0.35">
      <c r="A2279" s="59" t="s">
        <v>3567</v>
      </c>
      <c r="B2279" s="59" t="s">
        <v>3568</v>
      </c>
      <c r="C2279" s="2" t="s">
        <v>40</v>
      </c>
      <c r="D2279" s="2" t="s">
        <v>6315</v>
      </c>
      <c r="E2279" s="2" t="s">
        <v>6418</v>
      </c>
      <c r="F2279" s="56">
        <v>89.241060324444504</v>
      </c>
      <c r="G2279" s="56">
        <v>92.428468462962897</v>
      </c>
      <c r="H2279" s="56"/>
      <c r="I2279" s="56">
        <v>109.379753266675</v>
      </c>
      <c r="J2279" s="57">
        <v>0.35012656006313198</v>
      </c>
      <c r="K2279" s="57">
        <v>0.31002474705008698</v>
      </c>
      <c r="L2279" s="57">
        <v>0.23777969050473399</v>
      </c>
      <c r="M2279" s="57">
        <v>0.44389578565822302</v>
      </c>
    </row>
    <row r="2280" spans="1:13" x14ac:dyDescent="0.35">
      <c r="A2280" s="59" t="s">
        <v>3557</v>
      </c>
      <c r="B2280" s="59" t="s">
        <v>3558</v>
      </c>
      <c r="C2280" s="2" t="s">
        <v>31</v>
      </c>
      <c r="D2280" s="2" t="s">
        <v>6315</v>
      </c>
      <c r="E2280" s="2" t="s">
        <v>6419</v>
      </c>
      <c r="F2280" s="56">
        <v>85.476273737868297</v>
      </c>
      <c r="G2280" s="56">
        <v>95.300296573838494</v>
      </c>
      <c r="H2280" s="56">
        <v>102.580006218411</v>
      </c>
      <c r="I2280" s="56">
        <v>105.278505095941</v>
      </c>
      <c r="J2280" s="57">
        <v>0.498348938539113</v>
      </c>
      <c r="K2280" s="57">
        <v>0.44370450222600799</v>
      </c>
      <c r="L2280" s="57">
        <v>0.36041503356667098</v>
      </c>
      <c r="M2280" s="57">
        <v>0.64328039849017304</v>
      </c>
    </row>
    <row r="2281" spans="1:13" x14ac:dyDescent="0.35">
      <c r="A2281" s="59" t="s">
        <v>3569</v>
      </c>
      <c r="B2281" s="59" t="s">
        <v>3570</v>
      </c>
      <c r="C2281" s="2" t="s">
        <v>40</v>
      </c>
      <c r="D2281" s="2" t="s">
        <v>6315</v>
      </c>
      <c r="E2281" s="2" t="s">
        <v>6418</v>
      </c>
      <c r="F2281" s="56">
        <v>89.241060324444504</v>
      </c>
      <c r="G2281" s="56">
        <v>92.428468462962897</v>
      </c>
      <c r="H2281" s="56"/>
      <c r="I2281" s="56">
        <v>109.379753266675</v>
      </c>
      <c r="J2281" s="57">
        <v>0.35012656006313198</v>
      </c>
      <c r="K2281" s="57">
        <v>0.31002474705008698</v>
      </c>
      <c r="L2281" s="57">
        <v>0.23777969050473399</v>
      </c>
      <c r="M2281" s="57">
        <v>0.44389578565822302</v>
      </c>
    </row>
    <row r="2282" spans="1:13" x14ac:dyDescent="0.35">
      <c r="A2282" s="59" t="s">
        <v>3571</v>
      </c>
      <c r="B2282" s="59" t="s">
        <v>3572</v>
      </c>
      <c r="C2282" s="2" t="s">
        <v>40</v>
      </c>
      <c r="D2282" s="2" t="s">
        <v>6315</v>
      </c>
      <c r="E2282" s="2" t="s">
        <v>6418</v>
      </c>
      <c r="F2282" s="56">
        <v>89.241060324444504</v>
      </c>
      <c r="G2282" s="56">
        <v>92.428468462962897</v>
      </c>
      <c r="H2282" s="56"/>
      <c r="I2282" s="56">
        <v>109.379753266675</v>
      </c>
      <c r="J2282" s="57">
        <v>0.35012656006313198</v>
      </c>
      <c r="K2282" s="57">
        <v>0.31002474705008698</v>
      </c>
      <c r="L2282" s="57">
        <v>0.23777969050473399</v>
      </c>
      <c r="M2282" s="57">
        <v>0.44389578565822302</v>
      </c>
    </row>
    <row r="2283" spans="1:13" x14ac:dyDescent="0.35">
      <c r="A2283" s="59" t="s">
        <v>3573</v>
      </c>
      <c r="B2283" s="59" t="s">
        <v>3574</v>
      </c>
      <c r="C2283" s="2" t="s">
        <v>40</v>
      </c>
      <c r="D2283" s="2" t="s">
        <v>6315</v>
      </c>
      <c r="E2283" s="2" t="s">
        <v>6418</v>
      </c>
      <c r="F2283" s="56">
        <v>89.241060324444504</v>
      </c>
      <c r="G2283" s="56">
        <v>92.428468462962897</v>
      </c>
      <c r="H2283" s="56"/>
      <c r="I2283" s="56">
        <v>109.379753266675</v>
      </c>
      <c r="J2283" s="57">
        <v>0.35012656006313198</v>
      </c>
      <c r="K2283" s="57">
        <v>0.31002474705008698</v>
      </c>
      <c r="L2283" s="57">
        <v>0.23777969050473399</v>
      </c>
      <c r="M2283" s="57">
        <v>0.44389578565822302</v>
      </c>
    </row>
    <row r="2284" spans="1:13" x14ac:dyDescent="0.35">
      <c r="A2284" s="59" t="s">
        <v>1961</v>
      </c>
      <c r="B2284" s="59" t="s">
        <v>1962</v>
      </c>
      <c r="C2284" s="2" t="s">
        <v>31</v>
      </c>
      <c r="D2284" s="2" t="s">
        <v>6374</v>
      </c>
      <c r="E2284" s="2" t="s">
        <v>6419</v>
      </c>
      <c r="F2284" s="56">
        <v>98.363466536628096</v>
      </c>
      <c r="G2284" s="56">
        <v>92.084077950774898</v>
      </c>
      <c r="H2284" s="56">
        <v>103.54080859518599</v>
      </c>
      <c r="I2284" s="56">
        <v>115.22107115097</v>
      </c>
      <c r="J2284" s="57">
        <v>0.56414594049587596</v>
      </c>
      <c r="K2284" s="57">
        <v>0.499988243403509</v>
      </c>
      <c r="L2284" s="57">
        <v>0.42476910570453802</v>
      </c>
      <c r="M2284" s="57">
        <v>0.71696973534423403</v>
      </c>
    </row>
    <row r="2285" spans="1:13" x14ac:dyDescent="0.35">
      <c r="A2285" s="59" t="s">
        <v>1967</v>
      </c>
      <c r="B2285" s="59" t="s">
        <v>1968</v>
      </c>
      <c r="C2285" s="2" t="s">
        <v>40</v>
      </c>
      <c r="D2285" s="2" t="s">
        <v>6374</v>
      </c>
      <c r="E2285" s="2" t="s">
        <v>6419</v>
      </c>
      <c r="F2285" s="56">
        <v>107.116811414258</v>
      </c>
      <c r="G2285" s="56">
        <v>94.332032171984494</v>
      </c>
      <c r="H2285" s="56">
        <v>106.40959170170601</v>
      </c>
      <c r="I2285" s="56">
        <v>127.27830262860699</v>
      </c>
      <c r="J2285" s="57">
        <v>0.52674664823505801</v>
      </c>
      <c r="K2285" s="57">
        <v>0.45906441086657201</v>
      </c>
      <c r="L2285" s="57">
        <v>0.372053034459703</v>
      </c>
      <c r="M2285" s="57">
        <v>0.67560734909410103</v>
      </c>
    </row>
    <row r="2286" spans="1:13" x14ac:dyDescent="0.35">
      <c r="A2286" s="59" t="s">
        <v>1963</v>
      </c>
      <c r="B2286" s="59" t="s">
        <v>1964</v>
      </c>
      <c r="C2286" s="2" t="s">
        <v>31</v>
      </c>
      <c r="D2286" s="2" t="s">
        <v>6374</v>
      </c>
      <c r="E2286" s="2" t="s">
        <v>6419</v>
      </c>
      <c r="F2286" s="56">
        <v>111.555057708757</v>
      </c>
      <c r="G2286" s="56">
        <v>98.794960363352004</v>
      </c>
      <c r="H2286" s="56">
        <v>103.50836429781199</v>
      </c>
      <c r="I2286" s="56">
        <v>119.65951862944399</v>
      </c>
      <c r="J2286" s="57">
        <v>0.52780192004673299</v>
      </c>
      <c r="K2286" s="57">
        <v>0.460089555566495</v>
      </c>
      <c r="L2286" s="57">
        <v>0.37554559674916899</v>
      </c>
      <c r="M2286" s="57">
        <v>0.68393119636246003</v>
      </c>
    </row>
    <row r="2287" spans="1:13" x14ac:dyDescent="0.35">
      <c r="A2287" s="59" t="s">
        <v>1969</v>
      </c>
      <c r="B2287" s="59" t="s">
        <v>1970</v>
      </c>
      <c r="C2287" s="2" t="s">
        <v>40</v>
      </c>
      <c r="D2287" s="2" t="s">
        <v>6374</v>
      </c>
      <c r="E2287" s="2" t="s">
        <v>6419</v>
      </c>
      <c r="F2287" s="56">
        <v>100.631161529225</v>
      </c>
      <c r="G2287" s="56">
        <v>104.349957727123</v>
      </c>
      <c r="H2287" s="56">
        <v>104.430241777224</v>
      </c>
      <c r="I2287" s="56">
        <v>117.82936907084201</v>
      </c>
      <c r="J2287" s="57">
        <v>0.52945167016167205</v>
      </c>
      <c r="K2287" s="57">
        <v>0.46270274103816</v>
      </c>
      <c r="L2287" s="57">
        <v>0.38130337179937801</v>
      </c>
      <c r="M2287" s="57">
        <v>0.67835258659771602</v>
      </c>
    </row>
    <row r="2288" spans="1:13" x14ac:dyDescent="0.35">
      <c r="A2288" s="59" t="s">
        <v>1965</v>
      </c>
      <c r="B2288" s="59" t="s">
        <v>1966</v>
      </c>
      <c r="C2288" s="2" t="s">
        <v>31</v>
      </c>
      <c r="D2288" s="2" t="s">
        <v>6374</v>
      </c>
      <c r="E2288" s="2" t="s">
        <v>6418</v>
      </c>
      <c r="F2288" s="56">
        <v>102.928647299913</v>
      </c>
      <c r="G2288" s="56">
        <v>96.077590771992604</v>
      </c>
      <c r="H2288" s="56"/>
      <c r="I2288" s="56">
        <v>119.611155986131</v>
      </c>
      <c r="J2288" s="57">
        <v>0.40689461767954899</v>
      </c>
      <c r="K2288" s="57">
        <v>0.34831308691958601</v>
      </c>
      <c r="L2288" s="57">
        <v>0.26195621681550801</v>
      </c>
      <c r="M2288" s="57">
        <v>0.52722278437443204</v>
      </c>
    </row>
    <row r="2289" spans="1:13" x14ac:dyDescent="0.35">
      <c r="A2289" s="59" t="s">
        <v>1971</v>
      </c>
      <c r="B2289" s="59" t="s">
        <v>1972</v>
      </c>
      <c r="C2289" s="2" t="s">
        <v>40</v>
      </c>
      <c r="D2289" s="2" t="s">
        <v>6374</v>
      </c>
      <c r="E2289" s="2" t="s">
        <v>6418</v>
      </c>
      <c r="F2289" s="56">
        <v>102.928647299913</v>
      </c>
      <c r="G2289" s="56">
        <v>96.077590771992604</v>
      </c>
      <c r="H2289" s="56"/>
      <c r="I2289" s="56">
        <v>119.611155986131</v>
      </c>
      <c r="J2289" s="57">
        <v>0.40689461767954899</v>
      </c>
      <c r="K2289" s="57">
        <v>0.34831308691958601</v>
      </c>
      <c r="L2289" s="57">
        <v>0.26195621681550801</v>
      </c>
      <c r="M2289" s="57">
        <v>0.52722278437443204</v>
      </c>
    </row>
    <row r="2290" spans="1:13" x14ac:dyDescent="0.35">
      <c r="A2290" s="59" t="s">
        <v>1973</v>
      </c>
      <c r="B2290" s="59" t="s">
        <v>1974</v>
      </c>
      <c r="C2290" s="2" t="s">
        <v>40</v>
      </c>
      <c r="D2290" s="2" t="s">
        <v>6374</v>
      </c>
      <c r="E2290" s="2" t="s">
        <v>6419</v>
      </c>
      <c r="F2290" s="56">
        <v>109.687016607874</v>
      </c>
      <c r="G2290" s="56">
        <v>95.553748893788395</v>
      </c>
      <c r="H2290" s="56">
        <v>107.38391692357401</v>
      </c>
      <c r="I2290" s="56">
        <v>114.587909648286</v>
      </c>
      <c r="J2290" s="57">
        <v>0.54044432168610301</v>
      </c>
      <c r="K2290" s="57">
        <v>0.46834557372631302</v>
      </c>
      <c r="L2290" s="57">
        <v>0.37671552404221398</v>
      </c>
      <c r="M2290" s="57">
        <v>0.69025295318819102</v>
      </c>
    </row>
    <row r="2291" spans="1:13" x14ac:dyDescent="0.35">
      <c r="A2291" s="59" t="s">
        <v>1975</v>
      </c>
      <c r="B2291" s="59" t="s">
        <v>1976</v>
      </c>
      <c r="C2291" s="2" t="s">
        <v>40</v>
      </c>
      <c r="D2291" s="2" t="s">
        <v>6374</v>
      </c>
      <c r="E2291" s="2" t="s">
        <v>6418</v>
      </c>
      <c r="F2291" s="56">
        <v>102.928647299913</v>
      </c>
      <c r="G2291" s="56">
        <v>96.077590771992604</v>
      </c>
      <c r="H2291" s="56"/>
      <c r="I2291" s="56">
        <v>119.611155986131</v>
      </c>
      <c r="J2291" s="57">
        <v>0.40689461767954899</v>
      </c>
      <c r="K2291" s="57">
        <v>0.34831308691958601</v>
      </c>
      <c r="L2291" s="57">
        <v>0.26195621681550801</v>
      </c>
      <c r="M2291" s="57">
        <v>0.52722278437443204</v>
      </c>
    </row>
    <row r="2292" spans="1:13" x14ac:dyDescent="0.35">
      <c r="A2292" s="59" t="s">
        <v>1981</v>
      </c>
      <c r="B2292" s="59" t="s">
        <v>1982</v>
      </c>
      <c r="C2292" s="2" t="s">
        <v>31</v>
      </c>
      <c r="D2292" s="2" t="s">
        <v>6374</v>
      </c>
      <c r="E2292" s="2" t="s">
        <v>6418</v>
      </c>
      <c r="F2292" s="56"/>
      <c r="G2292" s="56"/>
      <c r="H2292" s="56"/>
      <c r="I2292" s="56">
        <v>111.924780518388</v>
      </c>
      <c r="J2292" s="57">
        <v>0.28901619802594403</v>
      </c>
      <c r="K2292" s="57">
        <v>0.25467526965416298</v>
      </c>
      <c r="L2292" s="57">
        <v>0.13039642686245001</v>
      </c>
      <c r="M2292" s="57">
        <v>0.37264282063790799</v>
      </c>
    </row>
    <row r="2293" spans="1:13" x14ac:dyDescent="0.35">
      <c r="A2293" s="59" t="s">
        <v>1983</v>
      </c>
      <c r="B2293" s="59" t="s">
        <v>1984</v>
      </c>
      <c r="C2293" s="2" t="s">
        <v>40</v>
      </c>
      <c r="D2293" s="2" t="s">
        <v>6374</v>
      </c>
      <c r="E2293" s="2" t="s">
        <v>6418</v>
      </c>
      <c r="F2293" s="56"/>
      <c r="G2293" s="56"/>
      <c r="H2293" s="56"/>
      <c r="I2293" s="56">
        <v>111.924780518388</v>
      </c>
      <c r="J2293" s="57">
        <v>0.28901619802594403</v>
      </c>
      <c r="K2293" s="57">
        <v>0.25467526965416298</v>
      </c>
      <c r="L2293" s="57">
        <v>0.13039642686245001</v>
      </c>
      <c r="M2293" s="57">
        <v>0.37264282063790799</v>
      </c>
    </row>
    <row r="2294" spans="1:13" x14ac:dyDescent="0.35">
      <c r="A2294" s="59" t="s">
        <v>1985</v>
      </c>
      <c r="B2294" s="59" t="s">
        <v>1986</v>
      </c>
      <c r="C2294" s="2" t="s">
        <v>40</v>
      </c>
      <c r="D2294" s="2" t="s">
        <v>6374</v>
      </c>
      <c r="E2294" s="2" t="s">
        <v>6418</v>
      </c>
      <c r="F2294" s="56"/>
      <c r="G2294" s="56"/>
      <c r="H2294" s="56"/>
      <c r="I2294" s="56">
        <v>111.924780518388</v>
      </c>
      <c r="J2294" s="57">
        <v>0.28901619802594403</v>
      </c>
      <c r="K2294" s="57">
        <v>0.25467526965416298</v>
      </c>
      <c r="L2294" s="57">
        <v>0.13039642686245001</v>
      </c>
      <c r="M2294" s="57">
        <v>0.37264282063790799</v>
      </c>
    </row>
    <row r="2295" spans="1:13" x14ac:dyDescent="0.35">
      <c r="A2295" s="59" t="s">
        <v>1987</v>
      </c>
      <c r="B2295" s="59" t="s">
        <v>1988</v>
      </c>
      <c r="C2295" s="2" t="s">
        <v>40</v>
      </c>
      <c r="D2295" s="2" t="s">
        <v>6374</v>
      </c>
      <c r="E2295" s="2" t="s">
        <v>6419</v>
      </c>
      <c r="F2295" s="56">
        <v>86.963973062767394</v>
      </c>
      <c r="G2295" s="56">
        <v>93.128844106849101</v>
      </c>
      <c r="H2295" s="56">
        <v>97.667440929316101</v>
      </c>
      <c r="I2295" s="56">
        <v>111.924780518388</v>
      </c>
      <c r="J2295" s="57">
        <v>0.436346082760312</v>
      </c>
      <c r="K2295" s="57">
        <v>0.41187334441642398</v>
      </c>
      <c r="L2295" s="57">
        <v>0.150732690303888</v>
      </c>
      <c r="M2295" s="57">
        <v>0.37264282063790799</v>
      </c>
    </row>
    <row r="2296" spans="1:13" x14ac:dyDescent="0.35">
      <c r="A2296" s="59" t="s">
        <v>1989</v>
      </c>
      <c r="B2296" s="59" t="s">
        <v>1990</v>
      </c>
      <c r="C2296" s="2" t="s">
        <v>40</v>
      </c>
      <c r="D2296" s="2" t="s">
        <v>6374</v>
      </c>
      <c r="E2296" s="2" t="s">
        <v>6418</v>
      </c>
      <c r="F2296" s="56"/>
      <c r="G2296" s="56"/>
      <c r="H2296" s="56"/>
      <c r="I2296" s="56">
        <v>111.924780518388</v>
      </c>
      <c r="J2296" s="57">
        <v>0.28901619802594403</v>
      </c>
      <c r="K2296" s="57">
        <v>0.25467526965416298</v>
      </c>
      <c r="L2296" s="57">
        <v>0.13039642686245001</v>
      </c>
      <c r="M2296" s="57">
        <v>0.37264282063790799</v>
      </c>
    </row>
    <row r="2297" spans="1:13" x14ac:dyDescent="0.35">
      <c r="A2297" s="59" t="s">
        <v>1991</v>
      </c>
      <c r="B2297" s="59" t="s">
        <v>1992</v>
      </c>
      <c r="C2297" s="2" t="s">
        <v>40</v>
      </c>
      <c r="D2297" s="2" t="s">
        <v>6374</v>
      </c>
      <c r="E2297" s="2" t="s">
        <v>6418</v>
      </c>
      <c r="F2297" s="56"/>
      <c r="G2297" s="56"/>
      <c r="H2297" s="56"/>
      <c r="I2297" s="56">
        <v>111.924780518388</v>
      </c>
      <c r="J2297" s="57">
        <v>0.28901619802594403</v>
      </c>
      <c r="K2297" s="57">
        <v>0.25467526965416298</v>
      </c>
      <c r="L2297" s="57">
        <v>0.13039642686245001</v>
      </c>
      <c r="M2297" s="57">
        <v>0.37264282063790799</v>
      </c>
    </row>
    <row r="2298" spans="1:13" x14ac:dyDescent="0.35">
      <c r="A2298" s="59" t="s">
        <v>1993</v>
      </c>
      <c r="B2298" s="59" t="s">
        <v>1994</v>
      </c>
      <c r="C2298" s="2" t="s">
        <v>40</v>
      </c>
      <c r="D2298" s="2" t="s">
        <v>6374</v>
      </c>
      <c r="E2298" s="2" t="s">
        <v>6418</v>
      </c>
      <c r="F2298" s="56"/>
      <c r="G2298" s="56"/>
      <c r="H2298" s="56"/>
      <c r="I2298" s="56">
        <v>111.924780518388</v>
      </c>
      <c r="J2298" s="57">
        <v>0.28901619802594403</v>
      </c>
      <c r="K2298" s="57">
        <v>0.25467526965416298</v>
      </c>
      <c r="L2298" s="57">
        <v>0.13039642686245001</v>
      </c>
      <c r="M2298" s="57">
        <v>0.37264282063790799</v>
      </c>
    </row>
    <row r="2299" spans="1:13" x14ac:dyDescent="0.35">
      <c r="A2299" s="59" t="s">
        <v>1652</v>
      </c>
      <c r="B2299" s="59" t="s">
        <v>1653</v>
      </c>
      <c r="C2299" s="2" t="s">
        <v>40</v>
      </c>
      <c r="D2299" s="2" t="s">
        <v>6321</v>
      </c>
      <c r="E2299" s="2" t="s">
        <v>6419</v>
      </c>
      <c r="F2299" s="56">
        <v>99.648881514891201</v>
      </c>
      <c r="G2299" s="56">
        <v>95.482362412881599</v>
      </c>
      <c r="H2299" s="56">
        <v>103.181500261935</v>
      </c>
      <c r="I2299" s="56">
        <v>141.802509004146</v>
      </c>
      <c r="J2299" s="57">
        <v>0.52223162773787002</v>
      </c>
      <c r="K2299" s="57">
        <v>0.46593104727212697</v>
      </c>
      <c r="L2299" s="57">
        <v>0.37950453216296498</v>
      </c>
      <c r="M2299" s="57">
        <v>0.69444354830763</v>
      </c>
    </row>
    <row r="2300" spans="1:13" x14ac:dyDescent="0.35">
      <c r="A2300" s="59" t="s">
        <v>1654</v>
      </c>
      <c r="B2300" s="59" t="s">
        <v>1655</v>
      </c>
      <c r="C2300" s="2" t="s">
        <v>40</v>
      </c>
      <c r="D2300" s="2" t="s">
        <v>6321</v>
      </c>
      <c r="E2300" s="2" t="s">
        <v>6418</v>
      </c>
      <c r="F2300" s="56">
        <v>102.928647299913</v>
      </c>
      <c r="G2300" s="56">
        <v>96.077590771992604</v>
      </c>
      <c r="H2300" s="56"/>
      <c r="I2300" s="56">
        <v>119.611155986131</v>
      </c>
      <c r="J2300" s="57">
        <v>0.40689461767954899</v>
      </c>
      <c r="K2300" s="57">
        <v>0.34831308691958601</v>
      </c>
      <c r="L2300" s="57">
        <v>0.26195621681550801</v>
      </c>
      <c r="M2300" s="57">
        <v>0.52722278437443204</v>
      </c>
    </row>
    <row r="2301" spans="1:13" x14ac:dyDescent="0.35">
      <c r="A2301" s="59" t="s">
        <v>1650</v>
      </c>
      <c r="B2301" s="59" t="s">
        <v>1651</v>
      </c>
      <c r="C2301" s="2" t="s">
        <v>31</v>
      </c>
      <c r="D2301" s="2" t="s">
        <v>6321</v>
      </c>
      <c r="E2301" s="2" t="s">
        <v>6418</v>
      </c>
      <c r="F2301" s="56">
        <v>102.928647299913</v>
      </c>
      <c r="G2301" s="56">
        <v>96.077590771992604</v>
      </c>
      <c r="H2301" s="56"/>
      <c r="I2301" s="56">
        <v>119.611155986131</v>
      </c>
      <c r="J2301" s="57">
        <v>0.40689461767954899</v>
      </c>
      <c r="K2301" s="57">
        <v>0.34831308691958601</v>
      </c>
      <c r="L2301" s="57">
        <v>0.26195621681550801</v>
      </c>
      <c r="M2301" s="57">
        <v>0.52722278437443204</v>
      </c>
    </row>
    <row r="2302" spans="1:13" x14ac:dyDescent="0.35">
      <c r="A2302" s="59" t="s">
        <v>1026</v>
      </c>
      <c r="B2302" s="59" t="s">
        <v>1027</v>
      </c>
      <c r="C2302" s="2" t="s">
        <v>31</v>
      </c>
      <c r="D2302" s="2" t="s">
        <v>6316</v>
      </c>
      <c r="E2302" s="2" t="s">
        <v>6418</v>
      </c>
      <c r="F2302" s="56">
        <v>101.589242393512</v>
      </c>
      <c r="G2302" s="56">
        <v>99.464405654603297</v>
      </c>
      <c r="H2302" s="56"/>
      <c r="I2302" s="56">
        <v>117.305263560079</v>
      </c>
      <c r="J2302" s="57">
        <v>0.36249272719980302</v>
      </c>
      <c r="K2302" s="57">
        <v>0.31735743315817699</v>
      </c>
      <c r="L2302" s="57">
        <v>0.26661548447902</v>
      </c>
      <c r="M2302" s="57">
        <v>0.47546399753875701</v>
      </c>
    </row>
    <row r="2303" spans="1:13" x14ac:dyDescent="0.35">
      <c r="A2303" s="59" t="s">
        <v>1028</v>
      </c>
      <c r="B2303" s="59" t="s">
        <v>1029</v>
      </c>
      <c r="C2303" s="2" t="s">
        <v>31</v>
      </c>
      <c r="D2303" s="2" t="s">
        <v>6316</v>
      </c>
      <c r="E2303" s="2" t="s">
        <v>6418</v>
      </c>
      <c r="F2303" s="56">
        <v>101.589242393512</v>
      </c>
      <c r="G2303" s="56">
        <v>99.464405654603297</v>
      </c>
      <c r="H2303" s="56"/>
      <c r="I2303" s="56">
        <v>117.305263560079</v>
      </c>
      <c r="J2303" s="57">
        <v>0.36249272719980302</v>
      </c>
      <c r="K2303" s="57">
        <v>0.31735743315817699</v>
      </c>
      <c r="L2303" s="57">
        <v>0.26661548447902</v>
      </c>
      <c r="M2303" s="57">
        <v>0.47546399753875701</v>
      </c>
    </row>
    <row r="2304" spans="1:13" x14ac:dyDescent="0.35">
      <c r="A2304" s="59" t="s">
        <v>686</v>
      </c>
      <c r="B2304" s="59" t="s">
        <v>687</v>
      </c>
      <c r="C2304" s="2" t="s">
        <v>40</v>
      </c>
      <c r="D2304" s="2" t="s">
        <v>6373</v>
      </c>
      <c r="E2304" s="2" t="s">
        <v>6418</v>
      </c>
      <c r="F2304" s="56">
        <v>97.0941565578226</v>
      </c>
      <c r="G2304" s="56"/>
      <c r="H2304" s="56"/>
      <c r="I2304" s="56">
        <v>96.308472885464795</v>
      </c>
      <c r="J2304" s="57">
        <v>0.33248173699372702</v>
      </c>
      <c r="K2304" s="57">
        <v>0.29855061832582203</v>
      </c>
      <c r="L2304" s="57">
        <v>0.25242635523582801</v>
      </c>
      <c r="M2304" s="57">
        <v>0.43850963546903998</v>
      </c>
    </row>
    <row r="2305" spans="1:13" x14ac:dyDescent="0.35">
      <c r="A2305" s="59" t="s">
        <v>2890</v>
      </c>
      <c r="B2305" s="59" t="s">
        <v>2891</v>
      </c>
      <c r="C2305" s="2" t="s">
        <v>40</v>
      </c>
      <c r="D2305" s="2" t="s">
        <v>6351</v>
      </c>
      <c r="E2305" s="2" t="s">
        <v>6418</v>
      </c>
      <c r="F2305" s="56">
        <v>96.881424786969504</v>
      </c>
      <c r="G2305" s="56">
        <v>102.84212671799</v>
      </c>
      <c r="H2305" s="56"/>
      <c r="I2305" s="56">
        <v>109.929328758869</v>
      </c>
      <c r="J2305" s="57">
        <v>0.35740677749848598</v>
      </c>
      <c r="K2305" s="57">
        <v>0.34727120170435299</v>
      </c>
      <c r="L2305" s="57">
        <v>0.27233427341622901</v>
      </c>
      <c r="M2305" s="57">
        <v>0.47367057967920101</v>
      </c>
    </row>
    <row r="2306" spans="1:13" x14ac:dyDescent="0.35">
      <c r="A2306" s="59" t="s">
        <v>3706</v>
      </c>
      <c r="B2306" s="59" t="s">
        <v>3707</v>
      </c>
      <c r="C2306" s="2" t="s">
        <v>31</v>
      </c>
      <c r="D2306" s="2" t="s">
        <v>6320</v>
      </c>
      <c r="E2306" s="2" t="s">
        <v>6419</v>
      </c>
      <c r="F2306" s="56">
        <v>107.974298508225</v>
      </c>
      <c r="G2306" s="56">
        <v>90.744747833676598</v>
      </c>
      <c r="H2306" s="56">
        <v>104.148278377556</v>
      </c>
      <c r="I2306" s="56">
        <v>97.119090419491101</v>
      </c>
      <c r="J2306" s="57">
        <v>0.444972143000885</v>
      </c>
      <c r="K2306" s="57">
        <v>0.37841853898741601</v>
      </c>
      <c r="L2306" s="57">
        <v>0.303391340704669</v>
      </c>
      <c r="M2306" s="57">
        <v>0.60676571631982701</v>
      </c>
    </row>
    <row r="2307" spans="1:13" x14ac:dyDescent="0.35">
      <c r="A2307" s="59" t="s">
        <v>2892</v>
      </c>
      <c r="B2307" s="59" t="s">
        <v>2893</v>
      </c>
      <c r="C2307" s="2" t="s">
        <v>40</v>
      </c>
      <c r="D2307" s="2" t="s">
        <v>6351</v>
      </c>
      <c r="E2307" s="2" t="s">
        <v>6419</v>
      </c>
      <c r="F2307" s="56">
        <v>97.881531369668394</v>
      </c>
      <c r="G2307" s="56">
        <v>103.31669146327501</v>
      </c>
      <c r="H2307" s="56">
        <v>93.654946009080604</v>
      </c>
      <c r="I2307" s="56">
        <v>109.929328758869</v>
      </c>
      <c r="J2307" s="57">
        <v>0.45233769708912602</v>
      </c>
      <c r="K2307" s="57">
        <v>0.44062490551761901</v>
      </c>
      <c r="L2307" s="57">
        <v>0.27233427341622901</v>
      </c>
      <c r="M2307" s="57">
        <v>0.47367057967920101</v>
      </c>
    </row>
    <row r="2308" spans="1:13" x14ac:dyDescent="0.35">
      <c r="A2308" s="59" t="s">
        <v>4200</v>
      </c>
      <c r="B2308" s="59" t="s">
        <v>4201</v>
      </c>
      <c r="C2308" s="2" t="s">
        <v>40</v>
      </c>
      <c r="D2308" s="2" t="s">
        <v>6322</v>
      </c>
      <c r="E2308" s="2" t="s">
        <v>6419</v>
      </c>
      <c r="F2308" s="56">
        <v>105.08679705805299</v>
      </c>
      <c r="G2308" s="56">
        <v>104.88469703203</v>
      </c>
      <c r="H2308" s="56">
        <v>104.948029017303</v>
      </c>
      <c r="I2308" s="56">
        <v>93.793362754798295</v>
      </c>
      <c r="J2308" s="57">
        <v>0.42189571563226902</v>
      </c>
      <c r="K2308" s="57">
        <v>0.34571196079771299</v>
      </c>
      <c r="L2308" s="57">
        <v>0.27947971089495099</v>
      </c>
      <c r="M2308" s="57">
        <v>0.59906678025169502</v>
      </c>
    </row>
    <row r="2309" spans="1:13" x14ac:dyDescent="0.35">
      <c r="A2309" s="59" t="s">
        <v>5146</v>
      </c>
      <c r="B2309" s="59" t="s">
        <v>5147</v>
      </c>
      <c r="C2309" s="2" t="s">
        <v>31</v>
      </c>
      <c r="D2309" s="2" t="s">
        <v>6319</v>
      </c>
      <c r="E2309" s="2" t="s">
        <v>6418</v>
      </c>
      <c r="F2309" s="56">
        <v>99.081388538312893</v>
      </c>
      <c r="G2309" s="56">
        <v>105.98140405223801</v>
      </c>
      <c r="H2309" s="56"/>
      <c r="I2309" s="56">
        <v>109.984640057831</v>
      </c>
      <c r="J2309" s="57">
        <v>0.35981610118722401</v>
      </c>
      <c r="K2309" s="57">
        <v>0.326494968060066</v>
      </c>
      <c r="L2309" s="57">
        <v>0.27903004075621901</v>
      </c>
      <c r="M2309" s="57">
        <v>0.46170369168631697</v>
      </c>
    </row>
    <row r="2310" spans="1:13" x14ac:dyDescent="0.35">
      <c r="A2310" s="59" t="s">
        <v>5144</v>
      </c>
      <c r="B2310" s="59" t="s">
        <v>5145</v>
      </c>
      <c r="C2310" s="2" t="s">
        <v>31</v>
      </c>
      <c r="D2310" s="2" t="s">
        <v>6319</v>
      </c>
      <c r="E2310" s="2" t="s">
        <v>6418</v>
      </c>
      <c r="F2310" s="56">
        <v>101.71908895163899</v>
      </c>
      <c r="G2310" s="56"/>
      <c r="H2310" s="56"/>
      <c r="I2310" s="56">
        <v>101.63085000523201</v>
      </c>
      <c r="J2310" s="57">
        <v>0.300243602869528</v>
      </c>
      <c r="K2310" s="57">
        <v>0.272471108297826</v>
      </c>
      <c r="L2310" s="57">
        <v>0.23086928283448599</v>
      </c>
      <c r="M2310" s="57">
        <v>0.37487928429453599</v>
      </c>
    </row>
    <row r="2311" spans="1:13" x14ac:dyDescent="0.35">
      <c r="A2311" s="59" t="s">
        <v>5450</v>
      </c>
      <c r="B2311" s="59" t="s">
        <v>5451</v>
      </c>
      <c r="C2311" s="2" t="s">
        <v>31</v>
      </c>
      <c r="D2311" s="2" t="s">
        <v>6319</v>
      </c>
      <c r="E2311" s="2" t="s">
        <v>6418</v>
      </c>
      <c r="F2311" s="56">
        <v>102.72371812362501</v>
      </c>
      <c r="G2311" s="56">
        <v>104.72785896315</v>
      </c>
      <c r="H2311" s="56">
        <v>98.353680406776107</v>
      </c>
      <c r="I2311" s="56">
        <v>100.108399552661</v>
      </c>
      <c r="J2311" s="57">
        <v>0.51589894527162194</v>
      </c>
      <c r="K2311" s="57">
        <v>0.47940927597417998</v>
      </c>
      <c r="L2311" s="57">
        <v>0.41906750020633199</v>
      </c>
      <c r="M2311" s="57">
        <v>0.61720580057588803</v>
      </c>
    </row>
    <row r="2312" spans="1:13" x14ac:dyDescent="0.35">
      <c r="A2312" s="59" t="s">
        <v>6186</v>
      </c>
      <c r="B2312" s="59" t="s">
        <v>6187</v>
      </c>
      <c r="C2312" s="2" t="s">
        <v>31</v>
      </c>
      <c r="D2312" s="2" t="s">
        <v>6311</v>
      </c>
      <c r="E2312" s="2" t="s">
        <v>6418</v>
      </c>
      <c r="F2312" s="56">
        <v>99.256460989313496</v>
      </c>
      <c r="G2312" s="56">
        <v>101.88960599066699</v>
      </c>
      <c r="H2312" s="56"/>
      <c r="I2312" s="56">
        <v>87.061050341503702</v>
      </c>
      <c r="J2312" s="57">
        <v>0.33717679795084199</v>
      </c>
      <c r="K2312" s="57">
        <v>0.308689172596045</v>
      </c>
      <c r="L2312" s="57">
        <v>0.276817594703754</v>
      </c>
      <c r="M2312" s="57">
        <v>0.42588859897508402</v>
      </c>
    </row>
    <row r="2313" spans="1:13" x14ac:dyDescent="0.35">
      <c r="A2313" s="59" t="s">
        <v>4868</v>
      </c>
      <c r="B2313" s="59" t="s">
        <v>4869</v>
      </c>
      <c r="C2313" s="2" t="s">
        <v>31</v>
      </c>
      <c r="D2313" s="2" t="s">
        <v>6302</v>
      </c>
      <c r="E2313" s="2" t="s">
        <v>6418</v>
      </c>
      <c r="F2313" s="56">
        <v>84.939914779638002</v>
      </c>
      <c r="G2313" s="56">
        <v>98.342565591516106</v>
      </c>
      <c r="H2313" s="56">
        <v>87.5574829743409</v>
      </c>
      <c r="I2313" s="56">
        <v>98.973871067279305</v>
      </c>
      <c r="J2313" s="57">
        <v>0.420954618369974</v>
      </c>
      <c r="K2313" s="57">
        <v>0.37720520601869101</v>
      </c>
      <c r="L2313" s="57">
        <v>0.323290555193611</v>
      </c>
      <c r="M2313" s="57">
        <v>0.55311349821634703</v>
      </c>
    </row>
    <row r="2314" spans="1:13" x14ac:dyDescent="0.35">
      <c r="A2314" s="59" t="s">
        <v>5326</v>
      </c>
      <c r="B2314" s="59" t="s">
        <v>5327</v>
      </c>
      <c r="C2314" s="2" t="s">
        <v>40</v>
      </c>
      <c r="D2314" s="2" t="s">
        <v>6319</v>
      </c>
      <c r="E2314" s="2" t="s">
        <v>6418</v>
      </c>
      <c r="F2314" s="56">
        <v>101.265958825735</v>
      </c>
      <c r="G2314" s="56">
        <v>100.942595359976</v>
      </c>
      <c r="H2314" s="56">
        <v>105.832903994953</v>
      </c>
      <c r="I2314" s="56">
        <v>90.709625181541895</v>
      </c>
      <c r="J2314" s="57">
        <v>0.45095725187965802</v>
      </c>
      <c r="K2314" s="57">
        <v>0.39730855214384497</v>
      </c>
      <c r="L2314" s="57">
        <v>0.317716764340498</v>
      </c>
      <c r="M2314" s="57">
        <v>0.57323088026620805</v>
      </c>
    </row>
    <row r="2315" spans="1:13" x14ac:dyDescent="0.35">
      <c r="A2315" s="59" t="s">
        <v>5936</v>
      </c>
      <c r="B2315" s="59" t="s">
        <v>5937</v>
      </c>
      <c r="C2315" s="2" t="s">
        <v>40</v>
      </c>
      <c r="D2315" s="2" t="s">
        <v>6308</v>
      </c>
      <c r="E2315" s="2" t="s">
        <v>6418</v>
      </c>
      <c r="F2315" s="56"/>
      <c r="G2315" s="56"/>
      <c r="H2315" s="56"/>
      <c r="I2315" s="56">
        <v>120.363682758937</v>
      </c>
      <c r="J2315" s="57">
        <v>0.25776586445921001</v>
      </c>
      <c r="K2315" s="57">
        <v>0.169368686854039</v>
      </c>
      <c r="L2315" s="57">
        <v>0.01</v>
      </c>
      <c r="M2315" s="57">
        <v>0.427936733367549</v>
      </c>
    </row>
    <row r="2316" spans="1:13" x14ac:dyDescent="0.35">
      <c r="A2316" s="59" t="s">
        <v>5506</v>
      </c>
      <c r="B2316" s="59" t="s">
        <v>5507</v>
      </c>
      <c r="C2316" s="2" t="s">
        <v>40</v>
      </c>
      <c r="D2316" s="2" t="s">
        <v>6323</v>
      </c>
      <c r="E2316" s="2" t="s">
        <v>6418</v>
      </c>
      <c r="F2316" s="56">
        <v>111.164580890011</v>
      </c>
      <c r="G2316" s="56"/>
      <c r="H2316" s="56"/>
      <c r="I2316" s="56">
        <v>94.5353275710182</v>
      </c>
      <c r="J2316" s="57">
        <v>0.30807772098552999</v>
      </c>
      <c r="K2316" s="57">
        <v>0.23049283741572199</v>
      </c>
      <c r="L2316" s="57">
        <v>0.202115036032539</v>
      </c>
      <c r="M2316" s="57">
        <v>0.448101131961337</v>
      </c>
    </row>
    <row r="2317" spans="1:13" x14ac:dyDescent="0.35">
      <c r="A2317" s="59" t="s">
        <v>5128</v>
      </c>
      <c r="B2317" s="59" t="s">
        <v>5129</v>
      </c>
      <c r="C2317" s="2" t="s">
        <v>31</v>
      </c>
      <c r="D2317" s="2" t="s">
        <v>6302</v>
      </c>
      <c r="E2317" s="2" t="s">
        <v>6418</v>
      </c>
      <c r="F2317" s="56">
        <v>100.336210959417</v>
      </c>
      <c r="G2317" s="56">
        <v>97.568806615585103</v>
      </c>
      <c r="H2317" s="56">
        <v>102.51919058318801</v>
      </c>
      <c r="I2317" s="56">
        <v>101.79461086798599</v>
      </c>
      <c r="J2317" s="57">
        <v>0.395144474034196</v>
      </c>
      <c r="K2317" s="57">
        <v>0.36239261476950801</v>
      </c>
      <c r="L2317" s="57">
        <v>0.315748305141621</v>
      </c>
      <c r="M2317" s="57">
        <v>0.49958934035057601</v>
      </c>
    </row>
    <row r="2318" spans="1:13" x14ac:dyDescent="0.35">
      <c r="A2318" s="59" t="s">
        <v>1574</v>
      </c>
      <c r="B2318" s="59" t="s">
        <v>1575</v>
      </c>
      <c r="C2318" s="2" t="s">
        <v>31</v>
      </c>
      <c r="D2318" s="2" t="s">
        <v>6321</v>
      </c>
      <c r="E2318" s="2" t="s">
        <v>6418</v>
      </c>
      <c r="F2318" s="56"/>
      <c r="G2318" s="56"/>
      <c r="H2318" s="56"/>
      <c r="I2318" s="56">
        <v>103.012788533456</v>
      </c>
      <c r="J2318" s="57">
        <v>0.20979824775557299</v>
      </c>
      <c r="K2318" s="57">
        <v>0.16653679766840099</v>
      </c>
      <c r="L2318" s="57">
        <v>5.8635568824545799E-2</v>
      </c>
      <c r="M2318" s="57">
        <v>0.309980666044266</v>
      </c>
    </row>
    <row r="2319" spans="1:13" x14ac:dyDescent="0.35">
      <c r="A2319" s="59" t="s">
        <v>768</v>
      </c>
      <c r="B2319" s="59" t="s">
        <v>769</v>
      </c>
      <c r="C2319" s="2" t="s">
        <v>40</v>
      </c>
      <c r="D2319" s="2" t="s">
        <v>6373</v>
      </c>
      <c r="E2319" s="2" t="s">
        <v>6419</v>
      </c>
      <c r="F2319" s="56">
        <v>90.992236052108595</v>
      </c>
      <c r="G2319" s="56">
        <v>90.388649029237996</v>
      </c>
      <c r="H2319" s="56">
        <v>90.481960834142797</v>
      </c>
      <c r="I2319" s="56">
        <v>107.924351024152</v>
      </c>
      <c r="J2319" s="57">
        <v>0.52716463214744802</v>
      </c>
      <c r="K2319" s="57">
        <v>0.48292991128417101</v>
      </c>
      <c r="L2319" s="57">
        <v>0.40589634506230499</v>
      </c>
      <c r="M2319" s="57">
        <v>0.65005582846548005</v>
      </c>
    </row>
    <row r="2320" spans="1:13" x14ac:dyDescent="0.35">
      <c r="A2320" s="59" t="s">
        <v>778</v>
      </c>
      <c r="B2320" s="59" t="s">
        <v>779</v>
      </c>
      <c r="C2320" s="2" t="s">
        <v>40</v>
      </c>
      <c r="D2320" s="2" t="s">
        <v>6373</v>
      </c>
      <c r="E2320" s="2" t="s">
        <v>6418</v>
      </c>
      <c r="F2320" s="56">
        <v>93.158184933907805</v>
      </c>
      <c r="G2320" s="56">
        <v>92.086806096542105</v>
      </c>
      <c r="H2320" s="56">
        <v>87.047356408455201</v>
      </c>
      <c r="I2320" s="56">
        <v>100.58596928484999</v>
      </c>
      <c r="J2320" s="57">
        <v>0.40479986519774702</v>
      </c>
      <c r="K2320" s="57">
        <v>0.375844087240989</v>
      </c>
      <c r="L2320" s="57">
        <v>0.31179092218834198</v>
      </c>
      <c r="M2320" s="57">
        <v>0.48669883565329602</v>
      </c>
    </row>
    <row r="2321" spans="1:13" x14ac:dyDescent="0.35">
      <c r="A2321" s="59" t="s">
        <v>782</v>
      </c>
      <c r="B2321" s="59" t="s">
        <v>783</v>
      </c>
      <c r="C2321" s="2" t="s">
        <v>31</v>
      </c>
      <c r="D2321" s="2" t="s">
        <v>6373</v>
      </c>
      <c r="E2321" s="2" t="s">
        <v>6419</v>
      </c>
      <c r="F2321" s="56">
        <v>91.043362483576402</v>
      </c>
      <c r="G2321" s="56">
        <v>92.516261709386001</v>
      </c>
      <c r="H2321" s="56">
        <v>89.882218834298499</v>
      </c>
      <c r="I2321" s="56">
        <v>93.361990212143894</v>
      </c>
      <c r="J2321" s="57">
        <v>0.53066213730835698</v>
      </c>
      <c r="K2321" s="57">
        <v>0.485372309218499</v>
      </c>
      <c r="L2321" s="57">
        <v>0.409235108368459</v>
      </c>
      <c r="M2321" s="57">
        <v>0.67978568899799696</v>
      </c>
    </row>
    <row r="2322" spans="1:13" x14ac:dyDescent="0.35">
      <c r="A2322" s="59" t="s">
        <v>776</v>
      </c>
      <c r="B2322" s="59" t="s">
        <v>777</v>
      </c>
      <c r="C2322" s="2" t="s">
        <v>40</v>
      </c>
      <c r="D2322" s="2" t="s">
        <v>6373</v>
      </c>
      <c r="E2322" s="2" t="s">
        <v>6419</v>
      </c>
      <c r="F2322" s="56">
        <v>90.767564367864395</v>
      </c>
      <c r="G2322" s="56">
        <v>91.176855810460694</v>
      </c>
      <c r="H2322" s="56">
        <v>82.972796605588201</v>
      </c>
      <c r="I2322" s="56">
        <v>98.715744934035399</v>
      </c>
      <c r="J2322" s="57">
        <v>0.507043277244279</v>
      </c>
      <c r="K2322" s="57">
        <v>0.48417822974861902</v>
      </c>
      <c r="L2322" s="57">
        <v>0.36774842581878803</v>
      </c>
      <c r="M2322" s="57">
        <v>0.53314132379071899</v>
      </c>
    </row>
    <row r="2323" spans="1:13" x14ac:dyDescent="0.35">
      <c r="A2323" s="59" t="s">
        <v>766</v>
      </c>
      <c r="B2323" s="59" t="s">
        <v>767</v>
      </c>
      <c r="C2323" s="2" t="s">
        <v>31</v>
      </c>
      <c r="D2323" s="2" t="s">
        <v>6373</v>
      </c>
      <c r="E2323" s="2" t="s">
        <v>6418</v>
      </c>
      <c r="F2323" s="56">
        <v>93.158184933907805</v>
      </c>
      <c r="G2323" s="56">
        <v>92.086806096542105</v>
      </c>
      <c r="H2323" s="56">
        <v>87.047356408455201</v>
      </c>
      <c r="I2323" s="56">
        <v>100.58596928484999</v>
      </c>
      <c r="J2323" s="57">
        <v>0.40479986519774702</v>
      </c>
      <c r="K2323" s="57">
        <v>0.375844087240989</v>
      </c>
      <c r="L2323" s="57">
        <v>0.31179092218834198</v>
      </c>
      <c r="M2323" s="57">
        <v>0.48669883565329602</v>
      </c>
    </row>
    <row r="2324" spans="1:13" x14ac:dyDescent="0.35">
      <c r="A2324" s="59" t="s">
        <v>772</v>
      </c>
      <c r="B2324" s="59" t="s">
        <v>773</v>
      </c>
      <c r="C2324" s="2" t="s">
        <v>31</v>
      </c>
      <c r="D2324" s="2" t="s">
        <v>6373</v>
      </c>
      <c r="E2324" s="2" t="s">
        <v>6418</v>
      </c>
      <c r="F2324" s="56">
        <v>93.158184933907805</v>
      </c>
      <c r="G2324" s="56">
        <v>92.086806096542105</v>
      </c>
      <c r="H2324" s="56">
        <v>87.047356408455201</v>
      </c>
      <c r="I2324" s="56">
        <v>100.58596928484999</v>
      </c>
      <c r="J2324" s="57">
        <v>0.40479986519774702</v>
      </c>
      <c r="K2324" s="57">
        <v>0.375844087240989</v>
      </c>
      <c r="L2324" s="57">
        <v>0.31179092218834198</v>
      </c>
      <c r="M2324" s="57">
        <v>0.48669883565329602</v>
      </c>
    </row>
    <row r="2325" spans="1:13" x14ac:dyDescent="0.35">
      <c r="A2325" s="59" t="s">
        <v>539</v>
      </c>
      <c r="B2325" s="59" t="s">
        <v>540</v>
      </c>
      <c r="C2325" s="2" t="s">
        <v>40</v>
      </c>
      <c r="D2325" s="2" t="s">
        <v>6395</v>
      </c>
      <c r="E2325" s="2" t="s">
        <v>6418</v>
      </c>
      <c r="F2325" s="56">
        <v>93.158184933907805</v>
      </c>
      <c r="G2325" s="56">
        <v>92.086806096542105</v>
      </c>
      <c r="H2325" s="56">
        <v>87.047356408455201</v>
      </c>
      <c r="I2325" s="56">
        <v>100.58596928484999</v>
      </c>
      <c r="J2325" s="57">
        <v>0.40479986519774702</v>
      </c>
      <c r="K2325" s="57">
        <v>0.375844087240989</v>
      </c>
      <c r="L2325" s="57">
        <v>0.31179092218834198</v>
      </c>
      <c r="M2325" s="57">
        <v>0.48669883565329602</v>
      </c>
    </row>
    <row r="2326" spans="1:13" x14ac:dyDescent="0.35">
      <c r="A2326" s="59" t="s">
        <v>543</v>
      </c>
      <c r="B2326" s="59" t="s">
        <v>544</v>
      </c>
      <c r="C2326" s="2" t="s">
        <v>40</v>
      </c>
      <c r="D2326" s="2" t="s">
        <v>6395</v>
      </c>
      <c r="E2326" s="2" t="s">
        <v>6418</v>
      </c>
      <c r="F2326" s="56">
        <v>93.158184933907805</v>
      </c>
      <c r="G2326" s="56">
        <v>92.086806096542105</v>
      </c>
      <c r="H2326" s="56">
        <v>87.047356408455201</v>
      </c>
      <c r="I2326" s="56">
        <v>100.58596928484999</v>
      </c>
      <c r="J2326" s="57">
        <v>0.40479986519774702</v>
      </c>
      <c r="K2326" s="57">
        <v>0.375844087240989</v>
      </c>
      <c r="L2326" s="57">
        <v>0.31179092218834198</v>
      </c>
      <c r="M2326" s="57">
        <v>0.48669883565329602</v>
      </c>
    </row>
    <row r="2327" spans="1:13" x14ac:dyDescent="0.35">
      <c r="A2327" s="59" t="s">
        <v>541</v>
      </c>
      <c r="B2327" s="59" t="s">
        <v>542</v>
      </c>
      <c r="C2327" s="2" t="s">
        <v>40</v>
      </c>
      <c r="D2327" s="2" t="s">
        <v>6395</v>
      </c>
      <c r="E2327" s="2" t="s">
        <v>6418</v>
      </c>
      <c r="F2327" s="56">
        <v>93.158184933907805</v>
      </c>
      <c r="G2327" s="56">
        <v>92.086806096542105</v>
      </c>
      <c r="H2327" s="56">
        <v>87.047356408455201</v>
      </c>
      <c r="I2327" s="56">
        <v>100.58596928484999</v>
      </c>
      <c r="J2327" s="57">
        <v>0.40479986519774702</v>
      </c>
      <c r="K2327" s="57">
        <v>0.375844087240989</v>
      </c>
      <c r="L2327" s="57">
        <v>0.31179092218834198</v>
      </c>
      <c r="M2327" s="57">
        <v>0.48669883565329602</v>
      </c>
    </row>
    <row r="2328" spans="1:13" x14ac:dyDescent="0.35">
      <c r="A2328" s="59" t="s">
        <v>547</v>
      </c>
      <c r="B2328" s="59" t="s">
        <v>548</v>
      </c>
      <c r="C2328" s="2" t="s">
        <v>40</v>
      </c>
      <c r="D2328" s="2" t="s">
        <v>6395</v>
      </c>
      <c r="E2328" s="2" t="s">
        <v>6418</v>
      </c>
      <c r="F2328" s="56">
        <v>93.158184933907805</v>
      </c>
      <c r="G2328" s="56">
        <v>92.086806096542105</v>
      </c>
      <c r="H2328" s="56">
        <v>87.047356408455201</v>
      </c>
      <c r="I2328" s="56">
        <v>100.58596928484999</v>
      </c>
      <c r="J2328" s="57">
        <v>0.40479986519774702</v>
      </c>
      <c r="K2328" s="57">
        <v>0.375844087240989</v>
      </c>
      <c r="L2328" s="57">
        <v>0.31179092218834198</v>
      </c>
      <c r="M2328" s="57">
        <v>0.48669883565329602</v>
      </c>
    </row>
    <row r="2329" spans="1:13" x14ac:dyDescent="0.35">
      <c r="A2329" s="59" t="s">
        <v>545</v>
      </c>
      <c r="B2329" s="59" t="s">
        <v>546</v>
      </c>
      <c r="C2329" s="2" t="s">
        <v>40</v>
      </c>
      <c r="D2329" s="2" t="s">
        <v>6395</v>
      </c>
      <c r="E2329" s="2" t="s">
        <v>6418</v>
      </c>
      <c r="F2329" s="56">
        <v>93.158184933907805</v>
      </c>
      <c r="G2329" s="56">
        <v>92.086806096542105</v>
      </c>
      <c r="H2329" s="56">
        <v>87.047356408455201</v>
      </c>
      <c r="I2329" s="56">
        <v>100.58596928484999</v>
      </c>
      <c r="J2329" s="57">
        <v>0.40479986519774702</v>
      </c>
      <c r="K2329" s="57">
        <v>0.375844087240989</v>
      </c>
      <c r="L2329" s="57">
        <v>0.31179092218834198</v>
      </c>
      <c r="M2329" s="57">
        <v>0.48669883565329602</v>
      </c>
    </row>
    <row r="2330" spans="1:13" x14ac:dyDescent="0.35">
      <c r="A2330" s="59" t="s">
        <v>535</v>
      </c>
      <c r="B2330" s="59" t="s">
        <v>536</v>
      </c>
      <c r="C2330" s="2" t="s">
        <v>31</v>
      </c>
      <c r="D2330" s="2" t="s">
        <v>6395</v>
      </c>
      <c r="E2330" s="2" t="s">
        <v>6418</v>
      </c>
      <c r="F2330" s="56">
        <v>93.158184933907805</v>
      </c>
      <c r="G2330" s="56">
        <v>92.086806096542105</v>
      </c>
      <c r="H2330" s="56">
        <v>87.047356408455201</v>
      </c>
      <c r="I2330" s="56">
        <v>100.58596928484999</v>
      </c>
      <c r="J2330" s="57">
        <v>0.40479986519774702</v>
      </c>
      <c r="K2330" s="57">
        <v>0.375844087240989</v>
      </c>
      <c r="L2330" s="57">
        <v>0.31179092218834198</v>
      </c>
      <c r="M2330" s="57">
        <v>0.48669883565329602</v>
      </c>
    </row>
    <row r="2331" spans="1:13" x14ac:dyDescent="0.35">
      <c r="A2331" s="59" t="s">
        <v>529</v>
      </c>
      <c r="B2331" s="59" t="s">
        <v>530</v>
      </c>
      <c r="C2331" s="2" t="s">
        <v>31</v>
      </c>
      <c r="D2331" s="2" t="s">
        <v>6395</v>
      </c>
      <c r="E2331" s="2" t="s">
        <v>6418</v>
      </c>
      <c r="F2331" s="56">
        <v>93.158184933907805</v>
      </c>
      <c r="G2331" s="56">
        <v>92.086806096542105</v>
      </c>
      <c r="H2331" s="56">
        <v>87.047356408455201</v>
      </c>
      <c r="I2331" s="56">
        <v>100.58596928484999</v>
      </c>
      <c r="J2331" s="57">
        <v>0.40479986519774702</v>
      </c>
      <c r="K2331" s="57">
        <v>0.375844087240989</v>
      </c>
      <c r="L2331" s="57">
        <v>0.31179092218834198</v>
      </c>
      <c r="M2331" s="57">
        <v>0.48669883565329602</v>
      </c>
    </row>
    <row r="2332" spans="1:13" x14ac:dyDescent="0.35">
      <c r="A2332" s="59" t="s">
        <v>533</v>
      </c>
      <c r="B2332" s="59" t="s">
        <v>534</v>
      </c>
      <c r="C2332" s="2" t="s">
        <v>31</v>
      </c>
      <c r="D2332" s="2" t="s">
        <v>6395</v>
      </c>
      <c r="E2332" s="2" t="s">
        <v>6418</v>
      </c>
      <c r="F2332" s="56">
        <v>93.158184933907805</v>
      </c>
      <c r="G2332" s="56">
        <v>92.086806096542105</v>
      </c>
      <c r="H2332" s="56">
        <v>87.047356408455201</v>
      </c>
      <c r="I2332" s="56">
        <v>100.58596928484999</v>
      </c>
      <c r="J2332" s="57">
        <v>0.40479986519774702</v>
      </c>
      <c r="K2332" s="57">
        <v>0.375844087240989</v>
      </c>
      <c r="L2332" s="57">
        <v>0.31179092218834198</v>
      </c>
      <c r="M2332" s="57">
        <v>0.48669883565329602</v>
      </c>
    </row>
    <row r="2333" spans="1:13" x14ac:dyDescent="0.35">
      <c r="A2333" s="59" t="s">
        <v>537</v>
      </c>
      <c r="B2333" s="59" t="s">
        <v>538</v>
      </c>
      <c r="C2333" s="2" t="s">
        <v>31</v>
      </c>
      <c r="D2333" s="2" t="s">
        <v>6395</v>
      </c>
      <c r="E2333" s="2" t="s">
        <v>6418</v>
      </c>
      <c r="F2333" s="56">
        <v>93.158184933907805</v>
      </c>
      <c r="G2333" s="56">
        <v>92.086806096542105</v>
      </c>
      <c r="H2333" s="56">
        <v>87.047356408455201</v>
      </c>
      <c r="I2333" s="56">
        <v>100.58596928484999</v>
      </c>
      <c r="J2333" s="57">
        <v>0.40479986519774702</v>
      </c>
      <c r="K2333" s="57">
        <v>0.375844087240989</v>
      </c>
      <c r="L2333" s="57">
        <v>0.31179092218834198</v>
      </c>
      <c r="M2333" s="57">
        <v>0.48669883565329602</v>
      </c>
    </row>
    <row r="2334" spans="1:13" x14ac:dyDescent="0.35">
      <c r="A2334" s="59" t="s">
        <v>531</v>
      </c>
      <c r="B2334" s="59" t="s">
        <v>532</v>
      </c>
      <c r="C2334" s="2" t="s">
        <v>31</v>
      </c>
      <c r="D2334" s="2" t="s">
        <v>6395</v>
      </c>
      <c r="E2334" s="2" t="s">
        <v>6418</v>
      </c>
      <c r="F2334" s="56">
        <v>93.158184933907805</v>
      </c>
      <c r="G2334" s="56">
        <v>92.086806096542105</v>
      </c>
      <c r="H2334" s="56">
        <v>87.047356408455201</v>
      </c>
      <c r="I2334" s="56">
        <v>100.58596928484999</v>
      </c>
      <c r="J2334" s="57">
        <v>0.40479986519774702</v>
      </c>
      <c r="K2334" s="57">
        <v>0.375844087240989</v>
      </c>
      <c r="L2334" s="57">
        <v>0.31179092218834198</v>
      </c>
      <c r="M2334" s="57">
        <v>0.48669883565329602</v>
      </c>
    </row>
    <row r="2335" spans="1:13" x14ac:dyDescent="0.35">
      <c r="A2335" s="59" t="s">
        <v>770</v>
      </c>
      <c r="B2335" s="59" t="s">
        <v>771</v>
      </c>
      <c r="C2335" s="2" t="s">
        <v>40</v>
      </c>
      <c r="D2335" s="2" t="s">
        <v>6373</v>
      </c>
      <c r="E2335" s="2" t="s">
        <v>6419</v>
      </c>
      <c r="F2335" s="56">
        <v>96.537596932169194</v>
      </c>
      <c r="G2335" s="56">
        <v>92.653692052405603</v>
      </c>
      <c r="H2335" s="56">
        <v>82.397213605221197</v>
      </c>
      <c r="I2335" s="56">
        <v>110.532118319411</v>
      </c>
      <c r="J2335" s="57">
        <v>0.52716463214744802</v>
      </c>
      <c r="K2335" s="57">
        <v>0.48292991128417101</v>
      </c>
      <c r="L2335" s="57">
        <v>0.41980488469477101</v>
      </c>
      <c r="M2335" s="57">
        <v>0.66646535288926001</v>
      </c>
    </row>
    <row r="2336" spans="1:13" x14ac:dyDescent="0.35">
      <c r="A2336" s="59" t="s">
        <v>774</v>
      </c>
      <c r="B2336" s="59" t="s">
        <v>775</v>
      </c>
      <c r="C2336" s="2" t="s">
        <v>31</v>
      </c>
      <c r="D2336" s="2" t="s">
        <v>6373</v>
      </c>
      <c r="E2336" s="2" t="s">
        <v>6418</v>
      </c>
      <c r="F2336" s="56">
        <v>93.158184933907805</v>
      </c>
      <c r="G2336" s="56">
        <v>92.086806096542105</v>
      </c>
      <c r="H2336" s="56">
        <v>87.047356408455201</v>
      </c>
      <c r="I2336" s="56">
        <v>100.58596928484999</v>
      </c>
      <c r="J2336" s="57">
        <v>0.40479986519774702</v>
      </c>
      <c r="K2336" s="57">
        <v>0.375844087240989</v>
      </c>
      <c r="L2336" s="57">
        <v>0.31179092218834198</v>
      </c>
      <c r="M2336" s="57">
        <v>0.48669883565329602</v>
      </c>
    </row>
    <row r="2337" spans="1:13" x14ac:dyDescent="0.35">
      <c r="A2337" s="59" t="s">
        <v>780</v>
      </c>
      <c r="B2337" s="59" t="s">
        <v>781</v>
      </c>
      <c r="C2337" s="2" t="s">
        <v>40</v>
      </c>
      <c r="D2337" s="2" t="s">
        <v>6373</v>
      </c>
      <c r="E2337" s="2" t="s">
        <v>6418</v>
      </c>
      <c r="F2337" s="56">
        <v>93.158184933907805</v>
      </c>
      <c r="G2337" s="56">
        <v>92.086806096542105</v>
      </c>
      <c r="H2337" s="56">
        <v>87.047356408455201</v>
      </c>
      <c r="I2337" s="56">
        <v>100.58596928484999</v>
      </c>
      <c r="J2337" s="57">
        <v>0.40479986519774702</v>
      </c>
      <c r="K2337" s="57">
        <v>0.375844087240989</v>
      </c>
      <c r="L2337" s="57">
        <v>0.31179092218834198</v>
      </c>
      <c r="M2337" s="57">
        <v>0.48669883565329602</v>
      </c>
    </row>
    <row r="2338" spans="1:13" x14ac:dyDescent="0.35">
      <c r="A2338" s="59" t="s">
        <v>764</v>
      </c>
      <c r="B2338" s="59" t="s">
        <v>765</v>
      </c>
      <c r="C2338" s="2" t="s">
        <v>40</v>
      </c>
      <c r="D2338" s="2" t="s">
        <v>6373</v>
      </c>
      <c r="E2338" s="2" t="s">
        <v>6418</v>
      </c>
      <c r="F2338" s="56">
        <v>93.158184933907805</v>
      </c>
      <c r="G2338" s="56">
        <v>92.086806096542105</v>
      </c>
      <c r="H2338" s="56">
        <v>87.047356408455201</v>
      </c>
      <c r="I2338" s="56">
        <v>100.58596928484999</v>
      </c>
      <c r="J2338" s="57">
        <v>0.40479986519774702</v>
      </c>
      <c r="K2338" s="57">
        <v>0.375844087240989</v>
      </c>
      <c r="L2338" s="57">
        <v>0.31179092218834198</v>
      </c>
      <c r="M2338" s="57">
        <v>0.48669883565329602</v>
      </c>
    </row>
    <row r="2339" spans="1:13" x14ac:dyDescent="0.35">
      <c r="A2339" s="59" t="s">
        <v>784</v>
      </c>
      <c r="B2339" s="59" t="s">
        <v>785</v>
      </c>
      <c r="C2339" s="2" t="s">
        <v>31</v>
      </c>
      <c r="D2339" s="2" t="s">
        <v>6373</v>
      </c>
      <c r="E2339" s="2" t="s">
        <v>6418</v>
      </c>
      <c r="F2339" s="56">
        <v>93.158184933907805</v>
      </c>
      <c r="G2339" s="56">
        <v>92.086806096542105</v>
      </c>
      <c r="H2339" s="56">
        <v>87.047356408455201</v>
      </c>
      <c r="I2339" s="56">
        <v>100.58596928484999</v>
      </c>
      <c r="J2339" s="57">
        <v>0.40479986519774702</v>
      </c>
      <c r="K2339" s="57">
        <v>0.375844087240989</v>
      </c>
      <c r="L2339" s="57">
        <v>0.31179092218834198</v>
      </c>
      <c r="M2339" s="57">
        <v>0.48669883565329602</v>
      </c>
    </row>
    <row r="2340" spans="1:13" x14ac:dyDescent="0.35">
      <c r="A2340" s="59" t="s">
        <v>6262</v>
      </c>
      <c r="B2340" s="59" t="s">
        <v>6263</v>
      </c>
      <c r="C2340" s="2" t="s">
        <v>31</v>
      </c>
      <c r="D2340" s="2" t="s">
        <v>6368</v>
      </c>
      <c r="E2340" s="2" t="s">
        <v>6418</v>
      </c>
      <c r="F2340" s="56"/>
      <c r="G2340" s="56"/>
      <c r="H2340" s="56"/>
      <c r="I2340" s="56">
        <v>95.102641085994605</v>
      </c>
      <c r="J2340" s="57">
        <v>0.26214087785342699</v>
      </c>
      <c r="K2340" s="57">
        <v>0.24851458321761799</v>
      </c>
      <c r="L2340" s="57">
        <v>0.225866297458482</v>
      </c>
      <c r="M2340" s="57">
        <v>0.31443498623875998</v>
      </c>
    </row>
    <row r="2341" spans="1:13" x14ac:dyDescent="0.35">
      <c r="A2341" s="59" t="s">
        <v>5768</v>
      </c>
      <c r="B2341" s="59" t="s">
        <v>5769</v>
      </c>
      <c r="C2341" s="2" t="s">
        <v>31</v>
      </c>
      <c r="D2341" s="2" t="s">
        <v>6304</v>
      </c>
      <c r="E2341" s="2" t="s">
        <v>6418</v>
      </c>
      <c r="F2341" s="56"/>
      <c r="G2341" s="56"/>
      <c r="H2341" s="56"/>
      <c r="I2341" s="56">
        <v>91.690219466648102</v>
      </c>
      <c r="J2341" s="57">
        <v>0.20691987797893799</v>
      </c>
      <c r="K2341" s="57">
        <v>0.16720844091053899</v>
      </c>
      <c r="L2341" s="57">
        <v>0.128418655506704</v>
      </c>
      <c r="M2341" s="57">
        <v>0.32583053010136898</v>
      </c>
    </row>
    <row r="2342" spans="1:13" x14ac:dyDescent="0.35">
      <c r="A2342" s="59" t="s">
        <v>1596</v>
      </c>
      <c r="B2342" s="59" t="s">
        <v>1597</v>
      </c>
      <c r="C2342" s="2" t="s">
        <v>40</v>
      </c>
      <c r="D2342" s="2" t="s">
        <v>6321</v>
      </c>
      <c r="E2342" s="2" t="s">
        <v>6418</v>
      </c>
      <c r="F2342" s="56"/>
      <c r="G2342" s="56"/>
      <c r="H2342" s="56"/>
      <c r="I2342" s="56">
        <v>100.572744098063</v>
      </c>
      <c r="J2342" s="57">
        <v>0.24162307351022799</v>
      </c>
      <c r="K2342" s="57">
        <v>0.16068802424484899</v>
      </c>
      <c r="L2342" s="57">
        <v>0.01</v>
      </c>
      <c r="M2342" s="57">
        <v>0.42377075799272301</v>
      </c>
    </row>
    <row r="2343" spans="1:13" x14ac:dyDescent="0.35">
      <c r="A2343" s="59" t="s">
        <v>3391</v>
      </c>
      <c r="B2343" s="59" t="s">
        <v>3392</v>
      </c>
      <c r="C2343" s="2" t="s">
        <v>31</v>
      </c>
      <c r="D2343" s="2" t="s">
        <v>6315</v>
      </c>
      <c r="E2343" s="2" t="s">
        <v>6419</v>
      </c>
      <c r="F2343" s="56">
        <v>98.474049571697094</v>
      </c>
      <c r="G2343" s="56">
        <v>92.167324287586098</v>
      </c>
      <c r="H2343" s="56">
        <v>92.199159803399098</v>
      </c>
      <c r="I2343" s="56">
        <v>102.60951382746001</v>
      </c>
      <c r="J2343" s="57">
        <v>0.47746149607787203</v>
      </c>
      <c r="K2343" s="57">
        <v>0.45133667279321898</v>
      </c>
      <c r="L2343" s="57">
        <v>0.27456172641417997</v>
      </c>
      <c r="M2343" s="57">
        <v>0.46842146061202999</v>
      </c>
    </row>
    <row r="2344" spans="1:13" x14ac:dyDescent="0.35">
      <c r="A2344" s="59" t="s">
        <v>1594</v>
      </c>
      <c r="B2344" s="59" t="s">
        <v>1595</v>
      </c>
      <c r="C2344" s="2" t="s">
        <v>40</v>
      </c>
      <c r="D2344" s="2" t="s">
        <v>6321</v>
      </c>
      <c r="E2344" s="2" t="s">
        <v>6418</v>
      </c>
      <c r="F2344" s="56"/>
      <c r="G2344" s="56"/>
      <c r="H2344" s="56"/>
      <c r="I2344" s="56">
        <v>100.572744098063</v>
      </c>
      <c r="J2344" s="57">
        <v>0.24162307351022799</v>
      </c>
      <c r="K2344" s="57">
        <v>0.16068802424484899</v>
      </c>
      <c r="L2344" s="57">
        <v>0.01</v>
      </c>
      <c r="M2344" s="57">
        <v>0.42377075799272301</v>
      </c>
    </row>
    <row r="2345" spans="1:13" x14ac:dyDescent="0.35">
      <c r="A2345" s="59" t="s">
        <v>2898</v>
      </c>
      <c r="B2345" s="59" t="s">
        <v>2899</v>
      </c>
      <c r="C2345" s="2" t="s">
        <v>40</v>
      </c>
      <c r="D2345" s="2" t="s">
        <v>6351</v>
      </c>
      <c r="E2345" s="2" t="s">
        <v>6418</v>
      </c>
      <c r="F2345" s="56">
        <v>96.881424786969504</v>
      </c>
      <c r="G2345" s="56">
        <v>102.84212671799</v>
      </c>
      <c r="H2345" s="56"/>
      <c r="I2345" s="56">
        <v>109.929328758869</v>
      </c>
      <c r="J2345" s="57">
        <v>0.35740677749848598</v>
      </c>
      <c r="K2345" s="57">
        <v>0.34727120170435299</v>
      </c>
      <c r="L2345" s="57">
        <v>0.27233427341622901</v>
      </c>
      <c r="M2345" s="57">
        <v>0.47367057967920101</v>
      </c>
    </row>
    <row r="2346" spans="1:13" x14ac:dyDescent="0.35">
      <c r="A2346" s="59" t="s">
        <v>1320</v>
      </c>
      <c r="B2346" s="59" t="s">
        <v>1321</v>
      </c>
      <c r="C2346" s="2" t="s">
        <v>40</v>
      </c>
      <c r="D2346" s="2" t="s">
        <v>6316</v>
      </c>
      <c r="E2346" s="2" t="s">
        <v>6419</v>
      </c>
      <c r="F2346" s="56">
        <v>107.961213196166</v>
      </c>
      <c r="G2346" s="56">
        <v>95.920949735862706</v>
      </c>
      <c r="H2346" s="56">
        <v>94.885970924753394</v>
      </c>
      <c r="I2346" s="56">
        <v>104.668691076234</v>
      </c>
      <c r="J2346" s="57">
        <v>0.45554885030021502</v>
      </c>
      <c r="K2346" s="57">
        <v>0.40151792586317298</v>
      </c>
      <c r="L2346" s="57">
        <v>0.35481620640307199</v>
      </c>
      <c r="M2346" s="57">
        <v>0.62267875350192103</v>
      </c>
    </row>
    <row r="2347" spans="1:13" x14ac:dyDescent="0.35">
      <c r="A2347" s="59" t="s">
        <v>1592</v>
      </c>
      <c r="B2347" s="59" t="s">
        <v>1593</v>
      </c>
      <c r="C2347" s="2" t="s">
        <v>31</v>
      </c>
      <c r="D2347" s="2" t="s">
        <v>6321</v>
      </c>
      <c r="E2347" s="2" t="s">
        <v>6418</v>
      </c>
      <c r="F2347" s="56"/>
      <c r="G2347" s="56"/>
      <c r="H2347" s="56"/>
      <c r="I2347" s="56">
        <v>100.572744098063</v>
      </c>
      <c r="J2347" s="57">
        <v>0.24162307351022799</v>
      </c>
      <c r="K2347" s="57">
        <v>0.16068802424484899</v>
      </c>
      <c r="L2347" s="57">
        <v>0.01</v>
      </c>
      <c r="M2347" s="57">
        <v>0.42377075799272301</v>
      </c>
    </row>
    <row r="2348" spans="1:13" x14ac:dyDescent="0.35">
      <c r="A2348" s="59" t="s">
        <v>1676</v>
      </c>
      <c r="B2348" s="59" t="s">
        <v>1677</v>
      </c>
      <c r="C2348" s="2" t="s">
        <v>40</v>
      </c>
      <c r="D2348" s="2" t="s">
        <v>6321</v>
      </c>
      <c r="E2348" s="2" t="s">
        <v>6419</v>
      </c>
      <c r="F2348" s="56">
        <v>108.253567528993</v>
      </c>
      <c r="G2348" s="56">
        <v>92.050468710560295</v>
      </c>
      <c r="H2348" s="56">
        <v>94.373056782004895</v>
      </c>
      <c r="I2348" s="56">
        <v>95.566760747632202</v>
      </c>
      <c r="J2348" s="57">
        <v>0.526402960571557</v>
      </c>
      <c r="K2348" s="57">
        <v>0.46827885097963601</v>
      </c>
      <c r="L2348" s="57">
        <v>0.413543087313747</v>
      </c>
      <c r="M2348" s="57">
        <v>0.68032869014154196</v>
      </c>
    </row>
    <row r="2349" spans="1:13" x14ac:dyDescent="0.35">
      <c r="A2349" s="59" t="s">
        <v>6160</v>
      </c>
      <c r="B2349" s="59" t="s">
        <v>6161</v>
      </c>
      <c r="C2349" s="2" t="s">
        <v>40</v>
      </c>
      <c r="D2349" s="2" t="s">
        <v>6305</v>
      </c>
      <c r="E2349" s="2" t="s">
        <v>6418</v>
      </c>
      <c r="F2349" s="56"/>
      <c r="G2349" s="56"/>
      <c r="H2349" s="56"/>
      <c r="I2349" s="56">
        <v>87.668691327079799</v>
      </c>
      <c r="J2349" s="57">
        <v>0.14721971939119</v>
      </c>
      <c r="K2349" s="57">
        <v>0.01</v>
      </c>
      <c r="L2349" s="57">
        <v>0.01</v>
      </c>
      <c r="M2349" s="57">
        <v>0.31008914376062002</v>
      </c>
    </row>
    <row r="2350" spans="1:13" x14ac:dyDescent="0.35">
      <c r="A2350" s="59" t="s">
        <v>5766</v>
      </c>
      <c r="B2350" s="59" t="s">
        <v>5767</v>
      </c>
      <c r="C2350" s="2" t="s">
        <v>31</v>
      </c>
      <c r="D2350" s="2" t="s">
        <v>6304</v>
      </c>
      <c r="E2350" s="2" t="s">
        <v>6418</v>
      </c>
      <c r="F2350" s="56"/>
      <c r="G2350" s="56"/>
      <c r="H2350" s="56"/>
      <c r="I2350" s="56">
        <v>103.426220910618</v>
      </c>
      <c r="J2350" s="57">
        <v>0.18147622804341401</v>
      </c>
      <c r="K2350" s="57">
        <v>0.01</v>
      </c>
      <c r="L2350" s="57">
        <v>0.01</v>
      </c>
      <c r="M2350" s="57">
        <v>0.36662561681091399</v>
      </c>
    </row>
    <row r="2351" spans="1:13" x14ac:dyDescent="0.35">
      <c r="A2351" s="59" t="s">
        <v>4454</v>
      </c>
      <c r="B2351" s="59" t="s">
        <v>4455</v>
      </c>
      <c r="C2351" s="2" t="s">
        <v>40</v>
      </c>
      <c r="D2351" s="2" t="s">
        <v>6303</v>
      </c>
      <c r="E2351" s="2" t="s">
        <v>6419</v>
      </c>
      <c r="F2351" s="56">
        <v>115.040540565516</v>
      </c>
      <c r="G2351" s="56">
        <v>117.63342829643101</v>
      </c>
      <c r="H2351" s="56">
        <v>105.380464783588</v>
      </c>
      <c r="I2351" s="56">
        <v>95.355016259145501</v>
      </c>
      <c r="J2351" s="57">
        <v>0.464750345703347</v>
      </c>
      <c r="K2351" s="57">
        <v>0.401062429837798</v>
      </c>
      <c r="L2351" s="57">
        <v>0.34682424794435801</v>
      </c>
      <c r="M2351" s="57">
        <v>0.61900750511031999</v>
      </c>
    </row>
    <row r="2352" spans="1:13" x14ac:dyDescent="0.35">
      <c r="A2352" s="59" t="s">
        <v>2646</v>
      </c>
      <c r="B2352" s="59" t="s">
        <v>2647</v>
      </c>
      <c r="C2352" s="2" t="s">
        <v>31</v>
      </c>
      <c r="D2352" s="2" t="s">
        <v>6324</v>
      </c>
      <c r="E2352" s="2" t="s">
        <v>6418</v>
      </c>
      <c r="F2352" s="56">
        <v>105.66256120137901</v>
      </c>
      <c r="G2352" s="56"/>
      <c r="H2352" s="56"/>
      <c r="I2352" s="56">
        <v>97.145368971761499</v>
      </c>
      <c r="J2352" s="57">
        <v>0.29926412600722602</v>
      </c>
      <c r="K2352" s="57">
        <v>0.24235862021230001</v>
      </c>
      <c r="L2352" s="57">
        <v>0.16547657408611699</v>
      </c>
      <c r="M2352" s="57">
        <v>0.425258183200449</v>
      </c>
    </row>
    <row r="2353" spans="1:13" x14ac:dyDescent="0.35">
      <c r="A2353" s="59" t="s">
        <v>3760</v>
      </c>
      <c r="B2353" s="59" t="s">
        <v>3761</v>
      </c>
      <c r="C2353" s="2" t="s">
        <v>31</v>
      </c>
      <c r="D2353" s="2" t="s">
        <v>6320</v>
      </c>
      <c r="E2353" s="2" t="s">
        <v>6418</v>
      </c>
      <c r="F2353" s="56"/>
      <c r="G2353" s="56"/>
      <c r="H2353" s="56"/>
      <c r="I2353" s="56">
        <v>94.034544275395604</v>
      </c>
      <c r="J2353" s="57">
        <v>0.18313605189468801</v>
      </c>
      <c r="K2353" s="57">
        <v>0.14008070438584599</v>
      </c>
      <c r="L2353" s="57">
        <v>6.8970555441532494E-2</v>
      </c>
      <c r="M2353" s="57">
        <v>0.30212612736653399</v>
      </c>
    </row>
    <row r="2354" spans="1:13" x14ac:dyDescent="0.35">
      <c r="A2354" s="59" t="s">
        <v>1168</v>
      </c>
      <c r="B2354" s="59" t="s">
        <v>1169</v>
      </c>
      <c r="C2354" s="2" t="s">
        <v>31</v>
      </c>
      <c r="D2354" s="2" t="s">
        <v>6316</v>
      </c>
      <c r="E2354" s="2" t="s">
        <v>6418</v>
      </c>
      <c r="F2354" s="56">
        <v>107.09244566076801</v>
      </c>
      <c r="G2354" s="56">
        <v>108.29062788046799</v>
      </c>
      <c r="H2354" s="56">
        <v>109.647532579726</v>
      </c>
      <c r="I2354" s="56">
        <v>98.462078574325801</v>
      </c>
      <c r="J2354" s="57">
        <v>0.411404823361459</v>
      </c>
      <c r="K2354" s="57">
        <v>0.36260693264902</v>
      </c>
      <c r="L2354" s="57">
        <v>0.30702071793604901</v>
      </c>
      <c r="M2354" s="57">
        <v>0.51819788399665501</v>
      </c>
    </row>
    <row r="2355" spans="1:13" x14ac:dyDescent="0.35">
      <c r="A2355" s="59" t="s">
        <v>1172</v>
      </c>
      <c r="B2355" s="59" t="s">
        <v>1173</v>
      </c>
      <c r="C2355" s="2" t="s">
        <v>40</v>
      </c>
      <c r="D2355" s="2" t="s">
        <v>6316</v>
      </c>
      <c r="E2355" s="2" t="s">
        <v>6418</v>
      </c>
      <c r="F2355" s="56">
        <v>107.09244566076801</v>
      </c>
      <c r="G2355" s="56">
        <v>108.29062788046799</v>
      </c>
      <c r="H2355" s="56">
        <v>109.647532579726</v>
      </c>
      <c r="I2355" s="56">
        <v>98.462078574325801</v>
      </c>
      <c r="J2355" s="57">
        <v>0.411404823361459</v>
      </c>
      <c r="K2355" s="57">
        <v>0.36260693264902</v>
      </c>
      <c r="L2355" s="57">
        <v>0.30702071793604901</v>
      </c>
      <c r="M2355" s="57">
        <v>0.51819788399665501</v>
      </c>
    </row>
    <row r="2356" spans="1:13" x14ac:dyDescent="0.35">
      <c r="A2356" s="59" t="s">
        <v>3509</v>
      </c>
      <c r="B2356" s="59" t="s">
        <v>3510</v>
      </c>
      <c r="C2356" s="2" t="s">
        <v>31</v>
      </c>
      <c r="D2356" s="2" t="s">
        <v>6315</v>
      </c>
      <c r="E2356" s="2" t="s">
        <v>6418</v>
      </c>
      <c r="F2356" s="56">
        <v>113.92735189610799</v>
      </c>
      <c r="G2356" s="56">
        <v>102.48107178207501</v>
      </c>
      <c r="H2356" s="56"/>
      <c r="I2356" s="56">
        <v>110.003995222292</v>
      </c>
      <c r="J2356" s="57">
        <v>0.36902837153631801</v>
      </c>
      <c r="K2356" s="57">
        <v>0.30800337894434299</v>
      </c>
      <c r="L2356" s="57">
        <v>0.23405143886740001</v>
      </c>
      <c r="M2356" s="57">
        <v>0.48981808734342103</v>
      </c>
    </row>
    <row r="2357" spans="1:13" x14ac:dyDescent="0.35">
      <c r="A2357" s="59" t="s">
        <v>3507</v>
      </c>
      <c r="B2357" s="59" t="s">
        <v>3508</v>
      </c>
      <c r="C2357" s="2" t="s">
        <v>31</v>
      </c>
      <c r="D2357" s="2" t="s">
        <v>6315</v>
      </c>
      <c r="E2357" s="2" t="s">
        <v>6418</v>
      </c>
      <c r="F2357" s="56">
        <v>113.92735189610799</v>
      </c>
      <c r="G2357" s="56">
        <v>102.48107178207501</v>
      </c>
      <c r="H2357" s="56"/>
      <c r="I2357" s="56">
        <v>110.003995222292</v>
      </c>
      <c r="J2357" s="57">
        <v>0.36902837153631801</v>
      </c>
      <c r="K2357" s="57">
        <v>0.30800337894434299</v>
      </c>
      <c r="L2357" s="57">
        <v>0.23405143886740001</v>
      </c>
      <c r="M2357" s="57">
        <v>0.48981808734342103</v>
      </c>
    </row>
    <row r="2358" spans="1:13" x14ac:dyDescent="0.35">
      <c r="A2358" s="59" t="s">
        <v>2201</v>
      </c>
      <c r="B2358" s="59" t="s">
        <v>2202</v>
      </c>
      <c r="C2358" s="2" t="s">
        <v>40</v>
      </c>
      <c r="D2358" s="2" t="s">
        <v>6374</v>
      </c>
      <c r="E2358" s="2" t="s">
        <v>6418</v>
      </c>
      <c r="F2358" s="56">
        <v>107.803182888988</v>
      </c>
      <c r="G2358" s="56">
        <v>98.084013154618106</v>
      </c>
      <c r="H2358" s="56">
        <v>104.760136012394</v>
      </c>
      <c r="I2358" s="56">
        <v>109.173870916772</v>
      </c>
      <c r="J2358" s="57">
        <v>0.41852283862956902</v>
      </c>
      <c r="K2358" s="57">
        <v>0.38000879191981901</v>
      </c>
      <c r="L2358" s="57">
        <v>0.326864679786182</v>
      </c>
      <c r="M2358" s="57">
        <v>0.520987285333399</v>
      </c>
    </row>
    <row r="2359" spans="1:13" x14ac:dyDescent="0.35">
      <c r="A2359" s="59" t="s">
        <v>1162</v>
      </c>
      <c r="B2359" s="59" t="s">
        <v>1163</v>
      </c>
      <c r="C2359" s="2" t="s">
        <v>31</v>
      </c>
      <c r="D2359" s="2" t="s">
        <v>6316</v>
      </c>
      <c r="E2359" s="2" t="s">
        <v>6419</v>
      </c>
      <c r="F2359" s="56">
        <v>104.046910432513</v>
      </c>
      <c r="G2359" s="56">
        <v>108.87846751145899</v>
      </c>
      <c r="H2359" s="56">
        <v>109.43242456514901</v>
      </c>
      <c r="I2359" s="56">
        <v>108.389633006371</v>
      </c>
      <c r="J2359" s="57">
        <v>0.54066040498078005</v>
      </c>
      <c r="K2359" s="57">
        <v>0.47583140131409601</v>
      </c>
      <c r="L2359" s="57">
        <v>0.41402010236347397</v>
      </c>
      <c r="M2359" s="57">
        <v>0.69136723505588804</v>
      </c>
    </row>
    <row r="2360" spans="1:13" x14ac:dyDescent="0.35">
      <c r="A2360" s="59" t="s">
        <v>471</v>
      </c>
      <c r="B2360" s="59" t="s">
        <v>472</v>
      </c>
      <c r="C2360" s="2" t="s">
        <v>31</v>
      </c>
      <c r="D2360" s="2" t="s">
        <v>6395</v>
      </c>
      <c r="E2360" s="2" t="s">
        <v>6418</v>
      </c>
      <c r="F2360" s="56">
        <v>108.03913501466199</v>
      </c>
      <c r="G2360" s="56"/>
      <c r="H2360" s="56"/>
      <c r="I2360" s="56">
        <v>97.557073028755099</v>
      </c>
      <c r="J2360" s="57">
        <v>0.31749329450832198</v>
      </c>
      <c r="K2360" s="57">
        <v>0.28270824238750603</v>
      </c>
      <c r="L2360" s="57">
        <v>0.24543698195662</v>
      </c>
      <c r="M2360" s="57">
        <v>0.40340649360831599</v>
      </c>
    </row>
    <row r="2361" spans="1:13" x14ac:dyDescent="0.35">
      <c r="A2361" s="59" t="s">
        <v>475</v>
      </c>
      <c r="B2361" s="59" t="s">
        <v>476</v>
      </c>
      <c r="C2361" s="2" t="s">
        <v>31</v>
      </c>
      <c r="D2361" s="2" t="s">
        <v>6395</v>
      </c>
      <c r="E2361" s="2" t="s">
        <v>6419</v>
      </c>
      <c r="F2361" s="56">
        <v>109.951499573105</v>
      </c>
      <c r="G2361" s="56">
        <v>104.91375178445</v>
      </c>
      <c r="H2361" s="56">
        <v>106.57802329037</v>
      </c>
      <c r="I2361" s="56">
        <v>98.854149520632703</v>
      </c>
      <c r="J2361" s="57">
        <v>0.49896032308153898</v>
      </c>
      <c r="K2361" s="57">
        <v>0.43646287921851601</v>
      </c>
      <c r="L2361" s="57">
        <v>0.37888308679711802</v>
      </c>
      <c r="M2361" s="57">
        <v>0.64601318912722305</v>
      </c>
    </row>
    <row r="2362" spans="1:13" x14ac:dyDescent="0.35">
      <c r="A2362" s="59" t="s">
        <v>3906</v>
      </c>
      <c r="B2362" s="59" t="s">
        <v>3907</v>
      </c>
      <c r="C2362" s="2" t="s">
        <v>40</v>
      </c>
      <c r="D2362" s="2" t="s">
        <v>6320</v>
      </c>
      <c r="E2362" s="2" t="s">
        <v>6419</v>
      </c>
      <c r="F2362" s="56">
        <v>117.156855505021</v>
      </c>
      <c r="G2362" s="56">
        <v>103.202704228396</v>
      </c>
      <c r="H2362" s="56">
        <v>109.015475336991</v>
      </c>
      <c r="I2362" s="56">
        <v>121.279995662335</v>
      </c>
      <c r="J2362" s="57">
        <v>0.53072496179878903</v>
      </c>
      <c r="K2362" s="57">
        <v>0.45997254277199101</v>
      </c>
      <c r="L2362" s="57">
        <v>0.37799082943141898</v>
      </c>
      <c r="M2362" s="57">
        <v>0.69758720600759005</v>
      </c>
    </row>
    <row r="2363" spans="1:13" x14ac:dyDescent="0.35">
      <c r="A2363" s="59" t="s">
        <v>2434</v>
      </c>
      <c r="B2363" s="59" t="s">
        <v>2435</v>
      </c>
      <c r="C2363" s="2" t="s">
        <v>40</v>
      </c>
      <c r="D2363" s="2" t="s">
        <v>6324</v>
      </c>
      <c r="E2363" s="2" t="s">
        <v>6419</v>
      </c>
      <c r="F2363" s="56">
        <v>107.13052148922699</v>
      </c>
      <c r="G2363" s="56">
        <v>102.06950068037099</v>
      </c>
      <c r="H2363" s="56">
        <v>102.55077537769699</v>
      </c>
      <c r="I2363" s="56">
        <v>101.505511418037</v>
      </c>
      <c r="J2363" s="57">
        <v>0.498179827245263</v>
      </c>
      <c r="K2363" s="57">
        <v>0.42972849592588003</v>
      </c>
      <c r="L2363" s="57">
        <v>0.36174822447882798</v>
      </c>
      <c r="M2363" s="57">
        <v>0.65885412326756299</v>
      </c>
    </row>
    <row r="2364" spans="1:13" x14ac:dyDescent="0.35">
      <c r="A2364" s="59" t="s">
        <v>2436</v>
      </c>
      <c r="B2364" s="59" t="s">
        <v>2437</v>
      </c>
      <c r="C2364" s="2" t="s">
        <v>40</v>
      </c>
      <c r="D2364" s="2" t="s">
        <v>6324</v>
      </c>
      <c r="E2364" s="2" t="s">
        <v>6419</v>
      </c>
      <c r="F2364" s="56">
        <v>106.428131787666</v>
      </c>
      <c r="G2364" s="56">
        <v>101.710154624651</v>
      </c>
      <c r="H2364" s="56">
        <v>105.595299202658</v>
      </c>
      <c r="I2364" s="56">
        <v>99.062217538585401</v>
      </c>
      <c r="J2364" s="57">
        <v>0.54872610245612796</v>
      </c>
      <c r="K2364" s="57">
        <v>0.47597611876802998</v>
      </c>
      <c r="L2364" s="57">
        <v>0.40334515150507699</v>
      </c>
      <c r="M2364" s="57">
        <v>0.69835976792776799</v>
      </c>
    </row>
    <row r="2365" spans="1:13" x14ac:dyDescent="0.35">
      <c r="A2365" s="59" t="s">
        <v>2203</v>
      </c>
      <c r="B2365" s="59" t="s">
        <v>2204</v>
      </c>
      <c r="C2365" s="2" t="s">
        <v>40</v>
      </c>
      <c r="D2365" s="2" t="s">
        <v>6374</v>
      </c>
      <c r="E2365" s="2" t="s">
        <v>6418</v>
      </c>
      <c r="F2365" s="56">
        <v>107.803182888988</v>
      </c>
      <c r="G2365" s="56">
        <v>98.084013154618106</v>
      </c>
      <c r="H2365" s="56">
        <v>104.760136012394</v>
      </c>
      <c r="I2365" s="56">
        <v>109.173870916772</v>
      </c>
      <c r="J2365" s="57">
        <v>0.41852283862956902</v>
      </c>
      <c r="K2365" s="57">
        <v>0.38000879191981901</v>
      </c>
      <c r="L2365" s="57">
        <v>0.326864679786182</v>
      </c>
      <c r="M2365" s="57">
        <v>0.520987285333399</v>
      </c>
    </row>
    <row r="2366" spans="1:13" x14ac:dyDescent="0.35">
      <c r="A2366" s="59" t="s">
        <v>1164</v>
      </c>
      <c r="B2366" s="59" t="s">
        <v>1165</v>
      </c>
      <c r="C2366" s="2" t="s">
        <v>31</v>
      </c>
      <c r="D2366" s="2" t="s">
        <v>6316</v>
      </c>
      <c r="E2366" s="2" t="s">
        <v>6418</v>
      </c>
      <c r="F2366" s="56">
        <v>107.09244566076801</v>
      </c>
      <c r="G2366" s="56">
        <v>108.29062788046799</v>
      </c>
      <c r="H2366" s="56">
        <v>109.647532579726</v>
      </c>
      <c r="I2366" s="56">
        <v>98.462078574325801</v>
      </c>
      <c r="J2366" s="57">
        <v>0.411404823361459</v>
      </c>
      <c r="K2366" s="57">
        <v>0.36260693264902</v>
      </c>
      <c r="L2366" s="57">
        <v>0.30702071793604901</v>
      </c>
      <c r="M2366" s="57">
        <v>0.51819788399665501</v>
      </c>
    </row>
    <row r="2367" spans="1:13" x14ac:dyDescent="0.35">
      <c r="A2367" s="59" t="s">
        <v>469</v>
      </c>
      <c r="B2367" s="59" t="s">
        <v>470</v>
      </c>
      <c r="C2367" s="2" t="s">
        <v>40</v>
      </c>
      <c r="D2367" s="2" t="s">
        <v>6395</v>
      </c>
      <c r="E2367" s="2" t="s">
        <v>6418</v>
      </c>
      <c r="F2367" s="56">
        <v>108.03913501466199</v>
      </c>
      <c r="G2367" s="56"/>
      <c r="H2367" s="56"/>
      <c r="I2367" s="56">
        <v>97.557073028755099</v>
      </c>
      <c r="J2367" s="57">
        <v>0.31749329450832198</v>
      </c>
      <c r="K2367" s="57">
        <v>0.28270824238750603</v>
      </c>
      <c r="L2367" s="57">
        <v>0.24543698195662</v>
      </c>
      <c r="M2367" s="57">
        <v>0.40340649360831599</v>
      </c>
    </row>
    <row r="2368" spans="1:13" x14ac:dyDescent="0.35">
      <c r="A2368" s="59" t="s">
        <v>1170</v>
      </c>
      <c r="B2368" s="59" t="s">
        <v>1171</v>
      </c>
      <c r="C2368" s="2" t="s">
        <v>40</v>
      </c>
      <c r="D2368" s="2" t="s">
        <v>6316</v>
      </c>
      <c r="E2368" s="2" t="s">
        <v>6418</v>
      </c>
      <c r="F2368" s="56">
        <v>107.09244566076801</v>
      </c>
      <c r="G2368" s="56">
        <v>108.29062788046799</v>
      </c>
      <c r="H2368" s="56">
        <v>109.647532579726</v>
      </c>
      <c r="I2368" s="56">
        <v>98.462078574325801</v>
      </c>
      <c r="J2368" s="57">
        <v>0.411404823361459</v>
      </c>
      <c r="K2368" s="57">
        <v>0.36260693264902</v>
      </c>
      <c r="L2368" s="57">
        <v>0.30702071793604901</v>
      </c>
      <c r="M2368" s="57">
        <v>0.51819788399665501</v>
      </c>
    </row>
    <row r="2369" spans="1:13" x14ac:dyDescent="0.35">
      <c r="A2369" s="59" t="s">
        <v>477</v>
      </c>
      <c r="B2369" s="59" t="s">
        <v>478</v>
      </c>
      <c r="C2369" s="2" t="s">
        <v>31</v>
      </c>
      <c r="D2369" s="2" t="s">
        <v>6395</v>
      </c>
      <c r="E2369" s="2" t="s">
        <v>6418</v>
      </c>
      <c r="F2369" s="56">
        <v>108.03913501466199</v>
      </c>
      <c r="G2369" s="56"/>
      <c r="H2369" s="56"/>
      <c r="I2369" s="56">
        <v>97.557073028755099</v>
      </c>
      <c r="J2369" s="57">
        <v>0.31749329450832198</v>
      </c>
      <c r="K2369" s="57">
        <v>0.28270824238750603</v>
      </c>
      <c r="L2369" s="57">
        <v>0.24543698195662</v>
      </c>
      <c r="M2369" s="57">
        <v>0.40340649360831599</v>
      </c>
    </row>
    <row r="2370" spans="1:13" x14ac:dyDescent="0.35">
      <c r="A2370" s="59" t="s">
        <v>3505</v>
      </c>
      <c r="B2370" s="59" t="s">
        <v>3506</v>
      </c>
      <c r="C2370" s="2" t="s">
        <v>31</v>
      </c>
      <c r="D2370" s="2" t="s">
        <v>6315</v>
      </c>
      <c r="E2370" s="2" t="s">
        <v>6418</v>
      </c>
      <c r="F2370" s="56">
        <v>113.92735189610799</v>
      </c>
      <c r="G2370" s="56">
        <v>102.48107178207501</v>
      </c>
      <c r="H2370" s="56"/>
      <c r="I2370" s="56">
        <v>110.003995222292</v>
      </c>
      <c r="J2370" s="57">
        <v>0.36902837153631801</v>
      </c>
      <c r="K2370" s="57">
        <v>0.30800337894434299</v>
      </c>
      <c r="L2370" s="57">
        <v>0.23405143886740001</v>
      </c>
      <c r="M2370" s="57">
        <v>0.48981808734342103</v>
      </c>
    </row>
    <row r="2371" spans="1:13" x14ac:dyDescent="0.35">
      <c r="A2371" s="59" t="s">
        <v>1166</v>
      </c>
      <c r="B2371" s="59" t="s">
        <v>1167</v>
      </c>
      <c r="C2371" s="2" t="s">
        <v>31</v>
      </c>
      <c r="D2371" s="2" t="s">
        <v>6316</v>
      </c>
      <c r="E2371" s="2" t="s">
        <v>6419</v>
      </c>
      <c r="F2371" s="56">
        <v>113.474016986805</v>
      </c>
      <c r="G2371" s="56">
        <v>104.725873479287</v>
      </c>
      <c r="H2371" s="56">
        <v>111.322246812722</v>
      </c>
      <c r="I2371" s="56">
        <v>95.0767668191437</v>
      </c>
      <c r="J2371" s="57">
        <v>0.54066040498078005</v>
      </c>
      <c r="K2371" s="57">
        <v>0.47583140131409601</v>
      </c>
      <c r="L2371" s="57">
        <v>0.409189066959117</v>
      </c>
      <c r="M2371" s="57">
        <v>0.68331074679117298</v>
      </c>
    </row>
    <row r="2372" spans="1:13" x14ac:dyDescent="0.35">
      <c r="A2372" s="59" t="s">
        <v>2199</v>
      </c>
      <c r="B2372" s="59" t="s">
        <v>2200</v>
      </c>
      <c r="C2372" s="2" t="s">
        <v>40</v>
      </c>
      <c r="D2372" s="2" t="s">
        <v>6374</v>
      </c>
      <c r="E2372" s="2" t="s">
        <v>6418</v>
      </c>
      <c r="F2372" s="56">
        <v>107.803182888988</v>
      </c>
      <c r="G2372" s="56">
        <v>98.084013154618106</v>
      </c>
      <c r="H2372" s="56">
        <v>104.760136012394</v>
      </c>
      <c r="I2372" s="56">
        <v>109.173870916772</v>
      </c>
      <c r="J2372" s="57">
        <v>0.41852283862956902</v>
      </c>
      <c r="K2372" s="57">
        <v>0.38000879191981901</v>
      </c>
      <c r="L2372" s="57">
        <v>0.326864679786182</v>
      </c>
      <c r="M2372" s="57">
        <v>0.520987285333399</v>
      </c>
    </row>
    <row r="2373" spans="1:13" x14ac:dyDescent="0.35">
      <c r="A2373" s="59" t="s">
        <v>2205</v>
      </c>
      <c r="B2373" s="59" t="s">
        <v>2206</v>
      </c>
      <c r="C2373" s="2" t="s">
        <v>40</v>
      </c>
      <c r="D2373" s="2" t="s">
        <v>6374</v>
      </c>
      <c r="E2373" s="2" t="s">
        <v>6419</v>
      </c>
      <c r="F2373" s="56">
        <v>103.775582495422</v>
      </c>
      <c r="G2373" s="56">
        <v>99.578442147669705</v>
      </c>
      <c r="H2373" s="56">
        <v>102.46815779409999</v>
      </c>
      <c r="I2373" s="56">
        <v>103.198481880221</v>
      </c>
      <c r="J2373" s="57">
        <v>0.54900802747688604</v>
      </c>
      <c r="K2373" s="57">
        <v>0.49076594107459098</v>
      </c>
      <c r="L2373" s="57">
        <v>0.43079000633907599</v>
      </c>
      <c r="M2373" s="57">
        <v>0.71181857917965197</v>
      </c>
    </row>
    <row r="2374" spans="1:13" x14ac:dyDescent="0.35">
      <c r="A2374" s="59" t="s">
        <v>473</v>
      </c>
      <c r="B2374" s="59" t="s">
        <v>474</v>
      </c>
      <c r="C2374" s="2" t="s">
        <v>31</v>
      </c>
      <c r="D2374" s="2" t="s">
        <v>6395</v>
      </c>
      <c r="E2374" s="2" t="s">
        <v>6418</v>
      </c>
      <c r="F2374" s="56">
        <v>108.03913501466199</v>
      </c>
      <c r="G2374" s="56"/>
      <c r="H2374" s="56"/>
      <c r="I2374" s="56">
        <v>97.557073028755099</v>
      </c>
      <c r="J2374" s="57">
        <v>0.31749329450832198</v>
      </c>
      <c r="K2374" s="57">
        <v>0.28270824238750603</v>
      </c>
      <c r="L2374" s="57">
        <v>0.24543698195662</v>
      </c>
      <c r="M2374" s="57">
        <v>0.40340649360831599</v>
      </c>
    </row>
    <row r="2375" spans="1:13" x14ac:dyDescent="0.35">
      <c r="A2375" s="59" t="s">
        <v>1174</v>
      </c>
      <c r="B2375" s="59" t="s">
        <v>1175</v>
      </c>
      <c r="C2375" s="2" t="s">
        <v>40</v>
      </c>
      <c r="D2375" s="2" t="s">
        <v>6316</v>
      </c>
      <c r="E2375" s="2" t="s">
        <v>6418</v>
      </c>
      <c r="F2375" s="56">
        <v>107.09244566076801</v>
      </c>
      <c r="G2375" s="56">
        <v>108.29062788046799</v>
      </c>
      <c r="H2375" s="56">
        <v>109.647532579726</v>
      </c>
      <c r="I2375" s="56">
        <v>98.462078574325801</v>
      </c>
      <c r="J2375" s="57">
        <v>0.411404823361459</v>
      </c>
      <c r="K2375" s="57">
        <v>0.36260693264902</v>
      </c>
      <c r="L2375" s="57">
        <v>0.30702071793604901</v>
      </c>
      <c r="M2375" s="57">
        <v>0.51819788399665501</v>
      </c>
    </row>
    <row r="2376" spans="1:13" x14ac:dyDescent="0.35">
      <c r="A2376" s="59" t="s">
        <v>3503</v>
      </c>
      <c r="B2376" s="59" t="s">
        <v>3504</v>
      </c>
      <c r="C2376" s="2" t="s">
        <v>40</v>
      </c>
      <c r="D2376" s="2" t="s">
        <v>6315</v>
      </c>
      <c r="E2376" s="2" t="s">
        <v>6419</v>
      </c>
      <c r="F2376" s="56">
        <v>117.128567628818</v>
      </c>
      <c r="G2376" s="56">
        <v>102.634389785096</v>
      </c>
      <c r="H2376" s="56">
        <v>107.854346330062</v>
      </c>
      <c r="I2376" s="56">
        <v>118.935291836007</v>
      </c>
      <c r="J2376" s="57">
        <v>0.51482542590297098</v>
      </c>
      <c r="K2376" s="57">
        <v>0.44316327753273999</v>
      </c>
      <c r="L2376" s="57">
        <v>0.37027944402776303</v>
      </c>
      <c r="M2376" s="57">
        <v>0.67684607406393105</v>
      </c>
    </row>
    <row r="2377" spans="1:13" x14ac:dyDescent="0.35">
      <c r="A2377" s="59" t="s">
        <v>792</v>
      </c>
      <c r="B2377" s="59" t="s">
        <v>793</v>
      </c>
      <c r="C2377" s="2" t="s">
        <v>40</v>
      </c>
      <c r="D2377" s="2" t="s">
        <v>6373</v>
      </c>
      <c r="E2377" s="2" t="s">
        <v>6418</v>
      </c>
      <c r="F2377" s="56">
        <v>104.60806553646</v>
      </c>
      <c r="G2377" s="56"/>
      <c r="H2377" s="56"/>
      <c r="I2377" s="56">
        <v>97.408159548033495</v>
      </c>
      <c r="J2377" s="57">
        <v>0.31223400216848202</v>
      </c>
      <c r="K2377" s="57">
        <v>0.27676963143973599</v>
      </c>
      <c r="L2377" s="57">
        <v>0.22565839547269501</v>
      </c>
      <c r="M2377" s="57">
        <v>0.43181094250148899</v>
      </c>
    </row>
    <row r="2378" spans="1:13" x14ac:dyDescent="0.35">
      <c r="A2378" s="59" t="s">
        <v>2530</v>
      </c>
      <c r="B2378" s="59" t="s">
        <v>2531</v>
      </c>
      <c r="C2378" s="2" t="s">
        <v>40</v>
      </c>
      <c r="D2378" s="2" t="s">
        <v>6324</v>
      </c>
      <c r="E2378" s="2" t="s">
        <v>6418</v>
      </c>
      <c r="F2378" s="56"/>
      <c r="G2378" s="56"/>
      <c r="H2378" s="56"/>
      <c r="I2378" s="56">
        <v>109.10974114209699</v>
      </c>
      <c r="J2378" s="57">
        <v>0.27213234265931802</v>
      </c>
      <c r="K2378" s="57">
        <v>0.19462852816304399</v>
      </c>
      <c r="L2378" s="57">
        <v>0.01</v>
      </c>
      <c r="M2378" s="57">
        <v>0.42990218830709698</v>
      </c>
    </row>
    <row r="2379" spans="1:13" x14ac:dyDescent="0.35">
      <c r="A2379" s="59" t="s">
        <v>3583</v>
      </c>
      <c r="B2379" s="59" t="s">
        <v>3584</v>
      </c>
      <c r="C2379" s="2" t="s">
        <v>31</v>
      </c>
      <c r="D2379" s="2" t="s">
        <v>6320</v>
      </c>
      <c r="E2379" s="2" t="s">
        <v>6418</v>
      </c>
      <c r="F2379" s="56">
        <v>93.325690811887398</v>
      </c>
      <c r="G2379" s="56">
        <v>94.074336069730094</v>
      </c>
      <c r="H2379" s="56">
        <v>105.600585274338</v>
      </c>
      <c r="I2379" s="56">
        <v>100.141136564509</v>
      </c>
      <c r="J2379" s="57">
        <v>0.36353805830243402</v>
      </c>
      <c r="K2379" s="57">
        <v>0.33751845748958798</v>
      </c>
      <c r="L2379" s="57">
        <v>0.306518877842684</v>
      </c>
      <c r="M2379" s="57">
        <v>0.42712462650798499</v>
      </c>
    </row>
    <row r="2380" spans="1:13" x14ac:dyDescent="0.35">
      <c r="A2380" s="59" t="s">
        <v>3752</v>
      </c>
      <c r="B2380" s="59" t="s">
        <v>3753</v>
      </c>
      <c r="C2380" s="2" t="s">
        <v>40</v>
      </c>
      <c r="D2380" s="2" t="s">
        <v>6320</v>
      </c>
      <c r="E2380" s="2" t="s">
        <v>6418</v>
      </c>
      <c r="F2380" s="56"/>
      <c r="G2380" s="56"/>
      <c r="H2380" s="56"/>
      <c r="I2380" s="56">
        <v>94.034544275395604</v>
      </c>
      <c r="J2380" s="57">
        <v>0.18313605189468801</v>
      </c>
      <c r="K2380" s="57">
        <v>0.14008070438584599</v>
      </c>
      <c r="L2380" s="57">
        <v>6.8970555441532494E-2</v>
      </c>
      <c r="M2380" s="57">
        <v>0.30212612736653399</v>
      </c>
    </row>
    <row r="2381" spans="1:13" x14ac:dyDescent="0.35">
      <c r="A2381" s="59" t="s">
        <v>2492</v>
      </c>
      <c r="B2381" s="59" t="s">
        <v>2493</v>
      </c>
      <c r="C2381" s="2" t="s">
        <v>31</v>
      </c>
      <c r="D2381" s="2" t="s">
        <v>6324</v>
      </c>
      <c r="E2381" s="2" t="s">
        <v>6419</v>
      </c>
      <c r="F2381" s="56">
        <v>98.255660225603506</v>
      </c>
      <c r="G2381" s="56">
        <v>99.981893226624905</v>
      </c>
      <c r="H2381" s="56">
        <v>98.695891601935998</v>
      </c>
      <c r="I2381" s="56">
        <v>94.997451073396704</v>
      </c>
      <c r="J2381" s="57">
        <v>0.472099827858248</v>
      </c>
      <c r="K2381" s="57">
        <v>0.39958213985277202</v>
      </c>
      <c r="L2381" s="57">
        <v>0.34225769754090302</v>
      </c>
      <c r="M2381" s="57">
        <v>0.65418979549547995</v>
      </c>
    </row>
    <row r="2382" spans="1:13" x14ac:dyDescent="0.35">
      <c r="A2382" s="59" t="s">
        <v>219</v>
      </c>
      <c r="B2382" s="59" t="s">
        <v>220</v>
      </c>
      <c r="C2382" s="2" t="s">
        <v>31</v>
      </c>
      <c r="D2382" s="2" t="s">
        <v>6317</v>
      </c>
      <c r="E2382" s="2" t="s">
        <v>6418</v>
      </c>
      <c r="F2382" s="56"/>
      <c r="G2382" s="56"/>
      <c r="H2382" s="56"/>
      <c r="I2382" s="56">
        <v>100.01374622881001</v>
      </c>
      <c r="J2382" s="57">
        <v>0.25654849045559902</v>
      </c>
      <c r="K2382" s="57">
        <v>0.22703150884133</v>
      </c>
      <c r="L2382" s="57">
        <v>0.18569687571408999</v>
      </c>
      <c r="M2382" s="57">
        <v>0.34690101916369998</v>
      </c>
    </row>
    <row r="2383" spans="1:13" x14ac:dyDescent="0.35">
      <c r="A2383" s="59" t="s">
        <v>6176</v>
      </c>
      <c r="B2383" s="59" t="s">
        <v>6177</v>
      </c>
      <c r="C2383" s="2" t="s">
        <v>40</v>
      </c>
      <c r="D2383" s="2" t="s">
        <v>6305</v>
      </c>
      <c r="E2383" s="2" t="s">
        <v>6418</v>
      </c>
      <c r="F2383" s="56"/>
      <c r="G2383" s="56"/>
      <c r="H2383" s="56"/>
      <c r="I2383" s="56">
        <v>94.110095113173003</v>
      </c>
      <c r="J2383" s="57">
        <v>0.21463572880239501</v>
      </c>
      <c r="K2383" s="57">
        <v>0.186455589939726</v>
      </c>
      <c r="L2383" s="57">
        <v>0.15176730570959199</v>
      </c>
      <c r="M2383" s="57">
        <v>0.31635590254502499</v>
      </c>
    </row>
    <row r="2384" spans="1:13" x14ac:dyDescent="0.35">
      <c r="A2384" s="59" t="s">
        <v>6106</v>
      </c>
      <c r="B2384" s="59" t="s">
        <v>6107</v>
      </c>
      <c r="C2384" s="2" t="s">
        <v>40</v>
      </c>
      <c r="D2384" s="2" t="s">
        <v>6310</v>
      </c>
      <c r="E2384" s="2" t="s">
        <v>6418</v>
      </c>
      <c r="F2384" s="56"/>
      <c r="G2384" s="56"/>
      <c r="H2384" s="56"/>
      <c r="I2384" s="56">
        <v>100.085173355308</v>
      </c>
      <c r="J2384" s="57">
        <v>0.14507389500291401</v>
      </c>
      <c r="K2384" s="57">
        <v>0.01</v>
      </c>
      <c r="L2384" s="57">
        <v>0.01</v>
      </c>
      <c r="M2384" s="57">
        <v>0.31353850773704101</v>
      </c>
    </row>
    <row r="2385" spans="1:13" x14ac:dyDescent="0.35">
      <c r="A2385" s="59" t="s">
        <v>696</v>
      </c>
      <c r="B2385" s="59" t="s">
        <v>697</v>
      </c>
      <c r="C2385" s="2" t="s">
        <v>40</v>
      </c>
      <c r="D2385" s="2" t="s">
        <v>6373</v>
      </c>
      <c r="E2385" s="2" t="s">
        <v>6419</v>
      </c>
      <c r="F2385" s="56">
        <v>93.177552584117606</v>
      </c>
      <c r="G2385" s="56">
        <v>95.389453893145102</v>
      </c>
      <c r="H2385" s="56">
        <v>105.01422880561501</v>
      </c>
      <c r="I2385" s="56">
        <v>91.764279501941004</v>
      </c>
      <c r="J2385" s="57">
        <v>0.504172742523883</v>
      </c>
      <c r="K2385" s="57">
        <v>0.44301506323801498</v>
      </c>
      <c r="L2385" s="57">
        <v>0.38115315198901301</v>
      </c>
      <c r="M2385" s="57">
        <v>0.65715577826176297</v>
      </c>
    </row>
    <row r="2386" spans="1:13" x14ac:dyDescent="0.35">
      <c r="A2386" s="59" t="s">
        <v>3750</v>
      </c>
      <c r="B2386" s="59" t="s">
        <v>3751</v>
      </c>
      <c r="C2386" s="2" t="s">
        <v>40</v>
      </c>
      <c r="D2386" s="2" t="s">
        <v>6320</v>
      </c>
      <c r="E2386" s="2" t="s">
        <v>6419</v>
      </c>
      <c r="F2386" s="56">
        <v>103.709152843564</v>
      </c>
      <c r="G2386" s="56">
        <v>96.461463615977195</v>
      </c>
      <c r="H2386" s="56">
        <v>99.059061245360397</v>
      </c>
      <c r="I2386" s="56">
        <v>90.7946261910012</v>
      </c>
      <c r="J2386" s="57">
        <v>0.42267057489355803</v>
      </c>
      <c r="K2386" s="57">
        <v>0.36416123976336001</v>
      </c>
      <c r="L2386" s="57">
        <v>0.31118199020942899</v>
      </c>
      <c r="M2386" s="57">
        <v>0.60398616616280998</v>
      </c>
    </row>
    <row r="2387" spans="1:13" x14ac:dyDescent="0.35">
      <c r="A2387" s="59" t="s">
        <v>1188</v>
      </c>
      <c r="B2387" s="59" t="s">
        <v>1189</v>
      </c>
      <c r="C2387" s="2" t="s">
        <v>31</v>
      </c>
      <c r="D2387" s="2" t="s">
        <v>6316</v>
      </c>
      <c r="E2387" s="2" t="s">
        <v>6418</v>
      </c>
      <c r="F2387" s="56"/>
      <c r="G2387" s="56"/>
      <c r="H2387" s="56"/>
      <c r="I2387" s="56">
        <v>99.872279938195007</v>
      </c>
      <c r="J2387" s="57">
        <v>0.26305913623779797</v>
      </c>
      <c r="K2387" s="57">
        <v>0.22792902067859799</v>
      </c>
      <c r="L2387" s="57">
        <v>0.143561427352416</v>
      </c>
      <c r="M2387" s="57">
        <v>0.39005384577520003</v>
      </c>
    </row>
    <row r="2388" spans="1:13" x14ac:dyDescent="0.35">
      <c r="A2388" s="59" t="s">
        <v>4744</v>
      </c>
      <c r="B2388" s="59" t="s">
        <v>4745</v>
      </c>
      <c r="C2388" s="2" t="s">
        <v>31</v>
      </c>
      <c r="D2388" s="2" t="s">
        <v>6303</v>
      </c>
      <c r="E2388" s="2" t="s">
        <v>6418</v>
      </c>
      <c r="F2388" s="56"/>
      <c r="G2388" s="56"/>
      <c r="H2388" s="56"/>
      <c r="I2388" s="56">
        <v>92.663460810686402</v>
      </c>
      <c r="J2388" s="57">
        <v>0.16894216038378901</v>
      </c>
      <c r="K2388" s="57">
        <v>7.9350459583805003E-2</v>
      </c>
      <c r="L2388" s="57">
        <v>0.01</v>
      </c>
      <c r="M2388" s="57">
        <v>0.323986884968338</v>
      </c>
    </row>
    <row r="2389" spans="1:13" x14ac:dyDescent="0.35">
      <c r="A2389" s="59" t="s">
        <v>5304</v>
      </c>
      <c r="B2389" s="59" t="s">
        <v>5305</v>
      </c>
      <c r="C2389" s="2" t="s">
        <v>31</v>
      </c>
      <c r="D2389" s="2" t="s">
        <v>6319</v>
      </c>
      <c r="E2389" s="2" t="s">
        <v>6418</v>
      </c>
      <c r="F2389" s="56">
        <v>95.270890132155301</v>
      </c>
      <c r="G2389" s="56"/>
      <c r="H2389" s="56"/>
      <c r="I2389" s="56">
        <v>91.749876833869706</v>
      </c>
      <c r="J2389" s="57">
        <v>0.353408559685014</v>
      </c>
      <c r="K2389" s="57">
        <v>0.29343951446515298</v>
      </c>
      <c r="L2389" s="57">
        <v>0.18912405604398499</v>
      </c>
      <c r="M2389" s="57">
        <v>0.47247846591134901</v>
      </c>
    </row>
    <row r="2390" spans="1:13" x14ac:dyDescent="0.35">
      <c r="A2390" s="59" t="s">
        <v>4404</v>
      </c>
      <c r="B2390" s="59" t="s">
        <v>4405</v>
      </c>
      <c r="C2390" s="2" t="s">
        <v>40</v>
      </c>
      <c r="D2390" s="2" t="s">
        <v>6322</v>
      </c>
      <c r="E2390" s="2" t="s">
        <v>6419</v>
      </c>
      <c r="F2390" s="56">
        <v>80.689062649085997</v>
      </c>
      <c r="G2390" s="56">
        <v>87.278903872919798</v>
      </c>
      <c r="H2390" s="56">
        <v>97.435173830495401</v>
      </c>
      <c r="I2390" s="56">
        <v>114.664572270967</v>
      </c>
      <c r="J2390" s="57">
        <v>0.475540286398215</v>
      </c>
      <c r="K2390" s="57">
        <v>0.411084423366533</v>
      </c>
      <c r="L2390" s="57">
        <v>0.33997212165691598</v>
      </c>
      <c r="M2390" s="57">
        <v>0.65726589400130198</v>
      </c>
    </row>
    <row r="2391" spans="1:13" x14ac:dyDescent="0.35">
      <c r="A2391" s="59" t="s">
        <v>5318</v>
      </c>
      <c r="B2391" s="59" t="s">
        <v>5319</v>
      </c>
      <c r="C2391" s="2" t="s">
        <v>40</v>
      </c>
      <c r="D2391" s="2" t="s">
        <v>6319</v>
      </c>
      <c r="E2391" s="2" t="s">
        <v>6418</v>
      </c>
      <c r="F2391" s="56">
        <v>95.270890132155301</v>
      </c>
      <c r="G2391" s="56"/>
      <c r="H2391" s="56"/>
      <c r="I2391" s="56">
        <v>91.749876833869706</v>
      </c>
      <c r="J2391" s="57">
        <v>0.353408559685014</v>
      </c>
      <c r="K2391" s="57">
        <v>0.29343951446515298</v>
      </c>
      <c r="L2391" s="57">
        <v>0.18912405604398499</v>
      </c>
      <c r="M2391" s="57">
        <v>0.47247846591134901</v>
      </c>
    </row>
    <row r="2392" spans="1:13" x14ac:dyDescent="0.35">
      <c r="A2392" s="59" t="s">
        <v>5306</v>
      </c>
      <c r="B2392" s="59" t="s">
        <v>5307</v>
      </c>
      <c r="C2392" s="2" t="s">
        <v>31</v>
      </c>
      <c r="D2392" s="2" t="s">
        <v>6319</v>
      </c>
      <c r="E2392" s="2" t="s">
        <v>6418</v>
      </c>
      <c r="F2392" s="56">
        <v>95.270890132155301</v>
      </c>
      <c r="G2392" s="56"/>
      <c r="H2392" s="56"/>
      <c r="I2392" s="56">
        <v>91.749876833869706</v>
      </c>
      <c r="J2392" s="57">
        <v>0.353408559685014</v>
      </c>
      <c r="K2392" s="57">
        <v>0.29343951446515298</v>
      </c>
      <c r="L2392" s="57">
        <v>0.18912405604398499</v>
      </c>
      <c r="M2392" s="57">
        <v>0.47247846591134901</v>
      </c>
    </row>
    <row r="2393" spans="1:13" x14ac:dyDescent="0.35">
      <c r="A2393" s="59" t="s">
        <v>5316</v>
      </c>
      <c r="B2393" s="59" t="s">
        <v>5317</v>
      </c>
      <c r="C2393" s="2" t="s">
        <v>31</v>
      </c>
      <c r="D2393" s="2" t="s">
        <v>6319</v>
      </c>
      <c r="E2393" s="2" t="s">
        <v>6418</v>
      </c>
      <c r="F2393" s="56">
        <v>95.270890132155301</v>
      </c>
      <c r="G2393" s="56"/>
      <c r="H2393" s="56"/>
      <c r="I2393" s="56">
        <v>91.749876833869706</v>
      </c>
      <c r="J2393" s="57">
        <v>0.353408559685014</v>
      </c>
      <c r="K2393" s="57">
        <v>0.29343951446515298</v>
      </c>
      <c r="L2393" s="57">
        <v>0.18912405604398499</v>
      </c>
      <c r="M2393" s="57">
        <v>0.47247846591134901</v>
      </c>
    </row>
    <row r="2394" spans="1:13" x14ac:dyDescent="0.35">
      <c r="A2394" s="59" t="s">
        <v>4406</v>
      </c>
      <c r="B2394" s="59" t="s">
        <v>4407</v>
      </c>
      <c r="C2394" s="2" t="s">
        <v>40</v>
      </c>
      <c r="D2394" s="2" t="s">
        <v>6322</v>
      </c>
      <c r="E2394" s="2" t="s">
        <v>6418</v>
      </c>
      <c r="F2394" s="56"/>
      <c r="G2394" s="56"/>
      <c r="H2394" s="56"/>
      <c r="I2394" s="56">
        <v>101.97738577937901</v>
      </c>
      <c r="J2394" s="57">
        <v>0.282128352499458</v>
      </c>
      <c r="K2394" s="57">
        <v>0.243980895026355</v>
      </c>
      <c r="L2394" s="57">
        <v>0.16535346397299</v>
      </c>
      <c r="M2394" s="57">
        <v>0.36773510716291102</v>
      </c>
    </row>
    <row r="2395" spans="1:13" x14ac:dyDescent="0.35">
      <c r="A2395" s="59" t="s">
        <v>5314</v>
      </c>
      <c r="B2395" s="59" t="s">
        <v>5315</v>
      </c>
      <c r="C2395" s="2" t="s">
        <v>31</v>
      </c>
      <c r="D2395" s="2" t="s">
        <v>6319</v>
      </c>
      <c r="E2395" s="2" t="s">
        <v>6419</v>
      </c>
      <c r="F2395" s="56">
        <v>95.941330152680493</v>
      </c>
      <c r="G2395" s="56">
        <v>93.779696326879005</v>
      </c>
      <c r="H2395" s="56">
        <v>103.960627995077</v>
      </c>
      <c r="I2395" s="56">
        <v>87.042756426269307</v>
      </c>
      <c r="J2395" s="57">
        <v>0.49850590212150597</v>
      </c>
      <c r="K2395" s="57">
        <v>0.42474088023817502</v>
      </c>
      <c r="L2395" s="57">
        <v>0.33810042061355</v>
      </c>
      <c r="M2395" s="57">
        <v>0.67161328199418202</v>
      </c>
    </row>
    <row r="2396" spans="1:13" x14ac:dyDescent="0.35">
      <c r="A2396" s="59" t="s">
        <v>5320</v>
      </c>
      <c r="B2396" s="59" t="s">
        <v>5321</v>
      </c>
      <c r="C2396" s="2" t="s">
        <v>40</v>
      </c>
      <c r="D2396" s="2" t="s">
        <v>6319</v>
      </c>
      <c r="E2396" s="2" t="s">
        <v>6419</v>
      </c>
      <c r="F2396" s="56">
        <v>82.914502843536994</v>
      </c>
      <c r="G2396" s="56">
        <v>87.151893531094004</v>
      </c>
      <c r="H2396" s="56">
        <v>101.59918903976001</v>
      </c>
      <c r="I2396" s="56">
        <v>96.820828851221805</v>
      </c>
      <c r="J2396" s="57">
        <v>0.49525259561699803</v>
      </c>
      <c r="K2396" s="57">
        <v>0.44516578258387901</v>
      </c>
      <c r="L2396" s="57">
        <v>0.30204779603489901</v>
      </c>
      <c r="M2396" s="57">
        <v>0.56126980003386195</v>
      </c>
    </row>
    <row r="2397" spans="1:13" x14ac:dyDescent="0.35">
      <c r="A2397" s="59" t="s">
        <v>5310</v>
      </c>
      <c r="B2397" s="59" t="s">
        <v>5311</v>
      </c>
      <c r="C2397" s="2" t="s">
        <v>31</v>
      </c>
      <c r="D2397" s="2" t="s">
        <v>6319</v>
      </c>
      <c r="E2397" s="2" t="s">
        <v>6419</v>
      </c>
      <c r="F2397" s="56">
        <v>92.411766801717206</v>
      </c>
      <c r="G2397" s="56">
        <v>98.646299153591002</v>
      </c>
      <c r="H2397" s="56">
        <v>105.320015663101</v>
      </c>
      <c r="I2397" s="56">
        <v>88.026332316344707</v>
      </c>
      <c r="J2397" s="57">
        <v>0.583164960324285</v>
      </c>
      <c r="K2397" s="57">
        <v>0.51577989868179297</v>
      </c>
      <c r="L2397" s="57">
        <v>0.43909036093181703</v>
      </c>
      <c r="M2397" s="57">
        <v>0.72812056266432801</v>
      </c>
    </row>
    <row r="2398" spans="1:13" x14ac:dyDescent="0.35">
      <c r="A2398" s="59" t="s">
        <v>5308</v>
      </c>
      <c r="B2398" s="59" t="s">
        <v>5309</v>
      </c>
      <c r="C2398" s="2" t="s">
        <v>31</v>
      </c>
      <c r="D2398" s="2" t="s">
        <v>6319</v>
      </c>
      <c r="E2398" s="2" t="s">
        <v>6418</v>
      </c>
      <c r="F2398" s="56">
        <v>95.270890132155301</v>
      </c>
      <c r="G2398" s="56"/>
      <c r="H2398" s="56"/>
      <c r="I2398" s="56">
        <v>91.749876833869706</v>
      </c>
      <c r="J2398" s="57">
        <v>0.353408559685014</v>
      </c>
      <c r="K2398" s="57">
        <v>0.29343951446515298</v>
      </c>
      <c r="L2398" s="57">
        <v>0.18912405604398499</v>
      </c>
      <c r="M2398" s="57">
        <v>0.47247846591134901</v>
      </c>
    </row>
    <row r="2399" spans="1:13" x14ac:dyDescent="0.35">
      <c r="A2399" s="59" t="s">
        <v>5312</v>
      </c>
      <c r="B2399" s="59" t="s">
        <v>5313</v>
      </c>
      <c r="C2399" s="2" t="s">
        <v>31</v>
      </c>
      <c r="D2399" s="2" t="s">
        <v>6319</v>
      </c>
      <c r="E2399" s="2" t="s">
        <v>6419</v>
      </c>
      <c r="F2399" s="56">
        <v>100.344496009784</v>
      </c>
      <c r="G2399" s="56">
        <v>90.821552715204206</v>
      </c>
      <c r="H2399" s="56">
        <v>110.62612692393699</v>
      </c>
      <c r="I2399" s="56">
        <v>89.750331684477899</v>
      </c>
      <c r="J2399" s="57">
        <v>0.48467642124041999</v>
      </c>
      <c r="K2399" s="57">
        <v>0.41475059940737702</v>
      </c>
      <c r="L2399" s="57">
        <v>0.32587792817901201</v>
      </c>
      <c r="M2399" s="57">
        <v>0.64644088723300697</v>
      </c>
    </row>
    <row r="2400" spans="1:13" x14ac:dyDescent="0.35">
      <c r="A2400" s="59" t="s">
        <v>4402</v>
      </c>
      <c r="B2400" s="59" t="s">
        <v>4403</v>
      </c>
      <c r="C2400" s="2" t="s">
        <v>31</v>
      </c>
      <c r="D2400" s="2" t="s">
        <v>6322</v>
      </c>
      <c r="E2400" s="2" t="s">
        <v>6418</v>
      </c>
      <c r="F2400" s="56"/>
      <c r="G2400" s="56"/>
      <c r="H2400" s="56"/>
      <c r="I2400" s="56">
        <v>101.97738577937901</v>
      </c>
      <c r="J2400" s="57">
        <v>0.282128352499458</v>
      </c>
      <c r="K2400" s="57">
        <v>0.243980895026355</v>
      </c>
      <c r="L2400" s="57">
        <v>0.16535346397299</v>
      </c>
      <c r="M2400" s="57">
        <v>0.36773510716291102</v>
      </c>
    </row>
    <row r="2401" spans="1:13" x14ac:dyDescent="0.35">
      <c r="A2401" s="59" t="s">
        <v>5322</v>
      </c>
      <c r="B2401" s="59" t="s">
        <v>5323</v>
      </c>
      <c r="C2401" s="2" t="s">
        <v>40</v>
      </c>
      <c r="D2401" s="2" t="s">
        <v>6319</v>
      </c>
      <c r="E2401" s="2" t="s">
        <v>6419</v>
      </c>
      <c r="F2401" s="56">
        <v>96.780074359348106</v>
      </c>
      <c r="G2401" s="56">
        <v>89.863291514496495</v>
      </c>
      <c r="H2401" s="56">
        <v>110.999249249198</v>
      </c>
      <c r="I2401" s="56">
        <v>88.267918122361493</v>
      </c>
      <c r="J2401" s="57">
        <v>0.48396164487989501</v>
      </c>
      <c r="K2401" s="57">
        <v>0.41399050329660397</v>
      </c>
      <c r="L2401" s="57">
        <v>0.31460842524056798</v>
      </c>
      <c r="M2401" s="57">
        <v>0.65278102984469</v>
      </c>
    </row>
    <row r="2402" spans="1:13" x14ac:dyDescent="0.35">
      <c r="A2402" s="59" t="s">
        <v>5324</v>
      </c>
      <c r="B2402" s="59" t="s">
        <v>5325</v>
      </c>
      <c r="C2402" s="2" t="s">
        <v>40</v>
      </c>
      <c r="D2402" s="2" t="s">
        <v>6319</v>
      </c>
      <c r="E2402" s="2" t="s">
        <v>6418</v>
      </c>
      <c r="F2402" s="56">
        <v>95.270890132155301</v>
      </c>
      <c r="G2402" s="56"/>
      <c r="H2402" s="56"/>
      <c r="I2402" s="56">
        <v>91.749876833869706</v>
      </c>
      <c r="J2402" s="57">
        <v>0.353408559685014</v>
      </c>
      <c r="K2402" s="57">
        <v>0.29343951446515298</v>
      </c>
      <c r="L2402" s="57">
        <v>0.18912405604398499</v>
      </c>
      <c r="M2402" s="57">
        <v>0.47247846591134901</v>
      </c>
    </row>
    <row r="2403" spans="1:13" x14ac:dyDescent="0.35">
      <c r="A2403" s="59" t="s">
        <v>1182</v>
      </c>
      <c r="B2403" s="59" t="s">
        <v>1183</v>
      </c>
      <c r="C2403" s="2" t="s">
        <v>31</v>
      </c>
      <c r="D2403" s="2" t="s">
        <v>6316</v>
      </c>
      <c r="E2403" s="2" t="s">
        <v>6418</v>
      </c>
      <c r="F2403" s="56"/>
      <c r="G2403" s="56"/>
      <c r="H2403" s="56"/>
      <c r="I2403" s="56">
        <v>99.872279938195007</v>
      </c>
      <c r="J2403" s="57">
        <v>0.26305913623779797</v>
      </c>
      <c r="K2403" s="57">
        <v>0.22792902067859799</v>
      </c>
      <c r="L2403" s="57">
        <v>0.143561427352416</v>
      </c>
      <c r="M2403" s="57">
        <v>0.39005384577520003</v>
      </c>
    </row>
    <row r="2404" spans="1:13" x14ac:dyDescent="0.35">
      <c r="A2404" s="59" t="s">
        <v>5156</v>
      </c>
      <c r="B2404" s="59" t="s">
        <v>5157</v>
      </c>
      <c r="C2404" s="2" t="s">
        <v>31</v>
      </c>
      <c r="D2404" s="2" t="s">
        <v>6319</v>
      </c>
      <c r="E2404" s="2" t="s">
        <v>6418</v>
      </c>
      <c r="F2404" s="56">
        <v>98.787576425362701</v>
      </c>
      <c r="G2404" s="56"/>
      <c r="H2404" s="56"/>
      <c r="I2404" s="56">
        <v>100.231762194868</v>
      </c>
      <c r="J2404" s="57">
        <v>0.30159290631435798</v>
      </c>
      <c r="K2404" s="57">
        <v>0.28080717062726102</v>
      </c>
      <c r="L2404" s="57">
        <v>0.25013302165635298</v>
      </c>
      <c r="M2404" s="57">
        <v>0.36884923007419201</v>
      </c>
    </row>
    <row r="2405" spans="1:13" x14ac:dyDescent="0.35">
      <c r="A2405" s="59" t="s">
        <v>1788</v>
      </c>
      <c r="B2405" s="59" t="s">
        <v>1789</v>
      </c>
      <c r="C2405" s="2" t="s">
        <v>31</v>
      </c>
      <c r="D2405" s="2" t="s">
        <v>6374</v>
      </c>
      <c r="E2405" s="2" t="s">
        <v>6418</v>
      </c>
      <c r="F2405" s="56"/>
      <c r="G2405" s="56"/>
      <c r="H2405" s="56"/>
      <c r="I2405" s="56">
        <v>100.969507282021</v>
      </c>
      <c r="J2405" s="57">
        <v>0.23360159041738801</v>
      </c>
      <c r="K2405" s="57">
        <v>0.20226380360823701</v>
      </c>
      <c r="L2405" s="57">
        <v>0.17524998501007599</v>
      </c>
      <c r="M2405" s="57">
        <v>0.31924571466412999</v>
      </c>
    </row>
    <row r="2406" spans="1:13" x14ac:dyDescent="0.35">
      <c r="A2406" s="59" t="s">
        <v>3754</v>
      </c>
      <c r="B2406" s="59" t="s">
        <v>3755</v>
      </c>
      <c r="C2406" s="2" t="s">
        <v>40</v>
      </c>
      <c r="D2406" s="2" t="s">
        <v>6320</v>
      </c>
      <c r="E2406" s="2" t="s">
        <v>6418</v>
      </c>
      <c r="F2406" s="56"/>
      <c r="G2406" s="56"/>
      <c r="H2406" s="56"/>
      <c r="I2406" s="56">
        <v>94.034544275395604</v>
      </c>
      <c r="J2406" s="57">
        <v>0.18313605189468801</v>
      </c>
      <c r="K2406" s="57">
        <v>0.14008070438584599</v>
      </c>
      <c r="L2406" s="57">
        <v>6.8970555441532494E-2</v>
      </c>
      <c r="M2406" s="57">
        <v>0.30212612736653399</v>
      </c>
    </row>
    <row r="2407" spans="1:13" x14ac:dyDescent="0.35">
      <c r="A2407" s="59" t="s">
        <v>698</v>
      </c>
      <c r="B2407" s="59" t="s">
        <v>699</v>
      </c>
      <c r="C2407" s="2" t="s">
        <v>40</v>
      </c>
      <c r="D2407" s="2" t="s">
        <v>6373</v>
      </c>
      <c r="E2407" s="2" t="s">
        <v>6418</v>
      </c>
      <c r="F2407" s="56">
        <v>97.0941565578226</v>
      </c>
      <c r="G2407" s="56"/>
      <c r="H2407" s="56"/>
      <c r="I2407" s="56">
        <v>96.308472885464795</v>
      </c>
      <c r="J2407" s="57">
        <v>0.33248173699372702</v>
      </c>
      <c r="K2407" s="57">
        <v>0.29855061832582203</v>
      </c>
      <c r="L2407" s="57">
        <v>0.25242635523582801</v>
      </c>
      <c r="M2407" s="57">
        <v>0.43850963546903998</v>
      </c>
    </row>
    <row r="2408" spans="1:13" x14ac:dyDescent="0.35">
      <c r="A2408" s="59" t="s">
        <v>237</v>
      </c>
      <c r="B2408" s="59" t="s">
        <v>238</v>
      </c>
      <c r="C2408" s="2" t="s">
        <v>40</v>
      </c>
      <c r="D2408" s="2" t="s">
        <v>6395</v>
      </c>
      <c r="E2408" s="2" t="s">
        <v>6419</v>
      </c>
      <c r="F2408" s="56">
        <v>98.701289725682301</v>
      </c>
      <c r="G2408" s="56">
        <v>97.338259352805096</v>
      </c>
      <c r="H2408" s="56">
        <v>97.635280551806801</v>
      </c>
      <c r="I2408" s="56">
        <v>105.26248528619099</v>
      </c>
      <c r="J2408" s="57">
        <v>0.53236581429850405</v>
      </c>
      <c r="K2408" s="57">
        <v>0.48146130300581003</v>
      </c>
      <c r="L2408" s="57">
        <v>0.42518693271510899</v>
      </c>
      <c r="M2408" s="57">
        <v>0.68117517783030002</v>
      </c>
    </row>
    <row r="2409" spans="1:13" x14ac:dyDescent="0.35">
      <c r="A2409" s="59" t="s">
        <v>233</v>
      </c>
      <c r="B2409" s="59" t="s">
        <v>234</v>
      </c>
      <c r="C2409" s="2" t="s">
        <v>31</v>
      </c>
      <c r="D2409" s="2" t="s">
        <v>6395</v>
      </c>
      <c r="E2409" s="2" t="s">
        <v>6418</v>
      </c>
      <c r="F2409" s="56">
        <v>99.791639839824896</v>
      </c>
      <c r="G2409" s="56">
        <v>99.501834298891893</v>
      </c>
      <c r="H2409" s="56">
        <v>95.4606763546266</v>
      </c>
      <c r="I2409" s="56">
        <v>108.48143106444699</v>
      </c>
      <c r="J2409" s="57">
        <v>0.41197850351425203</v>
      </c>
      <c r="K2409" s="57">
        <v>0.37495845866751698</v>
      </c>
      <c r="L2409" s="57">
        <v>0.32304869175682299</v>
      </c>
      <c r="M2409" s="57">
        <v>0.52023586181576398</v>
      </c>
    </row>
    <row r="2410" spans="1:13" x14ac:dyDescent="0.35">
      <c r="A2410" s="59" t="s">
        <v>235</v>
      </c>
      <c r="B2410" s="59" t="s">
        <v>236</v>
      </c>
      <c r="C2410" s="2" t="s">
        <v>40</v>
      </c>
      <c r="D2410" s="2" t="s">
        <v>6395</v>
      </c>
      <c r="E2410" s="2" t="s">
        <v>6419</v>
      </c>
      <c r="F2410" s="56">
        <v>99.255836226403503</v>
      </c>
      <c r="G2410" s="56">
        <v>101.113339772995</v>
      </c>
      <c r="H2410" s="56">
        <v>96.371542905431596</v>
      </c>
      <c r="I2410" s="56">
        <v>103.009528982261</v>
      </c>
      <c r="J2410" s="57">
        <v>0.53236581429850405</v>
      </c>
      <c r="K2410" s="57">
        <v>0.48146130300581003</v>
      </c>
      <c r="L2410" s="57">
        <v>0.42518693271510899</v>
      </c>
      <c r="M2410" s="57">
        <v>0.68117517783030002</v>
      </c>
    </row>
    <row r="2411" spans="1:13" x14ac:dyDescent="0.35">
      <c r="A2411" s="59" t="s">
        <v>231</v>
      </c>
      <c r="B2411" s="59" t="s">
        <v>232</v>
      </c>
      <c r="C2411" s="2" t="s">
        <v>31</v>
      </c>
      <c r="D2411" s="2" t="s">
        <v>6395</v>
      </c>
      <c r="E2411" s="2" t="s">
        <v>6419</v>
      </c>
      <c r="F2411" s="56">
        <v>99.393075812299003</v>
      </c>
      <c r="G2411" s="56">
        <v>100.952450028741</v>
      </c>
      <c r="H2411" s="56">
        <v>96.694695334337197</v>
      </c>
      <c r="I2411" s="56">
        <v>103.625154604873</v>
      </c>
      <c r="J2411" s="57">
        <v>0.50826067806469999</v>
      </c>
      <c r="K2411" s="57">
        <v>0.48265499073729301</v>
      </c>
      <c r="L2411" s="57">
        <v>0.41811925188764398</v>
      </c>
      <c r="M2411" s="57">
        <v>0.67345582779852398</v>
      </c>
    </row>
    <row r="2412" spans="1:13" x14ac:dyDescent="0.35">
      <c r="A2412" s="59" t="s">
        <v>4676</v>
      </c>
      <c r="B2412" s="59" t="s">
        <v>4677</v>
      </c>
      <c r="C2412" s="2" t="s">
        <v>40</v>
      </c>
      <c r="D2412" s="2" t="s">
        <v>6303</v>
      </c>
      <c r="E2412" s="2" t="s">
        <v>6418</v>
      </c>
      <c r="F2412" s="56"/>
      <c r="G2412" s="56"/>
      <c r="H2412" s="56"/>
      <c r="I2412" s="56">
        <v>98.801650532121002</v>
      </c>
      <c r="J2412" s="57">
        <v>0.29684828447110401</v>
      </c>
      <c r="K2412" s="57">
        <v>0.26758011318847902</v>
      </c>
      <c r="L2412" s="57">
        <v>0.215227727364007</v>
      </c>
      <c r="M2412" s="57">
        <v>0.37972509758473399</v>
      </c>
    </row>
    <row r="2413" spans="1:13" x14ac:dyDescent="0.35">
      <c r="A2413" s="59" t="s">
        <v>4664</v>
      </c>
      <c r="B2413" s="59" t="s">
        <v>4665</v>
      </c>
      <c r="C2413" s="2" t="s">
        <v>31</v>
      </c>
      <c r="D2413" s="2" t="s">
        <v>6303</v>
      </c>
      <c r="E2413" s="2" t="s">
        <v>6418</v>
      </c>
      <c r="F2413" s="56"/>
      <c r="G2413" s="56"/>
      <c r="H2413" s="56"/>
      <c r="I2413" s="56">
        <v>98.801650532121002</v>
      </c>
      <c r="J2413" s="57">
        <v>0.29684828447110401</v>
      </c>
      <c r="K2413" s="57">
        <v>0.26758011318847902</v>
      </c>
      <c r="L2413" s="57">
        <v>0.215227727364007</v>
      </c>
      <c r="M2413" s="57">
        <v>0.37972509758473399</v>
      </c>
    </row>
    <row r="2414" spans="1:13" x14ac:dyDescent="0.35">
      <c r="A2414" s="59" t="s">
        <v>4674</v>
      </c>
      <c r="B2414" s="59" t="s">
        <v>4675</v>
      </c>
      <c r="C2414" s="2" t="s">
        <v>40</v>
      </c>
      <c r="D2414" s="2" t="s">
        <v>6303</v>
      </c>
      <c r="E2414" s="2" t="s">
        <v>6418</v>
      </c>
      <c r="F2414" s="56"/>
      <c r="G2414" s="56"/>
      <c r="H2414" s="56"/>
      <c r="I2414" s="56">
        <v>98.801650532121002</v>
      </c>
      <c r="J2414" s="57">
        <v>0.29684828447110401</v>
      </c>
      <c r="K2414" s="57">
        <v>0.26758011318847902</v>
      </c>
      <c r="L2414" s="57">
        <v>0.215227727364007</v>
      </c>
      <c r="M2414" s="57">
        <v>0.37972509758473399</v>
      </c>
    </row>
    <row r="2415" spans="1:13" x14ac:dyDescent="0.35">
      <c r="A2415" s="59" t="s">
        <v>4662</v>
      </c>
      <c r="B2415" s="59" t="s">
        <v>4663</v>
      </c>
      <c r="C2415" s="2" t="s">
        <v>31</v>
      </c>
      <c r="D2415" s="2" t="s">
        <v>6303</v>
      </c>
      <c r="E2415" s="2" t="s">
        <v>6418</v>
      </c>
      <c r="F2415" s="56"/>
      <c r="G2415" s="56"/>
      <c r="H2415" s="56"/>
      <c r="I2415" s="56">
        <v>98.801650532121002</v>
      </c>
      <c r="J2415" s="57">
        <v>0.29684828447110401</v>
      </c>
      <c r="K2415" s="57">
        <v>0.26758011318847902</v>
      </c>
      <c r="L2415" s="57">
        <v>0.215227727364007</v>
      </c>
      <c r="M2415" s="57">
        <v>0.37972509758473399</v>
      </c>
    </row>
    <row r="2416" spans="1:13" x14ac:dyDescent="0.35">
      <c r="A2416" s="59" t="s">
        <v>4672</v>
      </c>
      <c r="B2416" s="59" t="s">
        <v>4673</v>
      </c>
      <c r="C2416" s="2" t="s">
        <v>31</v>
      </c>
      <c r="D2416" s="2" t="s">
        <v>6303</v>
      </c>
      <c r="E2416" s="2" t="s">
        <v>6418</v>
      </c>
      <c r="F2416" s="56"/>
      <c r="G2416" s="56"/>
      <c r="H2416" s="56"/>
      <c r="I2416" s="56">
        <v>98.801650532121002</v>
      </c>
      <c r="J2416" s="57">
        <v>0.29684828447110401</v>
      </c>
      <c r="K2416" s="57">
        <v>0.26758011318847902</v>
      </c>
      <c r="L2416" s="57">
        <v>0.215227727364007</v>
      </c>
      <c r="M2416" s="57">
        <v>0.37972509758473399</v>
      </c>
    </row>
    <row r="2417" spans="1:13" x14ac:dyDescent="0.35">
      <c r="A2417" s="59" t="s">
        <v>4668</v>
      </c>
      <c r="B2417" s="59" t="s">
        <v>4669</v>
      </c>
      <c r="C2417" s="2" t="s">
        <v>31</v>
      </c>
      <c r="D2417" s="2" t="s">
        <v>6303</v>
      </c>
      <c r="E2417" s="2" t="s">
        <v>6418</v>
      </c>
      <c r="F2417" s="56"/>
      <c r="G2417" s="56"/>
      <c r="H2417" s="56"/>
      <c r="I2417" s="56">
        <v>98.801650532121002</v>
      </c>
      <c r="J2417" s="57">
        <v>0.29684828447110401</v>
      </c>
      <c r="K2417" s="57">
        <v>0.26758011318847902</v>
      </c>
      <c r="L2417" s="57">
        <v>0.215227727364007</v>
      </c>
      <c r="M2417" s="57">
        <v>0.37972509758473399</v>
      </c>
    </row>
    <row r="2418" spans="1:13" x14ac:dyDescent="0.35">
      <c r="A2418" s="59" t="s">
        <v>4666</v>
      </c>
      <c r="B2418" s="59" t="s">
        <v>4667</v>
      </c>
      <c r="C2418" s="2" t="s">
        <v>31</v>
      </c>
      <c r="D2418" s="2" t="s">
        <v>6303</v>
      </c>
      <c r="E2418" s="2" t="s">
        <v>6418</v>
      </c>
      <c r="F2418" s="56"/>
      <c r="G2418" s="56"/>
      <c r="H2418" s="56"/>
      <c r="I2418" s="56">
        <v>98.801650532121002</v>
      </c>
      <c r="J2418" s="57">
        <v>0.29684828447110401</v>
      </c>
      <c r="K2418" s="57">
        <v>0.26758011318847902</v>
      </c>
      <c r="L2418" s="57">
        <v>0.215227727364007</v>
      </c>
      <c r="M2418" s="57">
        <v>0.37972509758473399</v>
      </c>
    </row>
    <row r="2419" spans="1:13" x14ac:dyDescent="0.35">
      <c r="A2419" s="59" t="s">
        <v>4670</v>
      </c>
      <c r="B2419" s="59" t="s">
        <v>4671</v>
      </c>
      <c r="C2419" s="2" t="s">
        <v>31</v>
      </c>
      <c r="D2419" s="2" t="s">
        <v>6303</v>
      </c>
      <c r="E2419" s="2" t="s">
        <v>6418</v>
      </c>
      <c r="F2419" s="56"/>
      <c r="G2419" s="56"/>
      <c r="H2419" s="56"/>
      <c r="I2419" s="56">
        <v>98.801650532121002</v>
      </c>
      <c r="J2419" s="57">
        <v>0.29684828447110401</v>
      </c>
      <c r="K2419" s="57">
        <v>0.26758011318847902</v>
      </c>
      <c r="L2419" s="57">
        <v>0.215227727364007</v>
      </c>
      <c r="M2419" s="57">
        <v>0.37972509758473399</v>
      </c>
    </row>
    <row r="2420" spans="1:13" x14ac:dyDescent="0.35">
      <c r="A2420" s="59" t="s">
        <v>3168</v>
      </c>
      <c r="B2420" s="59" t="s">
        <v>3169</v>
      </c>
      <c r="C2420" s="2" t="s">
        <v>40</v>
      </c>
      <c r="D2420" s="2" t="s">
        <v>6315</v>
      </c>
      <c r="E2420" s="2" t="s">
        <v>6418</v>
      </c>
      <c r="F2420" s="56">
        <v>102.962245660851</v>
      </c>
      <c r="G2420" s="56">
        <v>101.624955011252</v>
      </c>
      <c r="H2420" s="56"/>
      <c r="I2420" s="56">
        <v>102.068650686057</v>
      </c>
      <c r="J2420" s="57">
        <v>0.33560267753388101</v>
      </c>
      <c r="K2420" s="57">
        <v>0.29926030992414798</v>
      </c>
      <c r="L2420" s="57">
        <v>0.258829911537718</v>
      </c>
      <c r="M2420" s="57">
        <v>0.42155660540395601</v>
      </c>
    </row>
    <row r="2421" spans="1:13" x14ac:dyDescent="0.35">
      <c r="A2421" s="59" t="s">
        <v>3170</v>
      </c>
      <c r="B2421" s="59" t="s">
        <v>3171</v>
      </c>
      <c r="C2421" s="2" t="s">
        <v>40</v>
      </c>
      <c r="D2421" s="2" t="s">
        <v>6315</v>
      </c>
      <c r="E2421" s="2" t="s">
        <v>6419</v>
      </c>
      <c r="F2421" s="56">
        <v>103.98703037849501</v>
      </c>
      <c r="G2421" s="56">
        <v>102.665729359596</v>
      </c>
      <c r="H2421" s="56">
        <v>108.71168108074301</v>
      </c>
      <c r="I2421" s="56">
        <v>107.023021949116</v>
      </c>
      <c r="J2421" s="57">
        <v>0.50377617679331399</v>
      </c>
      <c r="K2421" s="57">
        <v>0.441939941749731</v>
      </c>
      <c r="L2421" s="57">
        <v>0.37751845453772698</v>
      </c>
      <c r="M2421" s="57">
        <v>0.64744753819581902</v>
      </c>
    </row>
    <row r="2422" spans="1:13" x14ac:dyDescent="0.35">
      <c r="A2422" s="59" t="s">
        <v>3166</v>
      </c>
      <c r="B2422" s="59" t="s">
        <v>3167</v>
      </c>
      <c r="C2422" s="2" t="s">
        <v>31</v>
      </c>
      <c r="D2422" s="2" t="s">
        <v>6315</v>
      </c>
      <c r="E2422" s="2" t="s">
        <v>6419</v>
      </c>
      <c r="F2422" s="56">
        <v>104.986224113164</v>
      </c>
      <c r="G2422" s="56">
        <v>101.987758612823</v>
      </c>
      <c r="H2422" s="56">
        <v>106.09966993854</v>
      </c>
      <c r="I2422" s="56">
        <v>100.47375228630401</v>
      </c>
      <c r="J2422" s="57">
        <v>0.61941275089791104</v>
      </c>
      <c r="K2422" s="57">
        <v>0.56220637469735502</v>
      </c>
      <c r="L2422" s="57">
        <v>0.50723939187048195</v>
      </c>
      <c r="M2422" s="57">
        <v>0.75395734305722495</v>
      </c>
    </row>
    <row r="2423" spans="1:13" x14ac:dyDescent="0.35">
      <c r="A2423" s="59" t="s">
        <v>3172</v>
      </c>
      <c r="B2423" s="59" t="s">
        <v>3173</v>
      </c>
      <c r="C2423" s="2" t="s">
        <v>40</v>
      </c>
      <c r="D2423" s="2" t="s">
        <v>6315</v>
      </c>
      <c r="E2423" s="2" t="s">
        <v>6418</v>
      </c>
      <c r="F2423" s="56">
        <v>102.962245660851</v>
      </c>
      <c r="G2423" s="56">
        <v>101.624955011252</v>
      </c>
      <c r="H2423" s="56"/>
      <c r="I2423" s="56">
        <v>102.068650686057</v>
      </c>
      <c r="J2423" s="57">
        <v>0.33560267753388101</v>
      </c>
      <c r="K2423" s="57">
        <v>0.29926030992414798</v>
      </c>
      <c r="L2423" s="57">
        <v>0.258829911537718</v>
      </c>
      <c r="M2423" s="57">
        <v>0.42155660540395601</v>
      </c>
    </row>
    <row r="2424" spans="1:13" x14ac:dyDescent="0.35">
      <c r="A2424" s="59" t="s">
        <v>5614</v>
      </c>
      <c r="B2424" s="59" t="s">
        <v>5615</v>
      </c>
      <c r="C2424" s="2" t="s">
        <v>40</v>
      </c>
      <c r="D2424" s="2" t="s">
        <v>6323</v>
      </c>
      <c r="E2424" s="2" t="s">
        <v>6418</v>
      </c>
      <c r="F2424" s="56">
        <v>103.17971868801</v>
      </c>
      <c r="G2424" s="56"/>
      <c r="H2424" s="56"/>
      <c r="I2424" s="56">
        <v>99.675176873587702</v>
      </c>
      <c r="J2424" s="57">
        <v>0.31387666502443601</v>
      </c>
      <c r="K2424" s="57">
        <v>0.26591906276358601</v>
      </c>
      <c r="L2424" s="57">
        <v>0.20254812270981301</v>
      </c>
      <c r="M2424" s="57">
        <v>0.423031869405598</v>
      </c>
    </row>
    <row r="2425" spans="1:13" x14ac:dyDescent="0.35">
      <c r="A2425" s="59" t="s">
        <v>1418</v>
      </c>
      <c r="B2425" s="59" t="s">
        <v>1419</v>
      </c>
      <c r="C2425" s="2" t="s">
        <v>40</v>
      </c>
      <c r="D2425" s="2" t="s">
        <v>6321</v>
      </c>
      <c r="E2425" s="2" t="s">
        <v>6419</v>
      </c>
      <c r="F2425" s="56">
        <v>83.253436722209003</v>
      </c>
      <c r="G2425" s="56">
        <v>94.054973812966097</v>
      </c>
      <c r="H2425" s="56">
        <v>90.023559305599406</v>
      </c>
      <c r="I2425" s="56">
        <v>122.209220431321</v>
      </c>
      <c r="J2425" s="57">
        <v>0.60784270050487199</v>
      </c>
      <c r="K2425" s="57">
        <v>0.56030289830173696</v>
      </c>
      <c r="L2425" s="57">
        <v>0.50867503187020202</v>
      </c>
      <c r="M2425" s="57">
        <v>0.75019894871889004</v>
      </c>
    </row>
    <row r="2426" spans="1:13" x14ac:dyDescent="0.35">
      <c r="A2426" s="59" t="s">
        <v>1402</v>
      </c>
      <c r="B2426" s="59" t="s">
        <v>1403</v>
      </c>
      <c r="C2426" s="2" t="s">
        <v>31</v>
      </c>
      <c r="D2426" s="2" t="s">
        <v>6321</v>
      </c>
      <c r="E2426" s="2" t="s">
        <v>6419</v>
      </c>
      <c r="F2426" s="56">
        <v>93.174567605769894</v>
      </c>
      <c r="G2426" s="56">
        <v>92.259133970833005</v>
      </c>
      <c r="H2426" s="56">
        <v>89.836172194269196</v>
      </c>
      <c r="I2426" s="56">
        <v>121.204065806977</v>
      </c>
      <c r="J2426" s="57">
        <v>0.56644872271741098</v>
      </c>
      <c r="K2426" s="57">
        <v>0.51538528414126805</v>
      </c>
      <c r="L2426" s="57">
        <v>0.46179572066204999</v>
      </c>
      <c r="M2426" s="57">
        <v>0.71384551748782799</v>
      </c>
    </row>
    <row r="2427" spans="1:13" x14ac:dyDescent="0.35">
      <c r="A2427" s="59" t="s">
        <v>1414</v>
      </c>
      <c r="B2427" s="59" t="s">
        <v>1415</v>
      </c>
      <c r="C2427" s="2" t="s">
        <v>40</v>
      </c>
      <c r="D2427" s="2" t="s">
        <v>6321</v>
      </c>
      <c r="E2427" s="2" t="s">
        <v>6418</v>
      </c>
      <c r="F2427" s="56">
        <v>90.758019378961706</v>
      </c>
      <c r="G2427" s="56">
        <v>94.207371066791595</v>
      </c>
      <c r="H2427" s="56">
        <v>90.014938466042295</v>
      </c>
      <c r="I2427" s="56">
        <v>110.387535746246</v>
      </c>
      <c r="J2427" s="57">
        <v>0.46211334682388899</v>
      </c>
      <c r="K2427" s="57">
        <v>0.42773771643959302</v>
      </c>
      <c r="L2427" s="57">
        <v>0.38270209643798903</v>
      </c>
      <c r="M2427" s="57">
        <v>0.55740277416098005</v>
      </c>
    </row>
    <row r="2428" spans="1:13" x14ac:dyDescent="0.35">
      <c r="A2428" s="59" t="s">
        <v>1408</v>
      </c>
      <c r="B2428" s="59" t="s">
        <v>1409</v>
      </c>
      <c r="C2428" s="2" t="s">
        <v>31</v>
      </c>
      <c r="D2428" s="2" t="s">
        <v>6321</v>
      </c>
      <c r="E2428" s="2" t="s">
        <v>6418</v>
      </c>
      <c r="F2428" s="56">
        <v>90.758019378961706</v>
      </c>
      <c r="G2428" s="56">
        <v>94.207371066791595</v>
      </c>
      <c r="H2428" s="56">
        <v>90.014938466042295</v>
      </c>
      <c r="I2428" s="56">
        <v>110.387535746246</v>
      </c>
      <c r="J2428" s="57">
        <v>0.46211334682388899</v>
      </c>
      <c r="K2428" s="57">
        <v>0.42773771643959302</v>
      </c>
      <c r="L2428" s="57">
        <v>0.38270209643798903</v>
      </c>
      <c r="M2428" s="57">
        <v>0.55740277416098005</v>
      </c>
    </row>
    <row r="2429" spans="1:13" x14ac:dyDescent="0.35">
      <c r="A2429" s="59" t="s">
        <v>1406</v>
      </c>
      <c r="B2429" s="59" t="s">
        <v>1407</v>
      </c>
      <c r="C2429" s="2" t="s">
        <v>31</v>
      </c>
      <c r="D2429" s="2" t="s">
        <v>6321</v>
      </c>
      <c r="E2429" s="2" t="s">
        <v>6418</v>
      </c>
      <c r="F2429" s="56">
        <v>90.758019378961706</v>
      </c>
      <c r="G2429" s="56">
        <v>94.207371066791595</v>
      </c>
      <c r="H2429" s="56">
        <v>90.014938466042295</v>
      </c>
      <c r="I2429" s="56">
        <v>110.387535746246</v>
      </c>
      <c r="J2429" s="57">
        <v>0.46211334682388899</v>
      </c>
      <c r="K2429" s="57">
        <v>0.42773771643959302</v>
      </c>
      <c r="L2429" s="57">
        <v>0.38270209643798903</v>
      </c>
      <c r="M2429" s="57">
        <v>0.55740277416098005</v>
      </c>
    </row>
    <row r="2430" spans="1:13" x14ac:dyDescent="0.35">
      <c r="A2430" s="59" t="s">
        <v>1416</v>
      </c>
      <c r="B2430" s="59" t="s">
        <v>1417</v>
      </c>
      <c r="C2430" s="2" t="s">
        <v>40</v>
      </c>
      <c r="D2430" s="2" t="s">
        <v>6321</v>
      </c>
      <c r="E2430" s="2" t="s">
        <v>6418</v>
      </c>
      <c r="F2430" s="56">
        <v>90.758019378961706</v>
      </c>
      <c r="G2430" s="56">
        <v>94.207371066791595</v>
      </c>
      <c r="H2430" s="56">
        <v>90.014938466042295</v>
      </c>
      <c r="I2430" s="56">
        <v>110.387535746246</v>
      </c>
      <c r="J2430" s="57">
        <v>0.46211334682388899</v>
      </c>
      <c r="K2430" s="57">
        <v>0.42773771643959302</v>
      </c>
      <c r="L2430" s="57">
        <v>0.38270209643798903</v>
      </c>
      <c r="M2430" s="57">
        <v>0.55740277416098005</v>
      </c>
    </row>
    <row r="2431" spans="1:13" x14ac:dyDescent="0.35">
      <c r="A2431" s="59" t="s">
        <v>1420</v>
      </c>
      <c r="B2431" s="59" t="s">
        <v>1421</v>
      </c>
      <c r="C2431" s="2" t="s">
        <v>40</v>
      </c>
      <c r="D2431" s="2" t="s">
        <v>6321</v>
      </c>
      <c r="E2431" s="2" t="s">
        <v>6419</v>
      </c>
      <c r="F2431" s="56">
        <v>93.4618891262662</v>
      </c>
      <c r="G2431" s="56">
        <v>95.657266869286005</v>
      </c>
      <c r="H2431" s="56">
        <v>92.632111787621298</v>
      </c>
      <c r="I2431" s="56">
        <v>116.78082956741299</v>
      </c>
      <c r="J2431" s="57">
        <v>0.56965697938051896</v>
      </c>
      <c r="K2431" s="57">
        <v>0.52140649773771597</v>
      </c>
      <c r="L2431" s="57">
        <v>0.46404281072064402</v>
      </c>
      <c r="M2431" s="57">
        <v>0.69751972213739</v>
      </c>
    </row>
    <row r="2432" spans="1:13" x14ac:dyDescent="0.35">
      <c r="A2432" s="59" t="s">
        <v>1404</v>
      </c>
      <c r="B2432" s="59" t="s">
        <v>1405</v>
      </c>
      <c r="C2432" s="2" t="s">
        <v>31</v>
      </c>
      <c r="D2432" s="2" t="s">
        <v>6321</v>
      </c>
      <c r="E2432" s="2" t="s">
        <v>6419</v>
      </c>
      <c r="F2432" s="56">
        <v>91.293024684220399</v>
      </c>
      <c r="G2432" s="56">
        <v>92.294599865805907</v>
      </c>
      <c r="H2432" s="56">
        <v>89.875766110079198</v>
      </c>
      <c r="I2432" s="56">
        <v>106.05296435275601</v>
      </c>
      <c r="J2432" s="57">
        <v>0.56885491061770099</v>
      </c>
      <c r="K2432" s="57">
        <v>0.52054978793822804</v>
      </c>
      <c r="L2432" s="57">
        <v>0.470637655858543</v>
      </c>
      <c r="M2432" s="57">
        <v>0.70559401020585399</v>
      </c>
    </row>
    <row r="2433" spans="1:13" x14ac:dyDescent="0.35">
      <c r="A2433" s="59" t="s">
        <v>1410</v>
      </c>
      <c r="B2433" s="59" t="s">
        <v>1411</v>
      </c>
      <c r="C2433" s="2" t="s">
        <v>40</v>
      </c>
      <c r="D2433" s="2" t="s">
        <v>6321</v>
      </c>
      <c r="E2433" s="2" t="s">
        <v>6419</v>
      </c>
      <c r="F2433" s="56">
        <v>90.954472605104399</v>
      </c>
      <c r="G2433" s="56">
        <v>96.478893436156199</v>
      </c>
      <c r="H2433" s="56">
        <v>91.649336078115795</v>
      </c>
      <c r="I2433" s="56">
        <v>104.953889171885</v>
      </c>
      <c r="J2433" s="57">
        <v>0.56652950848203298</v>
      </c>
      <c r="K2433" s="57">
        <v>0.51548607590582696</v>
      </c>
      <c r="L2433" s="57">
        <v>0.46548521936889398</v>
      </c>
      <c r="M2433" s="57">
        <v>0.70152413022515803</v>
      </c>
    </row>
    <row r="2434" spans="1:13" x14ac:dyDescent="0.35">
      <c r="A2434" s="59" t="s">
        <v>1412</v>
      </c>
      <c r="B2434" s="59" t="s">
        <v>1413</v>
      </c>
      <c r="C2434" s="2" t="s">
        <v>40</v>
      </c>
      <c r="D2434" s="2" t="s">
        <v>6321</v>
      </c>
      <c r="E2434" s="2" t="s">
        <v>6418</v>
      </c>
      <c r="F2434" s="56">
        <v>90.758019378961706</v>
      </c>
      <c r="G2434" s="56">
        <v>94.207371066791595</v>
      </c>
      <c r="H2434" s="56">
        <v>90.014938466042295</v>
      </c>
      <c r="I2434" s="56">
        <v>110.387535746246</v>
      </c>
      <c r="J2434" s="57">
        <v>0.46211334682388899</v>
      </c>
      <c r="K2434" s="57">
        <v>0.42773771643959302</v>
      </c>
      <c r="L2434" s="57">
        <v>0.38270209643798903</v>
      </c>
      <c r="M2434" s="57">
        <v>0.55740277416098005</v>
      </c>
    </row>
    <row r="2435" spans="1:13" x14ac:dyDescent="0.35">
      <c r="A2435" s="59" t="s">
        <v>5612</v>
      </c>
      <c r="B2435" s="59" t="s">
        <v>5613</v>
      </c>
      <c r="C2435" s="2" t="s">
        <v>31</v>
      </c>
      <c r="D2435" s="2" t="s">
        <v>6323</v>
      </c>
      <c r="E2435" s="2" t="s">
        <v>6418</v>
      </c>
      <c r="F2435" s="56"/>
      <c r="G2435" s="56"/>
      <c r="H2435" s="56"/>
      <c r="I2435" s="56">
        <v>96.375483193754405</v>
      </c>
      <c r="J2435" s="57">
        <v>0.19988041539113499</v>
      </c>
      <c r="K2435" s="57">
        <v>0.14419706824748399</v>
      </c>
      <c r="L2435" s="57">
        <v>1.7588181407410801E-2</v>
      </c>
      <c r="M2435" s="57">
        <v>0.33171453067877998</v>
      </c>
    </row>
    <row r="2436" spans="1:13" x14ac:dyDescent="0.35">
      <c r="A2436" s="59" t="s">
        <v>1210</v>
      </c>
      <c r="B2436" s="59" t="s">
        <v>1211</v>
      </c>
      <c r="C2436" s="2" t="s">
        <v>40</v>
      </c>
      <c r="D2436" s="2" t="s">
        <v>6316</v>
      </c>
      <c r="E2436" s="2" t="s">
        <v>6418</v>
      </c>
      <c r="F2436" s="56">
        <v>90.758019378961706</v>
      </c>
      <c r="G2436" s="56">
        <v>94.207371066791595</v>
      </c>
      <c r="H2436" s="56">
        <v>90.014938466042295</v>
      </c>
      <c r="I2436" s="56">
        <v>110.387535746246</v>
      </c>
      <c r="J2436" s="57">
        <v>0.46211334682388899</v>
      </c>
      <c r="K2436" s="57">
        <v>0.42773771643959302</v>
      </c>
      <c r="L2436" s="57">
        <v>0.38270209643798903</v>
      </c>
      <c r="M2436" s="57">
        <v>0.55740277416098005</v>
      </c>
    </row>
    <row r="2437" spans="1:13" x14ac:dyDescent="0.35">
      <c r="A2437" s="59" t="s">
        <v>1202</v>
      </c>
      <c r="B2437" s="59" t="s">
        <v>1203</v>
      </c>
      <c r="C2437" s="2" t="s">
        <v>31</v>
      </c>
      <c r="D2437" s="2" t="s">
        <v>6316</v>
      </c>
      <c r="E2437" s="2" t="s">
        <v>6418</v>
      </c>
      <c r="F2437" s="56">
        <v>90.758019378961706</v>
      </c>
      <c r="G2437" s="56">
        <v>94.207371066791595</v>
      </c>
      <c r="H2437" s="56">
        <v>90.014938466042295</v>
      </c>
      <c r="I2437" s="56">
        <v>110.387535746246</v>
      </c>
      <c r="J2437" s="57">
        <v>0.46211334682388899</v>
      </c>
      <c r="K2437" s="57">
        <v>0.42773771643959302</v>
      </c>
      <c r="L2437" s="57">
        <v>0.38270209643798903</v>
      </c>
      <c r="M2437" s="57">
        <v>0.55740277416098005</v>
      </c>
    </row>
    <row r="2438" spans="1:13" x14ac:dyDescent="0.35">
      <c r="A2438" s="59" t="s">
        <v>1208</v>
      </c>
      <c r="B2438" s="59" t="s">
        <v>1209</v>
      </c>
      <c r="C2438" s="2" t="s">
        <v>31</v>
      </c>
      <c r="D2438" s="2" t="s">
        <v>6316</v>
      </c>
      <c r="E2438" s="2" t="s">
        <v>6419</v>
      </c>
      <c r="F2438" s="56">
        <v>88.880120907720496</v>
      </c>
      <c r="G2438" s="56">
        <v>90.917719853495896</v>
      </c>
      <c r="H2438" s="56">
        <v>90.434159053125796</v>
      </c>
      <c r="I2438" s="56">
        <v>112.486711983717</v>
      </c>
      <c r="J2438" s="57">
        <v>0.53201611213173405</v>
      </c>
      <c r="K2438" s="57">
        <v>0.51901779585471897</v>
      </c>
      <c r="L2438" s="57">
        <v>0.46947447709067602</v>
      </c>
      <c r="M2438" s="57">
        <v>0.70735916020740897</v>
      </c>
    </row>
    <row r="2439" spans="1:13" x14ac:dyDescent="0.35">
      <c r="A2439" s="59" t="s">
        <v>1212</v>
      </c>
      <c r="B2439" s="59" t="s">
        <v>1213</v>
      </c>
      <c r="C2439" s="2" t="s">
        <v>40</v>
      </c>
      <c r="D2439" s="2" t="s">
        <v>6316</v>
      </c>
      <c r="E2439" s="2" t="s">
        <v>6418</v>
      </c>
      <c r="F2439" s="56">
        <v>90.758019378961706</v>
      </c>
      <c r="G2439" s="56">
        <v>94.207371066791595</v>
      </c>
      <c r="H2439" s="56">
        <v>90.014938466042295</v>
      </c>
      <c r="I2439" s="56">
        <v>110.387535746246</v>
      </c>
      <c r="J2439" s="57">
        <v>0.46211334682388899</v>
      </c>
      <c r="K2439" s="57">
        <v>0.42773771643959302</v>
      </c>
      <c r="L2439" s="57">
        <v>0.38270209643798903</v>
      </c>
      <c r="M2439" s="57">
        <v>0.55740277416098005</v>
      </c>
    </row>
    <row r="2440" spans="1:13" x14ac:dyDescent="0.35">
      <c r="A2440" s="59" t="s">
        <v>1198</v>
      </c>
      <c r="B2440" s="59" t="s">
        <v>1199</v>
      </c>
      <c r="C2440" s="2" t="s">
        <v>31</v>
      </c>
      <c r="D2440" s="2" t="s">
        <v>6316</v>
      </c>
      <c r="E2440" s="2" t="s">
        <v>6418</v>
      </c>
      <c r="F2440" s="56">
        <v>90.758019378961706</v>
      </c>
      <c r="G2440" s="56">
        <v>94.207371066791595</v>
      </c>
      <c r="H2440" s="56">
        <v>90.014938466042295</v>
      </c>
      <c r="I2440" s="56">
        <v>110.387535746246</v>
      </c>
      <c r="J2440" s="57">
        <v>0.46211334682388899</v>
      </c>
      <c r="K2440" s="57">
        <v>0.42773771643959302</v>
      </c>
      <c r="L2440" s="57">
        <v>0.38270209643798903</v>
      </c>
      <c r="M2440" s="57">
        <v>0.55740277416098005</v>
      </c>
    </row>
    <row r="2441" spans="1:13" x14ac:dyDescent="0.35">
      <c r="A2441" s="59" t="s">
        <v>1200</v>
      </c>
      <c r="B2441" s="59" t="s">
        <v>1201</v>
      </c>
      <c r="C2441" s="2" t="s">
        <v>31</v>
      </c>
      <c r="D2441" s="2" t="s">
        <v>6316</v>
      </c>
      <c r="E2441" s="2" t="s">
        <v>6418</v>
      </c>
      <c r="F2441" s="56">
        <v>90.758019378961706</v>
      </c>
      <c r="G2441" s="56">
        <v>94.207371066791595</v>
      </c>
      <c r="H2441" s="56">
        <v>90.014938466042295</v>
      </c>
      <c r="I2441" s="56">
        <v>110.387535746246</v>
      </c>
      <c r="J2441" s="57">
        <v>0.46211334682388899</v>
      </c>
      <c r="K2441" s="57">
        <v>0.42773771643959302</v>
      </c>
      <c r="L2441" s="57">
        <v>0.38270209643798903</v>
      </c>
      <c r="M2441" s="57">
        <v>0.55740277416098005</v>
      </c>
    </row>
    <row r="2442" spans="1:13" x14ac:dyDescent="0.35">
      <c r="A2442" s="59" t="s">
        <v>1204</v>
      </c>
      <c r="B2442" s="59" t="s">
        <v>1205</v>
      </c>
      <c r="C2442" s="2" t="s">
        <v>31</v>
      </c>
      <c r="D2442" s="2" t="s">
        <v>6316</v>
      </c>
      <c r="E2442" s="2" t="s">
        <v>6418</v>
      </c>
      <c r="F2442" s="56">
        <v>90.758019378961706</v>
      </c>
      <c r="G2442" s="56">
        <v>94.207371066791595</v>
      </c>
      <c r="H2442" s="56">
        <v>90.014938466042295</v>
      </c>
      <c r="I2442" s="56">
        <v>110.387535746246</v>
      </c>
      <c r="J2442" s="57">
        <v>0.46211334682388899</v>
      </c>
      <c r="K2442" s="57">
        <v>0.42773771643959302</v>
      </c>
      <c r="L2442" s="57">
        <v>0.38270209643798903</v>
      </c>
      <c r="M2442" s="57">
        <v>0.55740277416098005</v>
      </c>
    </row>
    <row r="2443" spans="1:13" x14ac:dyDescent="0.35">
      <c r="A2443" s="59" t="s">
        <v>1206</v>
      </c>
      <c r="B2443" s="59" t="s">
        <v>1207</v>
      </c>
      <c r="C2443" s="2" t="s">
        <v>31</v>
      </c>
      <c r="D2443" s="2" t="s">
        <v>6316</v>
      </c>
      <c r="E2443" s="2" t="s">
        <v>6418</v>
      </c>
      <c r="F2443" s="56">
        <v>90.758019378961706</v>
      </c>
      <c r="G2443" s="56">
        <v>94.207371066791595</v>
      </c>
      <c r="H2443" s="56">
        <v>90.014938466042295</v>
      </c>
      <c r="I2443" s="56">
        <v>110.387535746246</v>
      </c>
      <c r="J2443" s="57">
        <v>0.46211334682388899</v>
      </c>
      <c r="K2443" s="57">
        <v>0.42773771643959302</v>
      </c>
      <c r="L2443" s="57">
        <v>0.38270209643798903</v>
      </c>
      <c r="M2443" s="57">
        <v>0.55740277416098005</v>
      </c>
    </row>
    <row r="2444" spans="1:13" x14ac:dyDescent="0.35">
      <c r="A2444" s="59" t="s">
        <v>1192</v>
      </c>
      <c r="B2444" s="59" t="s">
        <v>1193</v>
      </c>
      <c r="C2444" s="2" t="s">
        <v>40</v>
      </c>
      <c r="D2444" s="2" t="s">
        <v>6316</v>
      </c>
      <c r="E2444" s="2" t="s">
        <v>6418</v>
      </c>
      <c r="F2444" s="56"/>
      <c r="G2444" s="56"/>
      <c r="H2444" s="56"/>
      <c r="I2444" s="56">
        <v>99.872279938195007</v>
      </c>
      <c r="J2444" s="57">
        <v>0.26305913623779797</v>
      </c>
      <c r="K2444" s="57">
        <v>0.22792902067859799</v>
      </c>
      <c r="L2444" s="57">
        <v>0.143561427352416</v>
      </c>
      <c r="M2444" s="57">
        <v>0.39005384577520003</v>
      </c>
    </row>
    <row r="2445" spans="1:13" x14ac:dyDescent="0.35">
      <c r="A2445" s="59" t="s">
        <v>1190</v>
      </c>
      <c r="B2445" s="59" t="s">
        <v>1191</v>
      </c>
      <c r="C2445" s="2" t="s">
        <v>31</v>
      </c>
      <c r="D2445" s="2" t="s">
        <v>6316</v>
      </c>
      <c r="E2445" s="2" t="s">
        <v>6418</v>
      </c>
      <c r="F2445" s="56"/>
      <c r="G2445" s="56"/>
      <c r="H2445" s="56"/>
      <c r="I2445" s="56">
        <v>99.872279938195007</v>
      </c>
      <c r="J2445" s="57">
        <v>0.26305913623779797</v>
      </c>
      <c r="K2445" s="57">
        <v>0.22792902067859799</v>
      </c>
      <c r="L2445" s="57">
        <v>0.143561427352416</v>
      </c>
      <c r="M2445" s="57">
        <v>0.39005384577520003</v>
      </c>
    </row>
    <row r="2446" spans="1:13" x14ac:dyDescent="0.35">
      <c r="A2446" s="59" t="s">
        <v>2910</v>
      </c>
      <c r="B2446" s="59" t="s">
        <v>2911</v>
      </c>
      <c r="C2446" s="2" t="s">
        <v>31</v>
      </c>
      <c r="D2446" s="2" t="s">
        <v>6351</v>
      </c>
      <c r="E2446" s="2" t="s">
        <v>6418</v>
      </c>
      <c r="F2446" s="56">
        <v>96.881424786969504</v>
      </c>
      <c r="G2446" s="56">
        <v>102.84212671799</v>
      </c>
      <c r="H2446" s="56"/>
      <c r="I2446" s="56">
        <v>109.929328758869</v>
      </c>
      <c r="J2446" s="57">
        <v>0.35740677749848598</v>
      </c>
      <c r="K2446" s="57">
        <v>0.34727120170435299</v>
      </c>
      <c r="L2446" s="57">
        <v>0.27233427341622901</v>
      </c>
      <c r="M2446" s="57">
        <v>0.47367057967920101</v>
      </c>
    </row>
    <row r="2447" spans="1:13" x14ac:dyDescent="0.35">
      <c r="A2447" s="59" t="s">
        <v>1184</v>
      </c>
      <c r="B2447" s="59" t="s">
        <v>1185</v>
      </c>
      <c r="C2447" s="2" t="s">
        <v>31</v>
      </c>
      <c r="D2447" s="2" t="s">
        <v>6316</v>
      </c>
      <c r="E2447" s="2" t="s">
        <v>6418</v>
      </c>
      <c r="F2447" s="56"/>
      <c r="G2447" s="56"/>
      <c r="H2447" s="56"/>
      <c r="I2447" s="56">
        <v>99.872279938195007</v>
      </c>
      <c r="J2447" s="57">
        <v>0.26305913623779797</v>
      </c>
      <c r="K2447" s="57">
        <v>0.22792902067859799</v>
      </c>
      <c r="L2447" s="57">
        <v>0.143561427352416</v>
      </c>
      <c r="M2447" s="57">
        <v>0.39005384577520003</v>
      </c>
    </row>
    <row r="2448" spans="1:13" x14ac:dyDescent="0.35">
      <c r="A2448" s="59" t="s">
        <v>421</v>
      </c>
      <c r="B2448" s="59" t="s">
        <v>422</v>
      </c>
      <c r="C2448" s="2" t="s">
        <v>40</v>
      </c>
      <c r="D2448" s="2" t="s">
        <v>6395</v>
      </c>
      <c r="E2448" s="2" t="s">
        <v>6418</v>
      </c>
      <c r="F2448" s="56"/>
      <c r="G2448" s="56"/>
      <c r="H2448" s="56"/>
      <c r="I2448" s="56">
        <v>98.011401402888097</v>
      </c>
      <c r="J2448" s="57">
        <v>0.26689882042066798</v>
      </c>
      <c r="K2448" s="57">
        <v>0.229080582415183</v>
      </c>
      <c r="L2448" s="57">
        <v>0.183461287324753</v>
      </c>
      <c r="M2448" s="57">
        <v>0.38308520348181102</v>
      </c>
    </row>
    <row r="2449" spans="1:13" x14ac:dyDescent="0.35">
      <c r="A2449" s="59" t="s">
        <v>2852</v>
      </c>
      <c r="B2449" s="59" t="s">
        <v>2853</v>
      </c>
      <c r="C2449" s="2" t="s">
        <v>31</v>
      </c>
      <c r="D2449" s="2" t="s">
        <v>6351</v>
      </c>
      <c r="E2449" s="2" t="s">
        <v>6418</v>
      </c>
      <c r="F2449" s="56"/>
      <c r="G2449" s="56"/>
      <c r="H2449" s="56"/>
      <c r="I2449" s="56">
        <v>97.798686629394496</v>
      </c>
      <c r="J2449" s="57">
        <v>0.29488347787297098</v>
      </c>
      <c r="K2449" s="57">
        <v>0.25243950779760699</v>
      </c>
      <c r="L2449" s="57">
        <v>0.19329330073665699</v>
      </c>
      <c r="M2449" s="57">
        <v>0.40522036419173202</v>
      </c>
    </row>
    <row r="2450" spans="1:13" x14ac:dyDescent="0.35">
      <c r="A2450" s="59" t="s">
        <v>423</v>
      </c>
      <c r="B2450" s="59" t="s">
        <v>424</v>
      </c>
      <c r="C2450" s="2" t="s">
        <v>40</v>
      </c>
      <c r="D2450" s="2" t="s">
        <v>6395</v>
      </c>
      <c r="E2450" s="2" t="s">
        <v>6418</v>
      </c>
      <c r="F2450" s="56"/>
      <c r="G2450" s="56"/>
      <c r="H2450" s="56"/>
      <c r="I2450" s="56">
        <v>98.011401402888097</v>
      </c>
      <c r="J2450" s="57">
        <v>0.26689882042066798</v>
      </c>
      <c r="K2450" s="57">
        <v>0.229080582415183</v>
      </c>
      <c r="L2450" s="57">
        <v>0.183461287324753</v>
      </c>
      <c r="M2450" s="57">
        <v>0.38308520348181102</v>
      </c>
    </row>
    <row r="2451" spans="1:13" x14ac:dyDescent="0.35">
      <c r="A2451" s="59" t="s">
        <v>3377</v>
      </c>
      <c r="B2451" s="59" t="s">
        <v>3378</v>
      </c>
      <c r="C2451" s="2" t="s">
        <v>40</v>
      </c>
      <c r="D2451" s="2" t="s">
        <v>6315</v>
      </c>
      <c r="E2451" s="2" t="s">
        <v>6418</v>
      </c>
      <c r="F2451" s="56">
        <v>103.270256899293</v>
      </c>
      <c r="G2451" s="56"/>
      <c r="H2451" s="56"/>
      <c r="I2451" s="56">
        <v>96.871086582439005</v>
      </c>
      <c r="J2451" s="57">
        <v>0.33200220129603403</v>
      </c>
      <c r="K2451" s="57">
        <v>0.277915983506967</v>
      </c>
      <c r="L2451" s="57">
        <v>0.21331376767242899</v>
      </c>
      <c r="M2451" s="57">
        <v>0.46992121351472299</v>
      </c>
    </row>
    <row r="2452" spans="1:13" x14ac:dyDescent="0.35">
      <c r="A2452" s="59" t="s">
        <v>425</v>
      </c>
      <c r="B2452" s="59" t="s">
        <v>426</v>
      </c>
      <c r="C2452" s="2" t="s">
        <v>31</v>
      </c>
      <c r="D2452" s="2" t="s">
        <v>6395</v>
      </c>
      <c r="E2452" s="2" t="s">
        <v>6418</v>
      </c>
      <c r="F2452" s="56"/>
      <c r="G2452" s="56"/>
      <c r="H2452" s="56"/>
      <c r="I2452" s="56">
        <v>98.011401402888097</v>
      </c>
      <c r="J2452" s="57">
        <v>0.26689882042066798</v>
      </c>
      <c r="K2452" s="57">
        <v>0.229080582415183</v>
      </c>
      <c r="L2452" s="57">
        <v>0.183461287324753</v>
      </c>
      <c r="M2452" s="57">
        <v>0.38308520348181102</v>
      </c>
    </row>
    <row r="2453" spans="1:13" x14ac:dyDescent="0.35">
      <c r="A2453" s="59" t="s">
        <v>419</v>
      </c>
      <c r="B2453" s="59" t="s">
        <v>420</v>
      </c>
      <c r="C2453" s="2" t="s">
        <v>31</v>
      </c>
      <c r="D2453" s="2" t="s">
        <v>6395</v>
      </c>
      <c r="E2453" s="2" t="s">
        <v>6418</v>
      </c>
      <c r="F2453" s="56"/>
      <c r="G2453" s="56"/>
      <c r="H2453" s="56"/>
      <c r="I2453" s="56">
        <v>98.011401402888097</v>
      </c>
      <c r="J2453" s="57">
        <v>0.26689882042066798</v>
      </c>
      <c r="K2453" s="57">
        <v>0.229080582415183</v>
      </c>
      <c r="L2453" s="57">
        <v>0.183461287324753</v>
      </c>
      <c r="M2453" s="57">
        <v>0.38308520348181102</v>
      </c>
    </row>
    <row r="2454" spans="1:13" x14ac:dyDescent="0.35">
      <c r="A2454" s="59" t="s">
        <v>2229</v>
      </c>
      <c r="B2454" s="59" t="s">
        <v>2230</v>
      </c>
      <c r="C2454" s="2" t="s">
        <v>31</v>
      </c>
      <c r="D2454" s="2" t="s">
        <v>6374</v>
      </c>
      <c r="E2454" s="2" t="s">
        <v>6418</v>
      </c>
      <c r="F2454" s="56">
        <v>103.270256899293</v>
      </c>
      <c r="G2454" s="56"/>
      <c r="H2454" s="56"/>
      <c r="I2454" s="56">
        <v>96.871086582439005</v>
      </c>
      <c r="J2454" s="57">
        <v>0.33200220129603403</v>
      </c>
      <c r="K2454" s="57">
        <v>0.277915983506967</v>
      </c>
      <c r="L2454" s="57">
        <v>0.21331376767242899</v>
      </c>
      <c r="M2454" s="57">
        <v>0.46992121351472299</v>
      </c>
    </row>
    <row r="2455" spans="1:13" x14ac:dyDescent="0.35">
      <c r="A2455" s="59" t="s">
        <v>29</v>
      </c>
      <c r="B2455" s="59" t="s">
        <v>30</v>
      </c>
      <c r="C2455" s="2" t="s">
        <v>31</v>
      </c>
      <c r="D2455" s="2" t="s">
        <v>6318</v>
      </c>
      <c r="E2455" s="2" t="s">
        <v>6418</v>
      </c>
      <c r="F2455" s="56">
        <v>101.42658536989499</v>
      </c>
      <c r="G2455" s="56"/>
      <c r="H2455" s="56"/>
      <c r="I2455" s="56">
        <v>100.140770180847</v>
      </c>
      <c r="J2455" s="57">
        <v>0.33953216453785101</v>
      </c>
      <c r="K2455" s="57">
        <v>0.29462195329249702</v>
      </c>
      <c r="L2455" s="57">
        <v>0.24909166185849799</v>
      </c>
      <c r="M2455" s="57">
        <v>0.46640152186091599</v>
      </c>
    </row>
    <row r="2456" spans="1:13" x14ac:dyDescent="0.35">
      <c r="A2456" s="59" t="s">
        <v>3369</v>
      </c>
      <c r="B2456" s="59" t="s">
        <v>3370</v>
      </c>
      <c r="C2456" s="2" t="s">
        <v>40</v>
      </c>
      <c r="D2456" s="2" t="s">
        <v>6315</v>
      </c>
      <c r="E2456" s="2" t="s">
        <v>6418</v>
      </c>
      <c r="F2456" s="56">
        <v>103.270256899293</v>
      </c>
      <c r="G2456" s="56"/>
      <c r="H2456" s="56"/>
      <c r="I2456" s="56">
        <v>96.871086582439005</v>
      </c>
      <c r="J2456" s="57">
        <v>0.33200220129603403</v>
      </c>
      <c r="K2456" s="57">
        <v>0.277915983506967</v>
      </c>
      <c r="L2456" s="57">
        <v>0.21331376767242899</v>
      </c>
      <c r="M2456" s="57">
        <v>0.46992121351472299</v>
      </c>
    </row>
    <row r="2457" spans="1:13" x14ac:dyDescent="0.35">
      <c r="A2457" s="59" t="s">
        <v>828</v>
      </c>
      <c r="B2457" s="59" t="s">
        <v>829</v>
      </c>
      <c r="C2457" s="2" t="s">
        <v>31</v>
      </c>
      <c r="D2457" s="2" t="s">
        <v>6373</v>
      </c>
      <c r="E2457" s="2" t="s">
        <v>6418</v>
      </c>
      <c r="F2457" s="56">
        <v>101.256559614845</v>
      </c>
      <c r="G2457" s="56"/>
      <c r="H2457" s="56"/>
      <c r="I2457" s="56">
        <v>96.757356040353301</v>
      </c>
      <c r="J2457" s="57">
        <v>0.34322100021982099</v>
      </c>
      <c r="K2457" s="57">
        <v>0.28757369095795399</v>
      </c>
      <c r="L2457" s="57">
        <v>0.232646025053906</v>
      </c>
      <c r="M2457" s="57">
        <v>0.480614223155374</v>
      </c>
    </row>
    <row r="2458" spans="1:13" x14ac:dyDescent="0.35">
      <c r="A2458" s="59" t="s">
        <v>32</v>
      </c>
      <c r="B2458" s="59" t="s">
        <v>33</v>
      </c>
      <c r="C2458" s="2" t="s">
        <v>31</v>
      </c>
      <c r="D2458" s="2" t="s">
        <v>6318</v>
      </c>
      <c r="E2458" s="2" t="s">
        <v>6418</v>
      </c>
      <c r="F2458" s="56">
        <v>101.42658536989499</v>
      </c>
      <c r="G2458" s="56"/>
      <c r="H2458" s="56"/>
      <c r="I2458" s="56">
        <v>100.140770180847</v>
      </c>
      <c r="J2458" s="57">
        <v>0.33953216453785101</v>
      </c>
      <c r="K2458" s="57">
        <v>0.29462195329249702</v>
      </c>
      <c r="L2458" s="57">
        <v>0.24909166185849799</v>
      </c>
      <c r="M2458" s="57">
        <v>0.46640152186091599</v>
      </c>
    </row>
    <row r="2459" spans="1:13" x14ac:dyDescent="0.35">
      <c r="A2459" s="59" t="s">
        <v>3379</v>
      </c>
      <c r="B2459" s="59" t="s">
        <v>3380</v>
      </c>
      <c r="C2459" s="2" t="s">
        <v>40</v>
      </c>
      <c r="D2459" s="2" t="s">
        <v>6315</v>
      </c>
      <c r="E2459" s="2" t="s">
        <v>6418</v>
      </c>
      <c r="F2459" s="56">
        <v>103.270256899293</v>
      </c>
      <c r="G2459" s="56"/>
      <c r="H2459" s="56"/>
      <c r="I2459" s="56">
        <v>96.871086582439005</v>
      </c>
      <c r="J2459" s="57">
        <v>0.33200220129603403</v>
      </c>
      <c r="K2459" s="57">
        <v>0.277915983506967</v>
      </c>
      <c r="L2459" s="57">
        <v>0.21331376767242899</v>
      </c>
      <c r="M2459" s="57">
        <v>0.46992121351472299</v>
      </c>
    </row>
    <row r="2460" spans="1:13" x14ac:dyDescent="0.35">
      <c r="A2460" s="59" t="s">
        <v>3383</v>
      </c>
      <c r="B2460" s="59" t="s">
        <v>3384</v>
      </c>
      <c r="C2460" s="2" t="s">
        <v>31</v>
      </c>
      <c r="D2460" s="2" t="s">
        <v>6315</v>
      </c>
      <c r="E2460" s="2" t="s">
        <v>6418</v>
      </c>
      <c r="F2460" s="56">
        <v>103.270256899293</v>
      </c>
      <c r="G2460" s="56"/>
      <c r="H2460" s="56"/>
      <c r="I2460" s="56">
        <v>96.871086582439005</v>
      </c>
      <c r="J2460" s="57">
        <v>0.33200220129603403</v>
      </c>
      <c r="K2460" s="57">
        <v>0.277915983506967</v>
      </c>
      <c r="L2460" s="57">
        <v>0.21331376767242899</v>
      </c>
      <c r="M2460" s="57">
        <v>0.46992121351472299</v>
      </c>
    </row>
    <row r="2461" spans="1:13" x14ac:dyDescent="0.35">
      <c r="A2461" s="59" t="s">
        <v>2858</v>
      </c>
      <c r="B2461" s="59" t="s">
        <v>2859</v>
      </c>
      <c r="C2461" s="2" t="s">
        <v>40</v>
      </c>
      <c r="D2461" s="2" t="s">
        <v>6351</v>
      </c>
      <c r="E2461" s="2" t="s">
        <v>6418</v>
      </c>
      <c r="F2461" s="56"/>
      <c r="G2461" s="56"/>
      <c r="H2461" s="56"/>
      <c r="I2461" s="56">
        <v>97.798686629394496</v>
      </c>
      <c r="J2461" s="57">
        <v>0.29488347787297098</v>
      </c>
      <c r="K2461" s="57">
        <v>0.25243950779760699</v>
      </c>
      <c r="L2461" s="57">
        <v>0.19329330073665699</v>
      </c>
      <c r="M2461" s="57">
        <v>0.40522036419173202</v>
      </c>
    </row>
    <row r="2462" spans="1:13" x14ac:dyDescent="0.35">
      <c r="A2462" s="59" t="s">
        <v>3373</v>
      </c>
      <c r="B2462" s="59" t="s">
        <v>3374</v>
      </c>
      <c r="C2462" s="2" t="s">
        <v>40</v>
      </c>
      <c r="D2462" s="2" t="s">
        <v>6315</v>
      </c>
      <c r="E2462" s="2" t="s">
        <v>6418</v>
      </c>
      <c r="F2462" s="56">
        <v>103.270256899293</v>
      </c>
      <c r="G2462" s="56"/>
      <c r="H2462" s="56"/>
      <c r="I2462" s="56">
        <v>96.871086582439005</v>
      </c>
      <c r="J2462" s="57">
        <v>0.33200220129603403</v>
      </c>
      <c r="K2462" s="57">
        <v>0.277915983506967</v>
      </c>
      <c r="L2462" s="57">
        <v>0.21331376767242899</v>
      </c>
      <c r="M2462" s="57">
        <v>0.46992121351472299</v>
      </c>
    </row>
    <row r="2463" spans="1:13" x14ac:dyDescent="0.35">
      <c r="A2463" s="59" t="s">
        <v>2856</v>
      </c>
      <c r="B2463" s="59" t="s">
        <v>2857</v>
      </c>
      <c r="C2463" s="2" t="s">
        <v>40</v>
      </c>
      <c r="D2463" s="2" t="s">
        <v>6351</v>
      </c>
      <c r="E2463" s="2" t="s">
        <v>6418</v>
      </c>
      <c r="F2463" s="56"/>
      <c r="G2463" s="56"/>
      <c r="H2463" s="56"/>
      <c r="I2463" s="56">
        <v>97.798686629394496</v>
      </c>
      <c r="J2463" s="57">
        <v>0.29488347787297098</v>
      </c>
      <c r="K2463" s="57">
        <v>0.25243950779760699</v>
      </c>
      <c r="L2463" s="57">
        <v>0.19329330073665699</v>
      </c>
      <c r="M2463" s="57">
        <v>0.40522036419173202</v>
      </c>
    </row>
    <row r="2464" spans="1:13" x14ac:dyDescent="0.35">
      <c r="A2464" s="59" t="s">
        <v>2636</v>
      </c>
      <c r="B2464" s="59" t="s">
        <v>2637</v>
      </c>
      <c r="C2464" s="2" t="s">
        <v>31</v>
      </c>
      <c r="D2464" s="2" t="s">
        <v>6324</v>
      </c>
      <c r="E2464" s="2" t="s">
        <v>6418</v>
      </c>
      <c r="F2464" s="56">
        <v>103.270256899293</v>
      </c>
      <c r="G2464" s="56"/>
      <c r="H2464" s="56"/>
      <c r="I2464" s="56">
        <v>96.871086582439005</v>
      </c>
      <c r="J2464" s="57">
        <v>0.33200220129603403</v>
      </c>
      <c r="K2464" s="57">
        <v>0.277915983506967</v>
      </c>
      <c r="L2464" s="57">
        <v>0.21331376767242899</v>
      </c>
      <c r="M2464" s="57">
        <v>0.46992121351472299</v>
      </c>
    </row>
    <row r="2465" spans="1:13" x14ac:dyDescent="0.35">
      <c r="A2465" s="59" t="s">
        <v>3371</v>
      </c>
      <c r="B2465" s="59" t="s">
        <v>3372</v>
      </c>
      <c r="C2465" s="2" t="s">
        <v>40</v>
      </c>
      <c r="D2465" s="2" t="s">
        <v>6315</v>
      </c>
      <c r="E2465" s="2" t="s">
        <v>6418</v>
      </c>
      <c r="F2465" s="56">
        <v>103.270256899293</v>
      </c>
      <c r="G2465" s="56"/>
      <c r="H2465" s="56"/>
      <c r="I2465" s="56">
        <v>96.871086582439005</v>
      </c>
      <c r="J2465" s="57">
        <v>0.33200220129603403</v>
      </c>
      <c r="K2465" s="57">
        <v>0.277915983506967</v>
      </c>
      <c r="L2465" s="57">
        <v>0.21331376767242899</v>
      </c>
      <c r="M2465" s="57">
        <v>0.46992121351472299</v>
      </c>
    </row>
    <row r="2466" spans="1:13" x14ac:dyDescent="0.35">
      <c r="A2466" s="59" t="s">
        <v>4172</v>
      </c>
      <c r="B2466" s="59" t="s">
        <v>4173</v>
      </c>
      <c r="C2466" s="2" t="s">
        <v>40</v>
      </c>
      <c r="D2466" s="2" t="s">
        <v>6322</v>
      </c>
      <c r="E2466" s="2" t="s">
        <v>6419</v>
      </c>
      <c r="F2466" s="56">
        <v>112.337260872071</v>
      </c>
      <c r="G2466" s="56">
        <v>102.205623786877</v>
      </c>
      <c r="H2466" s="56">
        <v>102.314937599402</v>
      </c>
      <c r="I2466" s="56">
        <v>98.912141737282596</v>
      </c>
      <c r="J2466" s="57">
        <v>0.45726755300487998</v>
      </c>
      <c r="K2466" s="57">
        <v>0.38477591049561899</v>
      </c>
      <c r="L2466" s="57">
        <v>0.33016936987677198</v>
      </c>
      <c r="M2466" s="57">
        <v>0.63869143474661205</v>
      </c>
    </row>
    <row r="2467" spans="1:13" x14ac:dyDescent="0.35">
      <c r="A2467" s="59" t="s">
        <v>4170</v>
      </c>
      <c r="B2467" s="59" t="s">
        <v>4171</v>
      </c>
      <c r="C2467" s="2" t="s">
        <v>31</v>
      </c>
      <c r="D2467" s="2" t="s">
        <v>6322</v>
      </c>
      <c r="E2467" s="2" t="s">
        <v>6418</v>
      </c>
      <c r="F2467" s="56"/>
      <c r="G2467" s="56"/>
      <c r="H2467" s="56"/>
      <c r="I2467" s="56">
        <v>95.3640621454078</v>
      </c>
      <c r="J2467" s="57">
        <v>0.249936671144843</v>
      </c>
      <c r="K2467" s="57">
        <v>0.190392254147634</v>
      </c>
      <c r="L2467" s="57">
        <v>0.12871066281252599</v>
      </c>
      <c r="M2467" s="57">
        <v>0.38362092194838399</v>
      </c>
    </row>
    <row r="2468" spans="1:13" x14ac:dyDescent="0.35">
      <c r="A2468" s="59" t="s">
        <v>2854</v>
      </c>
      <c r="B2468" s="59" t="s">
        <v>2855</v>
      </c>
      <c r="C2468" s="2" t="s">
        <v>31</v>
      </c>
      <c r="D2468" s="2" t="s">
        <v>6351</v>
      </c>
      <c r="E2468" s="2" t="s">
        <v>6418</v>
      </c>
      <c r="F2468" s="56"/>
      <c r="G2468" s="56"/>
      <c r="H2468" s="56"/>
      <c r="I2468" s="56">
        <v>97.798686629394496</v>
      </c>
      <c r="J2468" s="57">
        <v>0.29488347787297098</v>
      </c>
      <c r="K2468" s="57">
        <v>0.25243950779760699</v>
      </c>
      <c r="L2468" s="57">
        <v>0.19329330073665699</v>
      </c>
      <c r="M2468" s="57">
        <v>0.40522036419173202</v>
      </c>
    </row>
    <row r="2469" spans="1:13" x14ac:dyDescent="0.35">
      <c r="A2469" s="59" t="s">
        <v>2848</v>
      </c>
      <c r="B2469" s="59" t="s">
        <v>2849</v>
      </c>
      <c r="C2469" s="2" t="s">
        <v>31</v>
      </c>
      <c r="D2469" s="2" t="s">
        <v>6351</v>
      </c>
      <c r="E2469" s="2" t="s">
        <v>6418</v>
      </c>
      <c r="F2469" s="56"/>
      <c r="G2469" s="56"/>
      <c r="H2469" s="56"/>
      <c r="I2469" s="56">
        <v>97.798686629394496</v>
      </c>
      <c r="J2469" s="57">
        <v>0.29488347787297098</v>
      </c>
      <c r="K2469" s="57">
        <v>0.25243950779760699</v>
      </c>
      <c r="L2469" s="57">
        <v>0.19329330073665699</v>
      </c>
      <c r="M2469" s="57">
        <v>0.40522036419173202</v>
      </c>
    </row>
    <row r="2470" spans="1:13" x14ac:dyDescent="0.35">
      <c r="A2470" s="59" t="s">
        <v>838</v>
      </c>
      <c r="B2470" s="59" t="s">
        <v>839</v>
      </c>
      <c r="C2470" s="2" t="s">
        <v>31</v>
      </c>
      <c r="D2470" s="2" t="s">
        <v>6373</v>
      </c>
      <c r="E2470" s="2" t="s">
        <v>6419</v>
      </c>
      <c r="F2470" s="56">
        <v>104.90341873125401</v>
      </c>
      <c r="G2470" s="56">
        <v>98.520967379230299</v>
      </c>
      <c r="H2470" s="56">
        <v>96.421254692817499</v>
      </c>
      <c r="I2470" s="56">
        <v>92.647643143646704</v>
      </c>
      <c r="J2470" s="57">
        <v>0.50243267886704102</v>
      </c>
      <c r="K2470" s="57">
        <v>0.43294090699917298</v>
      </c>
      <c r="L2470" s="57">
        <v>0.37671552404221398</v>
      </c>
      <c r="M2470" s="57">
        <v>0.67330602524387695</v>
      </c>
    </row>
    <row r="2471" spans="1:13" x14ac:dyDescent="0.35">
      <c r="A2471" s="59" t="s">
        <v>2638</v>
      </c>
      <c r="B2471" s="59" t="s">
        <v>2639</v>
      </c>
      <c r="C2471" s="2" t="s">
        <v>40</v>
      </c>
      <c r="D2471" s="2" t="s">
        <v>6324</v>
      </c>
      <c r="E2471" s="2" t="s">
        <v>6418</v>
      </c>
      <c r="F2471" s="56">
        <v>103.270256899293</v>
      </c>
      <c r="G2471" s="56"/>
      <c r="H2471" s="56"/>
      <c r="I2471" s="56">
        <v>96.871086582439005</v>
      </c>
      <c r="J2471" s="57">
        <v>0.33200220129603403</v>
      </c>
      <c r="K2471" s="57">
        <v>0.277915983506967</v>
      </c>
      <c r="L2471" s="57">
        <v>0.21331376767242899</v>
      </c>
      <c r="M2471" s="57">
        <v>0.46992121351472299</v>
      </c>
    </row>
    <row r="2472" spans="1:13" x14ac:dyDescent="0.35">
      <c r="A2472" s="59" t="s">
        <v>4174</v>
      </c>
      <c r="B2472" s="59" t="s">
        <v>4175</v>
      </c>
      <c r="C2472" s="2" t="s">
        <v>40</v>
      </c>
      <c r="D2472" s="2" t="s">
        <v>6322</v>
      </c>
      <c r="E2472" s="2" t="s">
        <v>6419</v>
      </c>
      <c r="F2472" s="56">
        <v>112.8079155976</v>
      </c>
      <c r="G2472" s="56">
        <v>107.84423502931899</v>
      </c>
      <c r="H2472" s="56">
        <v>99.300377644626295</v>
      </c>
      <c r="I2472" s="56">
        <v>91.100619717919301</v>
      </c>
      <c r="J2472" s="57">
        <v>0.48550650611774898</v>
      </c>
      <c r="K2472" s="57">
        <v>0.41655807531408301</v>
      </c>
      <c r="L2472" s="57">
        <v>0.36222679191617801</v>
      </c>
      <c r="M2472" s="57">
        <v>0.67629054130836397</v>
      </c>
    </row>
    <row r="2473" spans="1:13" x14ac:dyDescent="0.35">
      <c r="A2473" s="59" t="s">
        <v>2233</v>
      </c>
      <c r="B2473" s="59" t="s">
        <v>2234</v>
      </c>
      <c r="C2473" s="2" t="s">
        <v>31</v>
      </c>
      <c r="D2473" s="2" t="s">
        <v>6374</v>
      </c>
      <c r="E2473" s="2" t="s">
        <v>6418</v>
      </c>
      <c r="F2473" s="56">
        <v>103.270256899293</v>
      </c>
      <c r="G2473" s="56"/>
      <c r="H2473" s="56"/>
      <c r="I2473" s="56">
        <v>96.871086582439005</v>
      </c>
      <c r="J2473" s="57">
        <v>0.33200220129603403</v>
      </c>
      <c r="K2473" s="57">
        <v>0.277915983506967</v>
      </c>
      <c r="L2473" s="57">
        <v>0.21331376767242899</v>
      </c>
      <c r="M2473" s="57">
        <v>0.46992121351472299</v>
      </c>
    </row>
    <row r="2474" spans="1:13" x14ac:dyDescent="0.35">
      <c r="A2474" s="59" t="s">
        <v>2235</v>
      </c>
      <c r="B2474" s="59" t="s">
        <v>2236</v>
      </c>
      <c r="C2474" s="2" t="s">
        <v>31</v>
      </c>
      <c r="D2474" s="2" t="s">
        <v>6374</v>
      </c>
      <c r="E2474" s="2" t="s">
        <v>6418</v>
      </c>
      <c r="F2474" s="56">
        <v>103.270256899293</v>
      </c>
      <c r="G2474" s="56"/>
      <c r="H2474" s="56"/>
      <c r="I2474" s="56">
        <v>96.871086582439005</v>
      </c>
      <c r="J2474" s="57">
        <v>0.33200220129603403</v>
      </c>
      <c r="K2474" s="57">
        <v>0.277915983506967</v>
      </c>
      <c r="L2474" s="57">
        <v>0.21331376767242899</v>
      </c>
      <c r="M2474" s="57">
        <v>0.46992121351472299</v>
      </c>
    </row>
    <row r="2475" spans="1:13" x14ac:dyDescent="0.35">
      <c r="A2475" s="59" t="s">
        <v>3375</v>
      </c>
      <c r="B2475" s="59" t="s">
        <v>3376</v>
      </c>
      <c r="C2475" s="2" t="s">
        <v>40</v>
      </c>
      <c r="D2475" s="2" t="s">
        <v>6315</v>
      </c>
      <c r="E2475" s="2" t="s">
        <v>6418</v>
      </c>
      <c r="F2475" s="56">
        <v>103.270256899293</v>
      </c>
      <c r="G2475" s="56"/>
      <c r="H2475" s="56"/>
      <c r="I2475" s="56">
        <v>96.871086582439005</v>
      </c>
      <c r="J2475" s="57">
        <v>0.33200220129603403</v>
      </c>
      <c r="K2475" s="57">
        <v>0.277915983506967</v>
      </c>
      <c r="L2475" s="57">
        <v>0.21331376767242899</v>
      </c>
      <c r="M2475" s="57">
        <v>0.46992121351472299</v>
      </c>
    </row>
    <row r="2476" spans="1:13" x14ac:dyDescent="0.35">
      <c r="A2476" s="59" t="s">
        <v>4168</v>
      </c>
      <c r="B2476" s="59" t="s">
        <v>4169</v>
      </c>
      <c r="C2476" s="2" t="s">
        <v>31</v>
      </c>
      <c r="D2476" s="2" t="s">
        <v>6322</v>
      </c>
      <c r="E2476" s="2" t="s">
        <v>6418</v>
      </c>
      <c r="F2476" s="56"/>
      <c r="G2476" s="56"/>
      <c r="H2476" s="56"/>
      <c r="I2476" s="56">
        <v>95.3640621454078</v>
      </c>
      <c r="J2476" s="57">
        <v>0.249936671144843</v>
      </c>
      <c r="K2476" s="57">
        <v>0.190392254147634</v>
      </c>
      <c r="L2476" s="57">
        <v>0.12871066281252599</v>
      </c>
      <c r="M2476" s="57">
        <v>0.38362092194838399</v>
      </c>
    </row>
    <row r="2477" spans="1:13" x14ac:dyDescent="0.35">
      <c r="A2477" s="59" t="s">
        <v>34</v>
      </c>
      <c r="B2477" s="59" t="s">
        <v>35</v>
      </c>
      <c r="C2477" s="2" t="s">
        <v>31</v>
      </c>
      <c r="D2477" s="2" t="s">
        <v>6318</v>
      </c>
      <c r="E2477" s="2" t="s">
        <v>6418</v>
      </c>
      <c r="F2477" s="56">
        <v>101.42658536989499</v>
      </c>
      <c r="G2477" s="56"/>
      <c r="H2477" s="56"/>
      <c r="I2477" s="56">
        <v>100.140770180847</v>
      </c>
      <c r="J2477" s="57">
        <v>0.33953216453785101</v>
      </c>
      <c r="K2477" s="57">
        <v>0.29462195329249702</v>
      </c>
      <c r="L2477" s="57">
        <v>0.24909166185849799</v>
      </c>
      <c r="M2477" s="57">
        <v>0.46640152186091599</v>
      </c>
    </row>
    <row r="2478" spans="1:13" x14ac:dyDescent="0.35">
      <c r="A2478" s="59" t="s">
        <v>2231</v>
      </c>
      <c r="B2478" s="59" t="s">
        <v>2232</v>
      </c>
      <c r="C2478" s="2" t="s">
        <v>31</v>
      </c>
      <c r="D2478" s="2" t="s">
        <v>6374</v>
      </c>
      <c r="E2478" s="2" t="s">
        <v>6418</v>
      </c>
      <c r="F2478" s="56">
        <v>103.270256899293</v>
      </c>
      <c r="G2478" s="56"/>
      <c r="H2478" s="56"/>
      <c r="I2478" s="56">
        <v>96.871086582439005</v>
      </c>
      <c r="J2478" s="57">
        <v>0.33200220129603403</v>
      </c>
      <c r="K2478" s="57">
        <v>0.277915983506967</v>
      </c>
      <c r="L2478" s="57">
        <v>0.21331376767242899</v>
      </c>
      <c r="M2478" s="57">
        <v>0.46992121351472299</v>
      </c>
    </row>
    <row r="2479" spans="1:13" x14ac:dyDescent="0.35">
      <c r="A2479" s="59" t="s">
        <v>3389</v>
      </c>
      <c r="B2479" s="59" t="s">
        <v>3390</v>
      </c>
      <c r="C2479" s="2" t="s">
        <v>31</v>
      </c>
      <c r="D2479" s="2" t="s">
        <v>6315</v>
      </c>
      <c r="E2479" s="2" t="s">
        <v>6418</v>
      </c>
      <c r="F2479" s="56">
        <v>103.270256899293</v>
      </c>
      <c r="G2479" s="56"/>
      <c r="H2479" s="56"/>
      <c r="I2479" s="56">
        <v>96.871086582439005</v>
      </c>
      <c r="J2479" s="57">
        <v>0.33200220129603403</v>
      </c>
      <c r="K2479" s="57">
        <v>0.277915983506967</v>
      </c>
      <c r="L2479" s="57">
        <v>0.21331376767242899</v>
      </c>
      <c r="M2479" s="57">
        <v>0.46992121351472299</v>
      </c>
    </row>
    <row r="2480" spans="1:13" x14ac:dyDescent="0.35">
      <c r="A2480" s="59" t="s">
        <v>2640</v>
      </c>
      <c r="B2480" s="59" t="s">
        <v>2641</v>
      </c>
      <c r="C2480" s="2" t="s">
        <v>40</v>
      </c>
      <c r="D2480" s="2" t="s">
        <v>6324</v>
      </c>
      <c r="E2480" s="2" t="s">
        <v>6418</v>
      </c>
      <c r="F2480" s="56">
        <v>103.270256899293</v>
      </c>
      <c r="G2480" s="56"/>
      <c r="H2480" s="56"/>
      <c r="I2480" s="56">
        <v>96.871086582439005</v>
      </c>
      <c r="J2480" s="57">
        <v>0.33200220129603403</v>
      </c>
      <c r="K2480" s="57">
        <v>0.277915983506967</v>
      </c>
      <c r="L2480" s="57">
        <v>0.21331376767242899</v>
      </c>
      <c r="M2480" s="57">
        <v>0.46992121351472299</v>
      </c>
    </row>
    <row r="2481" spans="1:13" x14ac:dyDescent="0.35">
      <c r="A2481" s="59" t="s">
        <v>830</v>
      </c>
      <c r="B2481" s="59" t="s">
        <v>831</v>
      </c>
      <c r="C2481" s="2" t="s">
        <v>31</v>
      </c>
      <c r="D2481" s="2" t="s">
        <v>6373</v>
      </c>
      <c r="E2481" s="2" t="s">
        <v>6418</v>
      </c>
      <c r="F2481" s="56">
        <v>101.256559614845</v>
      </c>
      <c r="G2481" s="56"/>
      <c r="H2481" s="56"/>
      <c r="I2481" s="56">
        <v>96.757356040353301</v>
      </c>
      <c r="J2481" s="57">
        <v>0.34322100021982099</v>
      </c>
      <c r="K2481" s="57">
        <v>0.28757369095795399</v>
      </c>
      <c r="L2481" s="57">
        <v>0.232646025053906</v>
      </c>
      <c r="M2481" s="57">
        <v>0.480614223155374</v>
      </c>
    </row>
    <row r="2482" spans="1:13" x14ac:dyDescent="0.35">
      <c r="A2482" s="59" t="s">
        <v>3385</v>
      </c>
      <c r="B2482" s="59" t="s">
        <v>3386</v>
      </c>
      <c r="C2482" s="2" t="s">
        <v>31</v>
      </c>
      <c r="D2482" s="2" t="s">
        <v>6315</v>
      </c>
      <c r="E2482" s="2" t="s">
        <v>6418</v>
      </c>
      <c r="F2482" s="56">
        <v>103.270256899293</v>
      </c>
      <c r="G2482" s="56"/>
      <c r="H2482" s="56"/>
      <c r="I2482" s="56">
        <v>96.871086582439005</v>
      </c>
      <c r="J2482" s="57">
        <v>0.33200220129603403</v>
      </c>
      <c r="K2482" s="57">
        <v>0.277915983506967</v>
      </c>
      <c r="L2482" s="57">
        <v>0.21331376767242899</v>
      </c>
      <c r="M2482" s="57">
        <v>0.46992121351472299</v>
      </c>
    </row>
    <row r="2483" spans="1:13" x14ac:dyDescent="0.35">
      <c r="A2483" s="59" t="s">
        <v>844</v>
      </c>
      <c r="B2483" s="59" t="s">
        <v>845</v>
      </c>
      <c r="C2483" s="2" t="s">
        <v>40</v>
      </c>
      <c r="D2483" s="2" t="s">
        <v>6373</v>
      </c>
      <c r="E2483" s="2" t="s">
        <v>6418</v>
      </c>
      <c r="F2483" s="56">
        <v>101.256559614845</v>
      </c>
      <c r="G2483" s="56"/>
      <c r="H2483" s="56"/>
      <c r="I2483" s="56">
        <v>96.757356040353301</v>
      </c>
      <c r="J2483" s="57">
        <v>0.34322100021982099</v>
      </c>
      <c r="K2483" s="57">
        <v>0.28757369095795399</v>
      </c>
      <c r="L2483" s="57">
        <v>0.232646025053906</v>
      </c>
      <c r="M2483" s="57">
        <v>0.480614223155374</v>
      </c>
    </row>
    <row r="2484" spans="1:13" x14ac:dyDescent="0.35">
      <c r="A2484" s="59" t="s">
        <v>36</v>
      </c>
      <c r="B2484" s="59" t="s">
        <v>37</v>
      </c>
      <c r="C2484" s="2" t="s">
        <v>31</v>
      </c>
      <c r="D2484" s="2" t="s">
        <v>6318</v>
      </c>
      <c r="E2484" s="2" t="s">
        <v>6418</v>
      </c>
      <c r="F2484" s="56">
        <v>101.42658536989499</v>
      </c>
      <c r="G2484" s="56"/>
      <c r="H2484" s="56"/>
      <c r="I2484" s="56">
        <v>100.140770180847</v>
      </c>
      <c r="J2484" s="57">
        <v>0.33953216453785101</v>
      </c>
      <c r="K2484" s="57">
        <v>0.29462195329249702</v>
      </c>
      <c r="L2484" s="57">
        <v>0.24909166185849799</v>
      </c>
      <c r="M2484" s="57">
        <v>0.46640152186091599</v>
      </c>
    </row>
    <row r="2485" spans="1:13" x14ac:dyDescent="0.35">
      <c r="A2485" s="59" t="s">
        <v>3381</v>
      </c>
      <c r="B2485" s="59" t="s">
        <v>3382</v>
      </c>
      <c r="C2485" s="2" t="s">
        <v>31</v>
      </c>
      <c r="D2485" s="2" t="s">
        <v>6315</v>
      </c>
      <c r="E2485" s="2" t="s">
        <v>6418</v>
      </c>
      <c r="F2485" s="56">
        <v>103.270256899293</v>
      </c>
      <c r="G2485" s="56"/>
      <c r="H2485" s="56"/>
      <c r="I2485" s="56">
        <v>96.871086582439005</v>
      </c>
      <c r="J2485" s="57">
        <v>0.33200220129603403</v>
      </c>
      <c r="K2485" s="57">
        <v>0.277915983506967</v>
      </c>
      <c r="L2485" s="57">
        <v>0.21331376767242899</v>
      </c>
      <c r="M2485" s="57">
        <v>0.46992121351472299</v>
      </c>
    </row>
    <row r="2486" spans="1:13" x14ac:dyDescent="0.35">
      <c r="A2486" s="59" t="s">
        <v>38</v>
      </c>
      <c r="B2486" s="59" t="s">
        <v>39</v>
      </c>
      <c r="C2486" s="2" t="s">
        <v>40</v>
      </c>
      <c r="D2486" s="2" t="s">
        <v>6318</v>
      </c>
      <c r="E2486" s="2" t="s">
        <v>6418</v>
      </c>
      <c r="F2486" s="56">
        <v>101.42658536989499</v>
      </c>
      <c r="G2486" s="56"/>
      <c r="H2486" s="56"/>
      <c r="I2486" s="56">
        <v>100.140770180847</v>
      </c>
      <c r="J2486" s="57">
        <v>0.33953216453785101</v>
      </c>
      <c r="K2486" s="57">
        <v>0.29462195329249702</v>
      </c>
      <c r="L2486" s="57">
        <v>0.24909166185849799</v>
      </c>
      <c r="M2486" s="57">
        <v>0.46640152186091599</v>
      </c>
    </row>
    <row r="2487" spans="1:13" x14ac:dyDescent="0.35">
      <c r="A2487" s="59" t="s">
        <v>3387</v>
      </c>
      <c r="B2487" s="59" t="s">
        <v>3388</v>
      </c>
      <c r="C2487" s="2" t="s">
        <v>31</v>
      </c>
      <c r="D2487" s="2" t="s">
        <v>6315</v>
      </c>
      <c r="E2487" s="2" t="s">
        <v>6418</v>
      </c>
      <c r="F2487" s="56">
        <v>103.270256899293</v>
      </c>
      <c r="G2487" s="56"/>
      <c r="H2487" s="56"/>
      <c r="I2487" s="56">
        <v>96.871086582439005</v>
      </c>
      <c r="J2487" s="57">
        <v>0.33200220129603403</v>
      </c>
      <c r="K2487" s="57">
        <v>0.277915983506967</v>
      </c>
      <c r="L2487" s="57">
        <v>0.21331376767242899</v>
      </c>
      <c r="M2487" s="57">
        <v>0.46992121351472299</v>
      </c>
    </row>
    <row r="2488" spans="1:13" x14ac:dyDescent="0.35">
      <c r="A2488" s="59" t="s">
        <v>2634</v>
      </c>
      <c r="B2488" s="59" t="s">
        <v>2635</v>
      </c>
      <c r="C2488" s="2" t="s">
        <v>31</v>
      </c>
      <c r="D2488" s="2" t="s">
        <v>6324</v>
      </c>
      <c r="E2488" s="2" t="s">
        <v>6418</v>
      </c>
      <c r="F2488" s="56">
        <v>103.270256899293</v>
      </c>
      <c r="G2488" s="56"/>
      <c r="H2488" s="56"/>
      <c r="I2488" s="56">
        <v>96.871086582439005</v>
      </c>
      <c r="J2488" s="57">
        <v>0.33200220129603403</v>
      </c>
      <c r="K2488" s="57">
        <v>0.277915983506967</v>
      </c>
      <c r="L2488" s="57">
        <v>0.21331376767242899</v>
      </c>
      <c r="M2488" s="57">
        <v>0.46992121351472299</v>
      </c>
    </row>
    <row r="2489" spans="1:13" x14ac:dyDescent="0.35">
      <c r="A2489" s="59" t="s">
        <v>840</v>
      </c>
      <c r="B2489" s="59" t="s">
        <v>841</v>
      </c>
      <c r="C2489" s="2" t="s">
        <v>40</v>
      </c>
      <c r="D2489" s="2" t="s">
        <v>6373</v>
      </c>
      <c r="E2489" s="2" t="s">
        <v>6418</v>
      </c>
      <c r="F2489" s="56">
        <v>101.256559614845</v>
      </c>
      <c r="G2489" s="56"/>
      <c r="H2489" s="56"/>
      <c r="I2489" s="56">
        <v>96.757356040353301</v>
      </c>
      <c r="J2489" s="57">
        <v>0.34322100021982099</v>
      </c>
      <c r="K2489" s="57">
        <v>0.28757369095795399</v>
      </c>
      <c r="L2489" s="57">
        <v>0.232646025053906</v>
      </c>
      <c r="M2489" s="57">
        <v>0.480614223155374</v>
      </c>
    </row>
    <row r="2490" spans="1:13" x14ac:dyDescent="0.35">
      <c r="A2490" s="59" t="s">
        <v>832</v>
      </c>
      <c r="B2490" s="59" t="s">
        <v>833</v>
      </c>
      <c r="C2490" s="2" t="s">
        <v>31</v>
      </c>
      <c r="D2490" s="2" t="s">
        <v>6373</v>
      </c>
      <c r="E2490" s="2" t="s">
        <v>6418</v>
      </c>
      <c r="F2490" s="56">
        <v>101.256559614845</v>
      </c>
      <c r="G2490" s="56"/>
      <c r="H2490" s="56"/>
      <c r="I2490" s="56">
        <v>96.757356040353301</v>
      </c>
      <c r="J2490" s="57">
        <v>0.34322100021982099</v>
      </c>
      <c r="K2490" s="57">
        <v>0.28757369095795399</v>
      </c>
      <c r="L2490" s="57">
        <v>0.232646025053906</v>
      </c>
      <c r="M2490" s="57">
        <v>0.480614223155374</v>
      </c>
    </row>
    <row r="2491" spans="1:13" x14ac:dyDescent="0.35">
      <c r="A2491" s="59" t="s">
        <v>2850</v>
      </c>
      <c r="B2491" s="59" t="s">
        <v>2851</v>
      </c>
      <c r="C2491" s="2" t="s">
        <v>31</v>
      </c>
      <c r="D2491" s="2" t="s">
        <v>6351</v>
      </c>
      <c r="E2491" s="2" t="s">
        <v>6418</v>
      </c>
      <c r="F2491" s="56"/>
      <c r="G2491" s="56"/>
      <c r="H2491" s="56"/>
      <c r="I2491" s="56">
        <v>97.798686629394496</v>
      </c>
      <c r="J2491" s="57">
        <v>0.29488347787297098</v>
      </c>
      <c r="K2491" s="57">
        <v>0.25243950779760699</v>
      </c>
      <c r="L2491" s="57">
        <v>0.19329330073665699</v>
      </c>
      <c r="M2491" s="57">
        <v>0.40522036419173202</v>
      </c>
    </row>
    <row r="2492" spans="1:13" x14ac:dyDescent="0.35">
      <c r="A2492" s="59" t="s">
        <v>842</v>
      </c>
      <c r="B2492" s="59" t="s">
        <v>843</v>
      </c>
      <c r="C2492" s="2" t="s">
        <v>40</v>
      </c>
      <c r="D2492" s="2" t="s">
        <v>6373</v>
      </c>
      <c r="E2492" s="2" t="s">
        <v>6418</v>
      </c>
      <c r="F2492" s="56">
        <v>101.256559614845</v>
      </c>
      <c r="G2492" s="56"/>
      <c r="H2492" s="56"/>
      <c r="I2492" s="56">
        <v>96.757356040353301</v>
      </c>
      <c r="J2492" s="57">
        <v>0.34322100021982099</v>
      </c>
      <c r="K2492" s="57">
        <v>0.28757369095795399</v>
      </c>
      <c r="L2492" s="57">
        <v>0.232646025053906</v>
      </c>
      <c r="M2492" s="57">
        <v>0.480614223155374</v>
      </c>
    </row>
    <row r="2493" spans="1:13" x14ac:dyDescent="0.35">
      <c r="A2493" s="59" t="s">
        <v>834</v>
      </c>
      <c r="B2493" s="59" t="s">
        <v>835</v>
      </c>
      <c r="C2493" s="2" t="s">
        <v>31</v>
      </c>
      <c r="D2493" s="2" t="s">
        <v>6373</v>
      </c>
      <c r="E2493" s="2" t="s">
        <v>6418</v>
      </c>
      <c r="F2493" s="56">
        <v>101.256559614845</v>
      </c>
      <c r="G2493" s="56"/>
      <c r="H2493" s="56"/>
      <c r="I2493" s="56">
        <v>96.757356040353301</v>
      </c>
      <c r="J2493" s="57">
        <v>0.34322100021982099</v>
      </c>
      <c r="K2493" s="57">
        <v>0.28757369095795399</v>
      </c>
      <c r="L2493" s="57">
        <v>0.232646025053906</v>
      </c>
      <c r="M2493" s="57">
        <v>0.480614223155374</v>
      </c>
    </row>
    <row r="2494" spans="1:13" x14ac:dyDescent="0.35">
      <c r="A2494" s="59" t="s">
        <v>2642</v>
      </c>
      <c r="B2494" s="59" t="s">
        <v>2643</v>
      </c>
      <c r="C2494" s="2" t="s">
        <v>40</v>
      </c>
      <c r="D2494" s="2" t="s">
        <v>6324</v>
      </c>
      <c r="E2494" s="2" t="s">
        <v>6418</v>
      </c>
      <c r="F2494" s="56">
        <v>103.270256899293</v>
      </c>
      <c r="G2494" s="56"/>
      <c r="H2494" s="56"/>
      <c r="I2494" s="56">
        <v>96.871086582439005</v>
      </c>
      <c r="J2494" s="57">
        <v>0.33200220129603403</v>
      </c>
      <c r="K2494" s="57">
        <v>0.277915983506967</v>
      </c>
      <c r="L2494" s="57">
        <v>0.21331376767242899</v>
      </c>
      <c r="M2494" s="57">
        <v>0.46992121351472299</v>
      </c>
    </row>
    <row r="2495" spans="1:13" x14ac:dyDescent="0.35">
      <c r="A2495" s="59" t="s">
        <v>836</v>
      </c>
      <c r="B2495" s="59" t="s">
        <v>837</v>
      </c>
      <c r="C2495" s="2" t="s">
        <v>31</v>
      </c>
      <c r="D2495" s="2" t="s">
        <v>6373</v>
      </c>
      <c r="E2495" s="2" t="s">
        <v>6418</v>
      </c>
      <c r="F2495" s="56">
        <v>101.256559614845</v>
      </c>
      <c r="G2495" s="56"/>
      <c r="H2495" s="56"/>
      <c r="I2495" s="56">
        <v>96.757356040353301</v>
      </c>
      <c r="J2495" s="57">
        <v>0.34322100021982099</v>
      </c>
      <c r="K2495" s="57">
        <v>0.28757369095795399</v>
      </c>
      <c r="L2495" s="57">
        <v>0.232646025053906</v>
      </c>
      <c r="M2495" s="57">
        <v>0.480614223155374</v>
      </c>
    </row>
    <row r="2496" spans="1:13" x14ac:dyDescent="0.35">
      <c r="A2496" s="59" t="s">
        <v>2227</v>
      </c>
      <c r="B2496" s="59" t="s">
        <v>2228</v>
      </c>
      <c r="C2496" s="2" t="s">
        <v>40</v>
      </c>
      <c r="D2496" s="2" t="s">
        <v>6374</v>
      </c>
      <c r="E2496" s="2" t="s">
        <v>6419</v>
      </c>
      <c r="F2496" s="56">
        <v>101.95698825505001</v>
      </c>
      <c r="G2496" s="56">
        <v>97.608645121968095</v>
      </c>
      <c r="H2496" s="56">
        <v>94.227896297966097</v>
      </c>
      <c r="I2496" s="56">
        <v>96.600190083505197</v>
      </c>
      <c r="J2496" s="57">
        <v>0.51482542590297098</v>
      </c>
      <c r="K2496" s="57">
        <v>0.45116182750558398</v>
      </c>
      <c r="L2496" s="57">
        <v>0.39027394636662099</v>
      </c>
      <c r="M2496" s="57">
        <v>0.69707643519158602</v>
      </c>
    </row>
    <row r="2497" spans="1:13" x14ac:dyDescent="0.35">
      <c r="A2497" s="59" t="s">
        <v>6232</v>
      </c>
      <c r="B2497" s="59" t="s">
        <v>6233</v>
      </c>
      <c r="C2497" s="2" t="s">
        <v>40</v>
      </c>
      <c r="D2497" s="2" t="s">
        <v>6355</v>
      </c>
      <c r="E2497" s="2" t="s">
        <v>6418</v>
      </c>
      <c r="F2497" s="56">
        <v>100.719475237458</v>
      </c>
      <c r="G2497" s="56"/>
      <c r="H2497" s="56"/>
      <c r="I2497" s="56">
        <v>95.911666746181396</v>
      </c>
      <c r="J2497" s="57">
        <v>0.32053863356386603</v>
      </c>
      <c r="K2497" s="57">
        <v>0.27982104235156502</v>
      </c>
      <c r="L2497" s="57">
        <v>0.21866546485770999</v>
      </c>
      <c r="M2497" s="57">
        <v>0.41510483118709601</v>
      </c>
    </row>
    <row r="2498" spans="1:13" x14ac:dyDescent="0.35">
      <c r="A2498" s="59" t="s">
        <v>2287</v>
      </c>
      <c r="B2498" s="59" t="s">
        <v>2288</v>
      </c>
      <c r="C2498" s="2" t="s">
        <v>31</v>
      </c>
      <c r="D2498" s="2" t="s">
        <v>6324</v>
      </c>
      <c r="E2498" s="2" t="s">
        <v>6418</v>
      </c>
      <c r="F2498" s="56">
        <v>102.373489919902</v>
      </c>
      <c r="G2498" s="56">
        <v>100.689384784054</v>
      </c>
      <c r="H2498" s="56"/>
      <c r="I2498" s="56">
        <v>89.148224355581903</v>
      </c>
      <c r="J2498" s="57">
        <v>0.35518581516614001</v>
      </c>
      <c r="K2498" s="57">
        <v>0.31005573122553798</v>
      </c>
      <c r="L2498" s="57">
        <v>0.25899681414852499</v>
      </c>
      <c r="M2498" s="57">
        <v>0.48119774481475902</v>
      </c>
    </row>
    <row r="2499" spans="1:13" x14ac:dyDescent="0.35">
      <c r="A2499" s="59" t="s">
        <v>2343</v>
      </c>
      <c r="B2499" s="59" t="s">
        <v>2344</v>
      </c>
      <c r="C2499" s="2" t="s">
        <v>40</v>
      </c>
      <c r="D2499" s="2" t="s">
        <v>6324</v>
      </c>
      <c r="E2499" s="2" t="s">
        <v>6419</v>
      </c>
      <c r="F2499" s="56">
        <v>100.514514823024</v>
      </c>
      <c r="G2499" s="56">
        <v>102.50279085365401</v>
      </c>
      <c r="H2499" s="56">
        <v>106.41147589717799</v>
      </c>
      <c r="I2499" s="56">
        <v>83.563349766472001</v>
      </c>
      <c r="J2499" s="57">
        <v>0.45295307415925701</v>
      </c>
      <c r="K2499" s="57">
        <v>0.398653634668931</v>
      </c>
      <c r="L2499" s="57">
        <v>0.33455424686778301</v>
      </c>
      <c r="M2499" s="57">
        <v>0.63109054785261798</v>
      </c>
    </row>
    <row r="2500" spans="1:13" x14ac:dyDescent="0.35">
      <c r="A2500" s="59" t="s">
        <v>4528</v>
      </c>
      <c r="B2500" s="59" t="s">
        <v>4529</v>
      </c>
      <c r="C2500" s="2" t="s">
        <v>40</v>
      </c>
      <c r="D2500" s="2" t="s">
        <v>6303</v>
      </c>
      <c r="E2500" s="2" t="s">
        <v>6418</v>
      </c>
      <c r="F2500" s="56">
        <v>98.632010460773998</v>
      </c>
      <c r="G2500" s="56">
        <v>97.515929845890099</v>
      </c>
      <c r="H2500" s="56"/>
      <c r="I2500" s="56">
        <v>101.570106120945</v>
      </c>
      <c r="J2500" s="57">
        <v>0.34157647331260799</v>
      </c>
      <c r="K2500" s="57">
        <v>0.31000150667008097</v>
      </c>
      <c r="L2500" s="57">
        <v>0.25616959046719701</v>
      </c>
      <c r="M2500" s="57">
        <v>0.42644642517321102</v>
      </c>
    </row>
    <row r="2501" spans="1:13" x14ac:dyDescent="0.35">
      <c r="A2501" s="59" t="s">
        <v>3248</v>
      </c>
      <c r="B2501" s="59" t="s">
        <v>3249</v>
      </c>
      <c r="C2501" s="2" t="s">
        <v>31</v>
      </c>
      <c r="D2501" s="2" t="s">
        <v>6315</v>
      </c>
      <c r="E2501" s="2" t="s">
        <v>6418</v>
      </c>
      <c r="F2501" s="56">
        <v>97.775564638323203</v>
      </c>
      <c r="G2501" s="56"/>
      <c r="H2501" s="56"/>
      <c r="I2501" s="56">
        <v>101.80311602250001</v>
      </c>
      <c r="J2501" s="57">
        <v>0.31443607685457697</v>
      </c>
      <c r="K2501" s="57">
        <v>0.26741632844584701</v>
      </c>
      <c r="L2501" s="57">
        <v>0.14049129323355999</v>
      </c>
      <c r="M2501" s="57">
        <v>0.417199144329228</v>
      </c>
    </row>
    <row r="2502" spans="1:13" x14ac:dyDescent="0.35">
      <c r="A2502" s="59" t="s">
        <v>3236</v>
      </c>
      <c r="B2502" s="59" t="s">
        <v>3237</v>
      </c>
      <c r="C2502" s="2" t="s">
        <v>31</v>
      </c>
      <c r="D2502" s="2" t="s">
        <v>6315</v>
      </c>
      <c r="E2502" s="2" t="s">
        <v>6418</v>
      </c>
      <c r="F2502" s="56">
        <v>97.775564638323203</v>
      </c>
      <c r="G2502" s="56"/>
      <c r="H2502" s="56"/>
      <c r="I2502" s="56">
        <v>101.80311602250001</v>
      </c>
      <c r="J2502" s="57">
        <v>0.31443607685457697</v>
      </c>
      <c r="K2502" s="57">
        <v>0.26741632844584701</v>
      </c>
      <c r="L2502" s="57">
        <v>0.14049129323355999</v>
      </c>
      <c r="M2502" s="57">
        <v>0.417199144329228</v>
      </c>
    </row>
    <row r="2503" spans="1:13" x14ac:dyDescent="0.35">
      <c r="A2503" s="59" t="s">
        <v>5054</v>
      </c>
      <c r="B2503" s="59" t="s">
        <v>5055</v>
      </c>
      <c r="C2503" s="2" t="s">
        <v>40</v>
      </c>
      <c r="D2503" s="2" t="s">
        <v>6302</v>
      </c>
      <c r="E2503" s="2" t="s">
        <v>6418</v>
      </c>
      <c r="F2503" s="56">
        <v>94.963784452842503</v>
      </c>
      <c r="G2503" s="56">
        <v>99.449029521932403</v>
      </c>
      <c r="H2503" s="56"/>
      <c r="I2503" s="56">
        <v>104.69547498527901</v>
      </c>
      <c r="J2503" s="57">
        <v>0.34942002704617597</v>
      </c>
      <c r="K2503" s="57">
        <v>0.31314468152277303</v>
      </c>
      <c r="L2503" s="57">
        <v>0.22913646477810901</v>
      </c>
      <c r="M2503" s="57">
        <v>0.43316300772197203</v>
      </c>
    </row>
    <row r="2504" spans="1:13" x14ac:dyDescent="0.35">
      <c r="A2504" s="59" t="s">
        <v>3501</v>
      </c>
      <c r="B2504" s="59" t="s">
        <v>3502</v>
      </c>
      <c r="C2504" s="2" t="s">
        <v>40</v>
      </c>
      <c r="D2504" s="2" t="s">
        <v>6315</v>
      </c>
      <c r="E2504" s="2" t="s">
        <v>6418</v>
      </c>
      <c r="F2504" s="56"/>
      <c r="G2504" s="56"/>
      <c r="H2504" s="56"/>
      <c r="I2504" s="56">
        <v>104.476983983854</v>
      </c>
      <c r="J2504" s="57">
        <v>0.26335598216493999</v>
      </c>
      <c r="K2504" s="57">
        <v>0.20287438303233599</v>
      </c>
      <c r="L2504" s="57">
        <v>3.21217507490189E-2</v>
      </c>
      <c r="M2504" s="57">
        <v>0.39837132387970398</v>
      </c>
    </row>
    <row r="2505" spans="1:13" x14ac:dyDescent="0.35">
      <c r="A2505" s="59" t="s">
        <v>4530</v>
      </c>
      <c r="B2505" s="59" t="s">
        <v>4531</v>
      </c>
      <c r="C2505" s="2" t="s">
        <v>31</v>
      </c>
      <c r="D2505" s="2" t="s">
        <v>6303</v>
      </c>
      <c r="E2505" s="2" t="s">
        <v>6418</v>
      </c>
      <c r="F2505" s="56">
        <v>98.632010460773998</v>
      </c>
      <c r="G2505" s="56">
        <v>97.515929845890099</v>
      </c>
      <c r="H2505" s="56"/>
      <c r="I2505" s="56">
        <v>101.570106120945</v>
      </c>
      <c r="J2505" s="57">
        <v>0.34157647331260799</v>
      </c>
      <c r="K2505" s="57">
        <v>0.31000150667008097</v>
      </c>
      <c r="L2505" s="57">
        <v>0.25616959046719701</v>
      </c>
      <c r="M2505" s="57">
        <v>0.42644642517321102</v>
      </c>
    </row>
    <row r="2506" spans="1:13" x14ac:dyDescent="0.35">
      <c r="A2506" s="59" t="s">
        <v>4786</v>
      </c>
      <c r="B2506" s="59" t="s">
        <v>4787</v>
      </c>
      <c r="C2506" s="2" t="s">
        <v>31</v>
      </c>
      <c r="D2506" s="2" t="s">
        <v>6303</v>
      </c>
      <c r="E2506" s="2" t="s">
        <v>6418</v>
      </c>
      <c r="F2506" s="56">
        <v>101.102142519829</v>
      </c>
      <c r="G2506" s="56"/>
      <c r="H2506" s="56"/>
      <c r="I2506" s="56">
        <v>97.064385548658905</v>
      </c>
      <c r="J2506" s="57">
        <v>0.30911902851963802</v>
      </c>
      <c r="K2506" s="57">
        <v>0.28032322719983999</v>
      </c>
      <c r="L2506" s="57">
        <v>0.225688108111677</v>
      </c>
      <c r="M2506" s="57">
        <v>0.39984192686992198</v>
      </c>
    </row>
    <row r="2507" spans="1:13" x14ac:dyDescent="0.35">
      <c r="A2507" s="59" t="s">
        <v>3860</v>
      </c>
      <c r="B2507" s="59" t="s">
        <v>3861</v>
      </c>
      <c r="C2507" s="2" t="s">
        <v>40</v>
      </c>
      <c r="D2507" s="2" t="s">
        <v>6320</v>
      </c>
      <c r="E2507" s="2" t="s">
        <v>6418</v>
      </c>
      <c r="F2507" s="56">
        <v>97.775564638323203</v>
      </c>
      <c r="G2507" s="56"/>
      <c r="H2507" s="56"/>
      <c r="I2507" s="56">
        <v>101.80311602250001</v>
      </c>
      <c r="J2507" s="57">
        <v>0.31443607685457697</v>
      </c>
      <c r="K2507" s="57">
        <v>0.26741632844584701</v>
      </c>
      <c r="L2507" s="57">
        <v>0.14049129323355999</v>
      </c>
      <c r="M2507" s="57">
        <v>0.417199144329228</v>
      </c>
    </row>
    <row r="2508" spans="1:13" x14ac:dyDescent="0.35">
      <c r="A2508" s="59" t="s">
        <v>4780</v>
      </c>
      <c r="B2508" s="59" t="s">
        <v>4781</v>
      </c>
      <c r="C2508" s="2" t="s">
        <v>31</v>
      </c>
      <c r="D2508" s="2" t="s">
        <v>6303</v>
      </c>
      <c r="E2508" s="2" t="s">
        <v>6418</v>
      </c>
      <c r="F2508" s="56">
        <v>101.102142519829</v>
      </c>
      <c r="G2508" s="56"/>
      <c r="H2508" s="56"/>
      <c r="I2508" s="56">
        <v>97.064385548658905</v>
      </c>
      <c r="J2508" s="57">
        <v>0.30911902851963802</v>
      </c>
      <c r="K2508" s="57">
        <v>0.28032322719983999</v>
      </c>
      <c r="L2508" s="57">
        <v>0.225688108111677</v>
      </c>
      <c r="M2508" s="57">
        <v>0.39984192686992198</v>
      </c>
    </row>
    <row r="2509" spans="1:13" x14ac:dyDescent="0.35">
      <c r="A2509" s="59" t="s">
        <v>3497</v>
      </c>
      <c r="B2509" s="59" t="s">
        <v>3498</v>
      </c>
      <c r="C2509" s="2" t="s">
        <v>40</v>
      </c>
      <c r="D2509" s="2" t="s">
        <v>6315</v>
      </c>
      <c r="E2509" s="2" t="s">
        <v>6418</v>
      </c>
      <c r="F2509" s="56">
        <v>93.493057853664894</v>
      </c>
      <c r="G2509" s="56">
        <v>94.876221470702006</v>
      </c>
      <c r="H2509" s="56"/>
      <c r="I2509" s="56">
        <v>110.689233740581</v>
      </c>
      <c r="J2509" s="57">
        <v>0.36550055875356402</v>
      </c>
      <c r="K2509" s="57">
        <v>0.30436704399925302</v>
      </c>
      <c r="L2509" s="57">
        <v>0.210584427995438</v>
      </c>
      <c r="M2509" s="57">
        <v>0.51763586230936998</v>
      </c>
    </row>
    <row r="2510" spans="1:13" x14ac:dyDescent="0.35">
      <c r="A2510" s="59" t="s">
        <v>3499</v>
      </c>
      <c r="B2510" s="59" t="s">
        <v>3500</v>
      </c>
      <c r="C2510" s="2" t="s">
        <v>40</v>
      </c>
      <c r="D2510" s="2" t="s">
        <v>6315</v>
      </c>
      <c r="E2510" s="2" t="s">
        <v>6418</v>
      </c>
      <c r="F2510" s="56"/>
      <c r="G2510" s="56"/>
      <c r="H2510" s="56"/>
      <c r="I2510" s="56">
        <v>104.476983983854</v>
      </c>
      <c r="J2510" s="57">
        <v>0.26335598216493999</v>
      </c>
      <c r="K2510" s="57">
        <v>0.20287438303233599</v>
      </c>
      <c r="L2510" s="57">
        <v>3.21217507490189E-2</v>
      </c>
      <c r="M2510" s="57">
        <v>0.39837132387970398</v>
      </c>
    </row>
    <row r="2511" spans="1:13" x14ac:dyDescent="0.35">
      <c r="A2511" s="59" t="s">
        <v>4790</v>
      </c>
      <c r="B2511" s="59" t="s">
        <v>4791</v>
      </c>
      <c r="C2511" s="2" t="s">
        <v>40</v>
      </c>
      <c r="D2511" s="2" t="s">
        <v>6303</v>
      </c>
      <c r="E2511" s="2" t="s">
        <v>6418</v>
      </c>
      <c r="F2511" s="56">
        <v>101.102142519829</v>
      </c>
      <c r="G2511" s="56"/>
      <c r="H2511" s="56"/>
      <c r="I2511" s="56">
        <v>97.064385548658905</v>
      </c>
      <c r="J2511" s="57">
        <v>0.30911902851963802</v>
      </c>
      <c r="K2511" s="57">
        <v>0.28032322719983999</v>
      </c>
      <c r="L2511" s="57">
        <v>0.225688108111677</v>
      </c>
      <c r="M2511" s="57">
        <v>0.39984192686992198</v>
      </c>
    </row>
    <row r="2512" spans="1:13" x14ac:dyDescent="0.35">
      <c r="A2512" s="59" t="s">
        <v>1460</v>
      </c>
      <c r="B2512" s="59" t="s">
        <v>1461</v>
      </c>
      <c r="C2512" s="2" t="s">
        <v>31</v>
      </c>
      <c r="D2512" s="2" t="s">
        <v>6321</v>
      </c>
      <c r="E2512" s="2" t="s">
        <v>6418</v>
      </c>
      <c r="F2512" s="56"/>
      <c r="G2512" s="56"/>
      <c r="H2512" s="56"/>
      <c r="I2512" s="56">
        <v>102.576564565767</v>
      </c>
      <c r="J2512" s="57">
        <v>0.20358776288167801</v>
      </c>
      <c r="K2512" s="57">
        <v>0.118308766595762</v>
      </c>
      <c r="L2512" s="57">
        <v>0.01</v>
      </c>
      <c r="M2512" s="57">
        <v>0.35839731735095998</v>
      </c>
    </row>
    <row r="2513" spans="1:13" x14ac:dyDescent="0.35">
      <c r="A2513" s="59" t="s">
        <v>1458</v>
      </c>
      <c r="B2513" s="59" t="s">
        <v>1459</v>
      </c>
      <c r="C2513" s="2" t="s">
        <v>31</v>
      </c>
      <c r="D2513" s="2" t="s">
        <v>6321</v>
      </c>
      <c r="E2513" s="2" t="s">
        <v>6418</v>
      </c>
      <c r="F2513" s="56"/>
      <c r="G2513" s="56"/>
      <c r="H2513" s="56"/>
      <c r="I2513" s="56">
        <v>102.576564565767</v>
      </c>
      <c r="J2513" s="57">
        <v>0.20358776288167801</v>
      </c>
      <c r="K2513" s="57">
        <v>0.118308766595762</v>
      </c>
      <c r="L2513" s="57">
        <v>0.01</v>
      </c>
      <c r="M2513" s="57">
        <v>0.35839731735095998</v>
      </c>
    </row>
    <row r="2514" spans="1:13" x14ac:dyDescent="0.35">
      <c r="A2514" s="59" t="s">
        <v>1448</v>
      </c>
      <c r="B2514" s="59" t="s">
        <v>1449</v>
      </c>
      <c r="C2514" s="2" t="s">
        <v>40</v>
      </c>
      <c r="D2514" s="2" t="s">
        <v>6321</v>
      </c>
      <c r="E2514" s="2" t="s">
        <v>6418</v>
      </c>
      <c r="F2514" s="56"/>
      <c r="G2514" s="56"/>
      <c r="H2514" s="56"/>
      <c r="I2514" s="56">
        <v>102.576564565767</v>
      </c>
      <c r="J2514" s="57">
        <v>0.20358776288167801</v>
      </c>
      <c r="K2514" s="57">
        <v>0.118308766595762</v>
      </c>
      <c r="L2514" s="57">
        <v>0.01</v>
      </c>
      <c r="M2514" s="57">
        <v>0.35839731735095998</v>
      </c>
    </row>
    <row r="2515" spans="1:13" x14ac:dyDescent="0.35">
      <c r="A2515" s="59" t="s">
        <v>1452</v>
      </c>
      <c r="B2515" s="59" t="s">
        <v>1453</v>
      </c>
      <c r="C2515" s="2" t="s">
        <v>40</v>
      </c>
      <c r="D2515" s="2" t="s">
        <v>6321</v>
      </c>
      <c r="E2515" s="2" t="s">
        <v>6418</v>
      </c>
      <c r="F2515" s="56"/>
      <c r="G2515" s="56"/>
      <c r="H2515" s="56"/>
      <c r="I2515" s="56">
        <v>102.576564565767</v>
      </c>
      <c r="J2515" s="57">
        <v>0.20358776288167801</v>
      </c>
      <c r="K2515" s="57">
        <v>0.118308766595762</v>
      </c>
      <c r="L2515" s="57">
        <v>0.01</v>
      </c>
      <c r="M2515" s="57">
        <v>0.35839731735095998</v>
      </c>
    </row>
    <row r="2516" spans="1:13" x14ac:dyDescent="0.35">
      <c r="A2516" s="59" t="s">
        <v>1454</v>
      </c>
      <c r="B2516" s="59" t="s">
        <v>1455</v>
      </c>
      <c r="C2516" s="2" t="s">
        <v>40</v>
      </c>
      <c r="D2516" s="2" t="s">
        <v>6321</v>
      </c>
      <c r="E2516" s="2" t="s">
        <v>6418</v>
      </c>
      <c r="F2516" s="56"/>
      <c r="G2516" s="56"/>
      <c r="H2516" s="56"/>
      <c r="I2516" s="56">
        <v>102.576564565767</v>
      </c>
      <c r="J2516" s="57">
        <v>0.20358776288167801</v>
      </c>
      <c r="K2516" s="57">
        <v>0.118308766595762</v>
      </c>
      <c r="L2516" s="57">
        <v>0.01</v>
      </c>
      <c r="M2516" s="57">
        <v>0.35839731735095998</v>
      </c>
    </row>
    <row r="2517" spans="1:13" x14ac:dyDescent="0.35">
      <c r="A2517" s="59" t="s">
        <v>1464</v>
      </c>
      <c r="B2517" s="59" t="s">
        <v>1465</v>
      </c>
      <c r="C2517" s="2" t="s">
        <v>31</v>
      </c>
      <c r="D2517" s="2" t="s">
        <v>6321</v>
      </c>
      <c r="E2517" s="2" t="s">
        <v>6418</v>
      </c>
      <c r="F2517" s="56"/>
      <c r="G2517" s="56"/>
      <c r="H2517" s="56"/>
      <c r="I2517" s="56">
        <v>102.576564565767</v>
      </c>
      <c r="J2517" s="57">
        <v>0.20358776288167801</v>
      </c>
      <c r="K2517" s="57">
        <v>0.118308766595762</v>
      </c>
      <c r="L2517" s="57">
        <v>0.01</v>
      </c>
      <c r="M2517" s="57">
        <v>0.35839731735095998</v>
      </c>
    </row>
    <row r="2518" spans="1:13" x14ac:dyDescent="0.35">
      <c r="A2518" s="59" t="s">
        <v>1450</v>
      </c>
      <c r="B2518" s="59" t="s">
        <v>1451</v>
      </c>
      <c r="C2518" s="2" t="s">
        <v>40</v>
      </c>
      <c r="D2518" s="2" t="s">
        <v>6321</v>
      </c>
      <c r="E2518" s="2" t="s">
        <v>6418</v>
      </c>
      <c r="F2518" s="56"/>
      <c r="G2518" s="56"/>
      <c r="H2518" s="56"/>
      <c r="I2518" s="56">
        <v>102.576564565767</v>
      </c>
      <c r="J2518" s="57">
        <v>0.20358776288167801</v>
      </c>
      <c r="K2518" s="57">
        <v>0.118308766595762</v>
      </c>
      <c r="L2518" s="57">
        <v>0.01</v>
      </c>
      <c r="M2518" s="57">
        <v>0.35839731735095998</v>
      </c>
    </row>
    <row r="2519" spans="1:13" x14ac:dyDescent="0.35">
      <c r="A2519" s="59" t="s">
        <v>1462</v>
      </c>
      <c r="B2519" s="59" t="s">
        <v>1463</v>
      </c>
      <c r="C2519" s="2" t="s">
        <v>31</v>
      </c>
      <c r="D2519" s="2" t="s">
        <v>6321</v>
      </c>
      <c r="E2519" s="2" t="s">
        <v>6418</v>
      </c>
      <c r="F2519" s="56"/>
      <c r="G2519" s="56"/>
      <c r="H2519" s="56"/>
      <c r="I2519" s="56">
        <v>102.576564565767</v>
      </c>
      <c r="J2519" s="57">
        <v>0.20358776288167801</v>
      </c>
      <c r="K2519" s="57">
        <v>0.118308766595762</v>
      </c>
      <c r="L2519" s="57">
        <v>0.01</v>
      </c>
      <c r="M2519" s="57">
        <v>0.35839731735095998</v>
      </c>
    </row>
    <row r="2520" spans="1:13" x14ac:dyDescent="0.35">
      <c r="A2520" s="59" t="s">
        <v>1456</v>
      </c>
      <c r="B2520" s="59" t="s">
        <v>1457</v>
      </c>
      <c r="C2520" s="2" t="s">
        <v>40</v>
      </c>
      <c r="D2520" s="2" t="s">
        <v>6321</v>
      </c>
      <c r="E2520" s="2" t="s">
        <v>6418</v>
      </c>
      <c r="F2520" s="56"/>
      <c r="G2520" s="56"/>
      <c r="H2520" s="56"/>
      <c r="I2520" s="56">
        <v>102.576564565767</v>
      </c>
      <c r="J2520" s="57">
        <v>0.20358776288167801</v>
      </c>
      <c r="K2520" s="57">
        <v>0.118308766595762</v>
      </c>
      <c r="L2520" s="57">
        <v>0.01</v>
      </c>
      <c r="M2520" s="57">
        <v>0.35839731735095998</v>
      </c>
    </row>
    <row r="2521" spans="1:13" x14ac:dyDescent="0.35">
      <c r="A2521" s="59" t="s">
        <v>3244</v>
      </c>
      <c r="B2521" s="59" t="s">
        <v>3245</v>
      </c>
      <c r="C2521" s="2" t="s">
        <v>31</v>
      </c>
      <c r="D2521" s="2" t="s">
        <v>6315</v>
      </c>
      <c r="E2521" s="2" t="s">
        <v>6418</v>
      </c>
      <c r="F2521" s="56">
        <v>97.775564638323203</v>
      </c>
      <c r="G2521" s="56"/>
      <c r="H2521" s="56"/>
      <c r="I2521" s="56">
        <v>101.80311602250001</v>
      </c>
      <c r="J2521" s="57">
        <v>0.31443607685457697</v>
      </c>
      <c r="K2521" s="57">
        <v>0.26741632844584701</v>
      </c>
      <c r="L2521" s="57">
        <v>0.14049129323355999</v>
      </c>
      <c r="M2521" s="57">
        <v>0.417199144329228</v>
      </c>
    </row>
    <row r="2522" spans="1:13" x14ac:dyDescent="0.35">
      <c r="A2522" s="59" t="s">
        <v>3238</v>
      </c>
      <c r="B2522" s="59" t="s">
        <v>3239</v>
      </c>
      <c r="C2522" s="2" t="s">
        <v>31</v>
      </c>
      <c r="D2522" s="2" t="s">
        <v>6315</v>
      </c>
      <c r="E2522" s="2" t="s">
        <v>6418</v>
      </c>
      <c r="F2522" s="56">
        <v>97.775564638323203</v>
      </c>
      <c r="G2522" s="56"/>
      <c r="H2522" s="56"/>
      <c r="I2522" s="56">
        <v>101.80311602250001</v>
      </c>
      <c r="J2522" s="57">
        <v>0.31443607685457697</v>
      </c>
      <c r="K2522" s="57">
        <v>0.26741632844584701</v>
      </c>
      <c r="L2522" s="57">
        <v>0.14049129323355999</v>
      </c>
      <c r="M2522" s="57">
        <v>0.417199144329228</v>
      </c>
    </row>
    <row r="2523" spans="1:13" x14ac:dyDescent="0.35">
      <c r="A2523" s="59" t="s">
        <v>4534</v>
      </c>
      <c r="B2523" s="59" t="s">
        <v>4535</v>
      </c>
      <c r="C2523" s="2" t="s">
        <v>31</v>
      </c>
      <c r="D2523" s="2" t="s">
        <v>6303</v>
      </c>
      <c r="E2523" s="2" t="s">
        <v>6418</v>
      </c>
      <c r="F2523" s="56">
        <v>98.632010460773998</v>
      </c>
      <c r="G2523" s="56">
        <v>97.515929845890099</v>
      </c>
      <c r="H2523" s="56"/>
      <c r="I2523" s="56">
        <v>101.570106120945</v>
      </c>
      <c r="J2523" s="57">
        <v>0.34157647331260799</v>
      </c>
      <c r="K2523" s="57">
        <v>0.31000150667008097</v>
      </c>
      <c r="L2523" s="57">
        <v>0.25616959046719701</v>
      </c>
      <c r="M2523" s="57">
        <v>0.42644642517321102</v>
      </c>
    </row>
    <row r="2524" spans="1:13" x14ac:dyDescent="0.35">
      <c r="A2524" s="59" t="s">
        <v>5056</v>
      </c>
      <c r="B2524" s="59" t="s">
        <v>5057</v>
      </c>
      <c r="C2524" s="2" t="s">
        <v>40</v>
      </c>
      <c r="D2524" s="2" t="s">
        <v>6302</v>
      </c>
      <c r="E2524" s="2" t="s">
        <v>6419</v>
      </c>
      <c r="F2524" s="56">
        <v>93.065407641773604</v>
      </c>
      <c r="G2524" s="56">
        <v>92.464161703416295</v>
      </c>
      <c r="H2524" s="56">
        <v>89.772264413600595</v>
      </c>
      <c r="I2524" s="56">
        <v>104.76897912811999</v>
      </c>
      <c r="J2524" s="57">
        <v>0.59086529524206699</v>
      </c>
      <c r="K2524" s="57">
        <v>0.53715736848481499</v>
      </c>
      <c r="L2524" s="57">
        <v>0.46744949949800801</v>
      </c>
      <c r="M2524" s="57">
        <v>0.74063686745134805</v>
      </c>
    </row>
    <row r="2525" spans="1:13" x14ac:dyDescent="0.35">
      <c r="A2525" s="59" t="s">
        <v>5066</v>
      </c>
      <c r="B2525" s="59" t="s">
        <v>5067</v>
      </c>
      <c r="C2525" s="2" t="s">
        <v>31</v>
      </c>
      <c r="D2525" s="2" t="s">
        <v>6302</v>
      </c>
      <c r="E2525" s="2" t="s">
        <v>6418</v>
      </c>
      <c r="F2525" s="56">
        <v>94.963784452842503</v>
      </c>
      <c r="G2525" s="56">
        <v>99.449029521932403</v>
      </c>
      <c r="H2525" s="56"/>
      <c r="I2525" s="56">
        <v>104.69547498527901</v>
      </c>
      <c r="J2525" s="57">
        <v>0.34942002704617597</v>
      </c>
      <c r="K2525" s="57">
        <v>0.31314468152277303</v>
      </c>
      <c r="L2525" s="57">
        <v>0.22913646477810901</v>
      </c>
      <c r="M2525" s="57">
        <v>0.43316300772197203</v>
      </c>
    </row>
    <row r="2526" spans="1:13" x14ac:dyDescent="0.35">
      <c r="A2526" s="59" t="s">
        <v>3252</v>
      </c>
      <c r="B2526" s="59" t="s">
        <v>3253</v>
      </c>
      <c r="C2526" s="2" t="s">
        <v>31</v>
      </c>
      <c r="D2526" s="2" t="s">
        <v>6315</v>
      </c>
      <c r="E2526" s="2" t="s">
        <v>6418</v>
      </c>
      <c r="F2526" s="56">
        <v>97.775564638323203</v>
      </c>
      <c r="G2526" s="56"/>
      <c r="H2526" s="56"/>
      <c r="I2526" s="56">
        <v>101.80311602250001</v>
      </c>
      <c r="J2526" s="57">
        <v>0.31443607685457697</v>
      </c>
      <c r="K2526" s="57">
        <v>0.26741632844584701</v>
      </c>
      <c r="L2526" s="57">
        <v>0.14049129323355999</v>
      </c>
      <c r="M2526" s="57">
        <v>0.417199144329228</v>
      </c>
    </row>
    <row r="2527" spans="1:13" x14ac:dyDescent="0.35">
      <c r="A2527" s="59" t="s">
        <v>1266</v>
      </c>
      <c r="B2527" s="59" t="s">
        <v>1267</v>
      </c>
      <c r="C2527" s="2" t="s">
        <v>40</v>
      </c>
      <c r="D2527" s="2" t="s">
        <v>6316</v>
      </c>
      <c r="E2527" s="2" t="s">
        <v>6418</v>
      </c>
      <c r="F2527" s="56"/>
      <c r="G2527" s="56"/>
      <c r="H2527" s="56"/>
      <c r="I2527" s="56">
        <v>102.576564565767</v>
      </c>
      <c r="J2527" s="57">
        <v>0.20358776288167801</v>
      </c>
      <c r="K2527" s="57">
        <v>0.118308766595762</v>
      </c>
      <c r="L2527" s="57">
        <v>0.01</v>
      </c>
      <c r="M2527" s="57">
        <v>0.35839731735095998</v>
      </c>
    </row>
    <row r="2528" spans="1:13" x14ac:dyDescent="0.35">
      <c r="A2528" s="59" t="s">
        <v>3240</v>
      </c>
      <c r="B2528" s="59" t="s">
        <v>3241</v>
      </c>
      <c r="C2528" s="2" t="s">
        <v>31</v>
      </c>
      <c r="D2528" s="2" t="s">
        <v>6315</v>
      </c>
      <c r="E2528" s="2" t="s">
        <v>6418</v>
      </c>
      <c r="F2528" s="56">
        <v>97.775564638323203</v>
      </c>
      <c r="G2528" s="56"/>
      <c r="H2528" s="56"/>
      <c r="I2528" s="56">
        <v>101.80311602250001</v>
      </c>
      <c r="J2528" s="57">
        <v>0.31443607685457697</v>
      </c>
      <c r="K2528" s="57">
        <v>0.26741632844584701</v>
      </c>
      <c r="L2528" s="57">
        <v>0.14049129323355999</v>
      </c>
      <c r="M2528" s="57">
        <v>0.417199144329228</v>
      </c>
    </row>
    <row r="2529" spans="1:13" x14ac:dyDescent="0.35">
      <c r="A2529" s="59" t="s">
        <v>3854</v>
      </c>
      <c r="B2529" s="59" t="s">
        <v>3855</v>
      </c>
      <c r="C2529" s="2" t="s">
        <v>31</v>
      </c>
      <c r="D2529" s="2" t="s">
        <v>6320</v>
      </c>
      <c r="E2529" s="2" t="s">
        <v>6419</v>
      </c>
      <c r="F2529" s="56">
        <v>101.00966372553</v>
      </c>
      <c r="G2529" s="56">
        <v>93.468119345723593</v>
      </c>
      <c r="H2529" s="56">
        <v>96.954316821668598</v>
      </c>
      <c r="I2529" s="56">
        <v>102.927029488835</v>
      </c>
      <c r="J2529" s="57">
        <v>0.58967866905533395</v>
      </c>
      <c r="K2529" s="57">
        <v>0.53411480433412195</v>
      </c>
      <c r="L2529" s="57">
        <v>0.45831538594694399</v>
      </c>
      <c r="M2529" s="57">
        <v>0.73775300474585104</v>
      </c>
    </row>
    <row r="2530" spans="1:13" x14ac:dyDescent="0.35">
      <c r="A2530" s="59" t="s">
        <v>4532</v>
      </c>
      <c r="B2530" s="59" t="s">
        <v>4533</v>
      </c>
      <c r="C2530" s="2" t="s">
        <v>31</v>
      </c>
      <c r="D2530" s="2" t="s">
        <v>6303</v>
      </c>
      <c r="E2530" s="2" t="s">
        <v>6418</v>
      </c>
      <c r="F2530" s="56">
        <v>98.632010460773998</v>
      </c>
      <c r="G2530" s="56">
        <v>97.515929845890099</v>
      </c>
      <c r="H2530" s="56"/>
      <c r="I2530" s="56">
        <v>101.570106120945</v>
      </c>
      <c r="J2530" s="57">
        <v>0.34157647331260799</v>
      </c>
      <c r="K2530" s="57">
        <v>0.31000150667008097</v>
      </c>
      <c r="L2530" s="57">
        <v>0.25616959046719701</v>
      </c>
      <c r="M2530" s="57">
        <v>0.42644642517321102</v>
      </c>
    </row>
    <row r="2531" spans="1:13" x14ac:dyDescent="0.35">
      <c r="A2531" s="59" t="s">
        <v>3856</v>
      </c>
      <c r="B2531" s="59" t="s">
        <v>3857</v>
      </c>
      <c r="C2531" s="2" t="s">
        <v>31</v>
      </c>
      <c r="D2531" s="2" t="s">
        <v>6320</v>
      </c>
      <c r="E2531" s="2" t="s">
        <v>6418</v>
      </c>
      <c r="F2531" s="56">
        <v>97.775564638323203</v>
      </c>
      <c r="G2531" s="56"/>
      <c r="H2531" s="56"/>
      <c r="I2531" s="56">
        <v>101.80311602250001</v>
      </c>
      <c r="J2531" s="57">
        <v>0.31443607685457697</v>
      </c>
      <c r="K2531" s="57">
        <v>0.26741632844584701</v>
      </c>
      <c r="L2531" s="57">
        <v>0.14049129323355999</v>
      </c>
      <c r="M2531" s="57">
        <v>0.417199144329228</v>
      </c>
    </row>
    <row r="2532" spans="1:13" x14ac:dyDescent="0.35">
      <c r="A2532" s="59" t="s">
        <v>5062</v>
      </c>
      <c r="B2532" s="59" t="s">
        <v>5063</v>
      </c>
      <c r="C2532" s="2" t="s">
        <v>40</v>
      </c>
      <c r="D2532" s="2" t="s">
        <v>6302</v>
      </c>
      <c r="E2532" s="2" t="s">
        <v>6418</v>
      </c>
      <c r="F2532" s="56">
        <v>94.963784452842503</v>
      </c>
      <c r="G2532" s="56">
        <v>99.449029521932403</v>
      </c>
      <c r="H2532" s="56"/>
      <c r="I2532" s="56">
        <v>104.69547498527901</v>
      </c>
      <c r="J2532" s="57">
        <v>0.34942002704617597</v>
      </c>
      <c r="K2532" s="57">
        <v>0.31314468152277303</v>
      </c>
      <c r="L2532" s="57">
        <v>0.22913646477810901</v>
      </c>
      <c r="M2532" s="57">
        <v>0.43316300772197203</v>
      </c>
    </row>
    <row r="2533" spans="1:13" x14ac:dyDescent="0.35">
      <c r="A2533" s="59" t="s">
        <v>3495</v>
      </c>
      <c r="B2533" s="59" t="s">
        <v>3496</v>
      </c>
      <c r="C2533" s="2" t="s">
        <v>31</v>
      </c>
      <c r="D2533" s="2" t="s">
        <v>6315</v>
      </c>
      <c r="E2533" s="2" t="s">
        <v>6418</v>
      </c>
      <c r="F2533" s="56"/>
      <c r="G2533" s="56"/>
      <c r="H2533" s="56"/>
      <c r="I2533" s="56">
        <v>104.476983983854</v>
      </c>
      <c r="J2533" s="57">
        <v>0.26335598216493999</v>
      </c>
      <c r="K2533" s="57">
        <v>0.20287438303233599</v>
      </c>
      <c r="L2533" s="57">
        <v>3.21217507490189E-2</v>
      </c>
      <c r="M2533" s="57">
        <v>0.39837132387970398</v>
      </c>
    </row>
    <row r="2534" spans="1:13" x14ac:dyDescent="0.35">
      <c r="A2534" s="59" t="s">
        <v>1264</v>
      </c>
      <c r="B2534" s="59" t="s">
        <v>1265</v>
      </c>
      <c r="C2534" s="2" t="s">
        <v>31</v>
      </c>
      <c r="D2534" s="2" t="s">
        <v>6316</v>
      </c>
      <c r="E2534" s="2" t="s">
        <v>6418</v>
      </c>
      <c r="F2534" s="56"/>
      <c r="G2534" s="56"/>
      <c r="H2534" s="56"/>
      <c r="I2534" s="56">
        <v>102.576564565767</v>
      </c>
      <c r="J2534" s="57">
        <v>0.20358776288167801</v>
      </c>
      <c r="K2534" s="57">
        <v>0.118308766595762</v>
      </c>
      <c r="L2534" s="57">
        <v>0.01</v>
      </c>
      <c r="M2534" s="57">
        <v>0.35839731735095998</v>
      </c>
    </row>
    <row r="2535" spans="1:13" x14ac:dyDescent="0.35">
      <c r="A2535" s="59" t="s">
        <v>5068</v>
      </c>
      <c r="B2535" s="59" t="s">
        <v>5069</v>
      </c>
      <c r="C2535" s="2" t="s">
        <v>31</v>
      </c>
      <c r="D2535" s="2" t="s">
        <v>6302</v>
      </c>
      <c r="E2535" s="2" t="s">
        <v>6419</v>
      </c>
      <c r="F2535" s="56">
        <v>91.751635369206895</v>
      </c>
      <c r="G2535" s="56">
        <v>103.707956824471</v>
      </c>
      <c r="H2535" s="56">
        <v>92.589472185979801</v>
      </c>
      <c r="I2535" s="56">
        <v>107.405551759521</v>
      </c>
      <c r="J2535" s="57">
        <v>0.54447572241923003</v>
      </c>
      <c r="K2535" s="57">
        <v>0.50715202765955403</v>
      </c>
      <c r="L2535" s="57">
        <v>0.36255427953693897</v>
      </c>
      <c r="M2535" s="57">
        <v>0.59068604696034099</v>
      </c>
    </row>
    <row r="2536" spans="1:13" x14ac:dyDescent="0.35">
      <c r="A2536" s="59" t="s">
        <v>5060</v>
      </c>
      <c r="B2536" s="59" t="s">
        <v>5061</v>
      </c>
      <c r="C2536" s="2" t="s">
        <v>40</v>
      </c>
      <c r="D2536" s="2" t="s">
        <v>6302</v>
      </c>
      <c r="E2536" s="2" t="s">
        <v>6418</v>
      </c>
      <c r="F2536" s="56">
        <v>95.922760810633505</v>
      </c>
      <c r="G2536" s="56">
        <v>98.744512401207999</v>
      </c>
      <c r="H2536" s="56"/>
      <c r="I2536" s="56">
        <v>106.312414520749</v>
      </c>
      <c r="J2536" s="57">
        <v>0.40947697468762501</v>
      </c>
      <c r="K2536" s="57">
        <v>0.36584291292215398</v>
      </c>
      <c r="L2536" s="57">
        <v>0.28872456841243499</v>
      </c>
      <c r="M2536" s="57">
        <v>0.51475145794128296</v>
      </c>
    </row>
    <row r="2537" spans="1:13" x14ac:dyDescent="0.35">
      <c r="A2537" s="59" t="s">
        <v>5058</v>
      </c>
      <c r="B2537" s="59" t="s">
        <v>5059</v>
      </c>
      <c r="C2537" s="2" t="s">
        <v>40</v>
      </c>
      <c r="D2537" s="2" t="s">
        <v>6302</v>
      </c>
      <c r="E2537" s="2" t="s">
        <v>6418</v>
      </c>
      <c r="F2537" s="56">
        <v>94.963784452842503</v>
      </c>
      <c r="G2537" s="56">
        <v>99.449029521932403</v>
      </c>
      <c r="H2537" s="56"/>
      <c r="I2537" s="56">
        <v>104.69547498527901</v>
      </c>
      <c r="J2537" s="57">
        <v>0.34942002704617597</v>
      </c>
      <c r="K2537" s="57">
        <v>0.31314468152277303</v>
      </c>
      <c r="L2537" s="57">
        <v>0.22913646477810901</v>
      </c>
      <c r="M2537" s="57">
        <v>0.43316300772197203</v>
      </c>
    </row>
    <row r="2538" spans="1:13" x14ac:dyDescent="0.35">
      <c r="A2538" s="59" t="s">
        <v>6184</v>
      </c>
      <c r="B2538" s="59" t="s">
        <v>6185</v>
      </c>
      <c r="C2538" s="2" t="s">
        <v>40</v>
      </c>
      <c r="D2538" s="2" t="s">
        <v>6305</v>
      </c>
      <c r="E2538" s="2" t="s">
        <v>6418</v>
      </c>
      <c r="F2538" s="56">
        <v>97.035810643839199</v>
      </c>
      <c r="G2538" s="56">
        <v>93.592060523561301</v>
      </c>
      <c r="H2538" s="56"/>
      <c r="I2538" s="56">
        <v>96.673668958507506</v>
      </c>
      <c r="J2538" s="57">
        <v>0.38235600805896203</v>
      </c>
      <c r="K2538" s="57">
        <v>0.33833456753040902</v>
      </c>
      <c r="L2538" s="57">
        <v>0.227757843756173</v>
      </c>
      <c r="M2538" s="57">
        <v>0.49960686519705</v>
      </c>
    </row>
    <row r="2539" spans="1:13" x14ac:dyDescent="0.35">
      <c r="A2539" s="59" t="s">
        <v>3250</v>
      </c>
      <c r="B2539" s="59" t="s">
        <v>3251</v>
      </c>
      <c r="C2539" s="2" t="s">
        <v>31</v>
      </c>
      <c r="D2539" s="2" t="s">
        <v>6315</v>
      </c>
      <c r="E2539" s="2" t="s">
        <v>6418</v>
      </c>
      <c r="F2539" s="56">
        <v>97.775564638323203</v>
      </c>
      <c r="G2539" s="56"/>
      <c r="H2539" s="56"/>
      <c r="I2539" s="56">
        <v>101.80311602250001</v>
      </c>
      <c r="J2539" s="57">
        <v>0.31443607685457697</v>
      </c>
      <c r="K2539" s="57">
        <v>0.26741632844584701</v>
      </c>
      <c r="L2539" s="57">
        <v>0.14049129323355999</v>
      </c>
      <c r="M2539" s="57">
        <v>0.417199144329228</v>
      </c>
    </row>
    <row r="2540" spans="1:13" x14ac:dyDescent="0.35">
      <c r="A2540" s="59" t="s">
        <v>4782</v>
      </c>
      <c r="B2540" s="59" t="s">
        <v>4783</v>
      </c>
      <c r="C2540" s="2" t="s">
        <v>31</v>
      </c>
      <c r="D2540" s="2" t="s">
        <v>6303</v>
      </c>
      <c r="E2540" s="2" t="s">
        <v>6418</v>
      </c>
      <c r="F2540" s="56">
        <v>101.102142519829</v>
      </c>
      <c r="G2540" s="56"/>
      <c r="H2540" s="56"/>
      <c r="I2540" s="56">
        <v>97.064385548658905</v>
      </c>
      <c r="J2540" s="57">
        <v>0.30911902851963802</v>
      </c>
      <c r="K2540" s="57">
        <v>0.28032322719983999</v>
      </c>
      <c r="L2540" s="57">
        <v>0.225688108111677</v>
      </c>
      <c r="M2540" s="57">
        <v>0.39984192686992198</v>
      </c>
    </row>
    <row r="2541" spans="1:13" x14ac:dyDescent="0.35">
      <c r="A2541" s="59" t="s">
        <v>4792</v>
      </c>
      <c r="B2541" s="59" t="s">
        <v>4793</v>
      </c>
      <c r="C2541" s="2" t="s">
        <v>40</v>
      </c>
      <c r="D2541" s="2" t="s">
        <v>6303</v>
      </c>
      <c r="E2541" s="2" t="s">
        <v>6418</v>
      </c>
      <c r="F2541" s="56">
        <v>101.102142519829</v>
      </c>
      <c r="G2541" s="56"/>
      <c r="H2541" s="56"/>
      <c r="I2541" s="56">
        <v>97.064385548658905</v>
      </c>
      <c r="J2541" s="57">
        <v>0.30911902851963802</v>
      </c>
      <c r="K2541" s="57">
        <v>0.28032322719983999</v>
      </c>
      <c r="L2541" s="57">
        <v>0.225688108111677</v>
      </c>
      <c r="M2541" s="57">
        <v>0.39984192686992198</v>
      </c>
    </row>
    <row r="2542" spans="1:13" x14ac:dyDescent="0.35">
      <c r="A2542" s="59" t="s">
        <v>4788</v>
      </c>
      <c r="B2542" s="59" t="s">
        <v>4789</v>
      </c>
      <c r="C2542" s="2" t="s">
        <v>40</v>
      </c>
      <c r="D2542" s="2" t="s">
        <v>6303</v>
      </c>
      <c r="E2542" s="2" t="s">
        <v>6418</v>
      </c>
      <c r="F2542" s="56">
        <v>101.102142519829</v>
      </c>
      <c r="G2542" s="56"/>
      <c r="H2542" s="56"/>
      <c r="I2542" s="56">
        <v>97.064385548658905</v>
      </c>
      <c r="J2542" s="57">
        <v>0.30911902851963802</v>
      </c>
      <c r="K2542" s="57">
        <v>0.28032322719983999</v>
      </c>
      <c r="L2542" s="57">
        <v>0.225688108111677</v>
      </c>
      <c r="M2542" s="57">
        <v>0.39984192686992198</v>
      </c>
    </row>
    <row r="2543" spans="1:13" x14ac:dyDescent="0.35">
      <c r="A2543" s="59" t="s">
        <v>4784</v>
      </c>
      <c r="B2543" s="59" t="s">
        <v>4785</v>
      </c>
      <c r="C2543" s="2" t="s">
        <v>31</v>
      </c>
      <c r="D2543" s="2" t="s">
        <v>6303</v>
      </c>
      <c r="E2543" s="2" t="s">
        <v>6418</v>
      </c>
      <c r="F2543" s="56">
        <v>101.102142519829</v>
      </c>
      <c r="G2543" s="56"/>
      <c r="H2543" s="56"/>
      <c r="I2543" s="56">
        <v>97.064385548658905</v>
      </c>
      <c r="J2543" s="57">
        <v>0.30911902851963802</v>
      </c>
      <c r="K2543" s="57">
        <v>0.28032322719983999</v>
      </c>
      <c r="L2543" s="57">
        <v>0.225688108111677</v>
      </c>
      <c r="M2543" s="57">
        <v>0.39984192686992198</v>
      </c>
    </row>
    <row r="2544" spans="1:13" x14ac:dyDescent="0.35">
      <c r="A2544" s="59" t="s">
        <v>3234</v>
      </c>
      <c r="B2544" s="59" t="s">
        <v>3235</v>
      </c>
      <c r="C2544" s="2" t="s">
        <v>40</v>
      </c>
      <c r="D2544" s="2" t="s">
        <v>6315</v>
      </c>
      <c r="E2544" s="2" t="s">
        <v>6419</v>
      </c>
      <c r="F2544" s="56">
        <v>103.86893283398</v>
      </c>
      <c r="G2544" s="56">
        <v>101.831038005775</v>
      </c>
      <c r="H2544" s="56">
        <v>94.102403717347997</v>
      </c>
      <c r="I2544" s="56">
        <v>96.933018055145595</v>
      </c>
      <c r="J2544" s="57">
        <v>0.488667973724489</v>
      </c>
      <c r="K2544" s="57">
        <v>0.420744464044702</v>
      </c>
      <c r="L2544" s="57">
        <v>0.32700395146045902</v>
      </c>
      <c r="M2544" s="57">
        <v>0.65330066562650801</v>
      </c>
    </row>
    <row r="2545" spans="1:13" x14ac:dyDescent="0.35">
      <c r="A2545" s="59" t="s">
        <v>3242</v>
      </c>
      <c r="B2545" s="59" t="s">
        <v>3243</v>
      </c>
      <c r="C2545" s="2" t="s">
        <v>31</v>
      </c>
      <c r="D2545" s="2" t="s">
        <v>6315</v>
      </c>
      <c r="E2545" s="2" t="s">
        <v>6418</v>
      </c>
      <c r="F2545" s="56">
        <v>97.775564638323203</v>
      </c>
      <c r="G2545" s="56"/>
      <c r="H2545" s="56"/>
      <c r="I2545" s="56">
        <v>101.80311602250001</v>
      </c>
      <c r="J2545" s="57">
        <v>0.31443607685457697</v>
      </c>
      <c r="K2545" s="57">
        <v>0.26741632844584701</v>
      </c>
      <c r="L2545" s="57">
        <v>0.14049129323355999</v>
      </c>
      <c r="M2545" s="57">
        <v>0.417199144329228</v>
      </c>
    </row>
    <row r="2546" spans="1:13" x14ac:dyDescent="0.35">
      <c r="A2546" s="59" t="s">
        <v>2878</v>
      </c>
      <c r="B2546" s="59" t="s">
        <v>2879</v>
      </c>
      <c r="C2546" s="2" t="s">
        <v>31</v>
      </c>
      <c r="D2546" s="2" t="s">
        <v>6351</v>
      </c>
      <c r="E2546" s="2" t="s">
        <v>6418</v>
      </c>
      <c r="F2546" s="56"/>
      <c r="G2546" s="56"/>
      <c r="H2546" s="56"/>
      <c r="I2546" s="56">
        <v>102.226099642699</v>
      </c>
      <c r="J2546" s="57">
        <v>0.227547246678063</v>
      </c>
      <c r="K2546" s="57">
        <v>0.17766972361070699</v>
      </c>
      <c r="L2546" s="57">
        <v>7.3965715260249004E-2</v>
      </c>
      <c r="M2546" s="57">
        <v>0.35061749470954501</v>
      </c>
    </row>
    <row r="2547" spans="1:13" x14ac:dyDescent="0.35">
      <c r="A2547" s="59" t="s">
        <v>2886</v>
      </c>
      <c r="B2547" s="59" t="s">
        <v>2887</v>
      </c>
      <c r="C2547" s="2" t="s">
        <v>40</v>
      </c>
      <c r="D2547" s="2" t="s">
        <v>6351</v>
      </c>
      <c r="E2547" s="2" t="s">
        <v>6418</v>
      </c>
      <c r="F2547" s="56"/>
      <c r="G2547" s="56"/>
      <c r="H2547" s="56"/>
      <c r="I2547" s="56">
        <v>102.226099642699</v>
      </c>
      <c r="J2547" s="57">
        <v>0.227547246678063</v>
      </c>
      <c r="K2547" s="57">
        <v>0.17766972361070699</v>
      </c>
      <c r="L2547" s="57">
        <v>7.3965715260249004E-2</v>
      </c>
      <c r="M2547" s="57">
        <v>0.35061749470954501</v>
      </c>
    </row>
    <row r="2548" spans="1:13" x14ac:dyDescent="0.35">
      <c r="A2548" s="59" t="s">
        <v>2882</v>
      </c>
      <c r="B2548" s="59" t="s">
        <v>2883</v>
      </c>
      <c r="C2548" s="2" t="s">
        <v>31</v>
      </c>
      <c r="D2548" s="2" t="s">
        <v>6351</v>
      </c>
      <c r="E2548" s="2" t="s">
        <v>6418</v>
      </c>
      <c r="F2548" s="56"/>
      <c r="G2548" s="56"/>
      <c r="H2548" s="56"/>
      <c r="I2548" s="56">
        <v>102.226099642699</v>
      </c>
      <c r="J2548" s="57">
        <v>0.227547246678063</v>
      </c>
      <c r="K2548" s="57">
        <v>0.17766972361070699</v>
      </c>
      <c r="L2548" s="57">
        <v>7.3965715260249004E-2</v>
      </c>
      <c r="M2548" s="57">
        <v>0.35061749470954501</v>
      </c>
    </row>
    <row r="2549" spans="1:13" x14ac:dyDescent="0.35">
      <c r="A2549" s="59" t="s">
        <v>2884</v>
      </c>
      <c r="B2549" s="59" t="s">
        <v>2885</v>
      </c>
      <c r="C2549" s="2" t="s">
        <v>31</v>
      </c>
      <c r="D2549" s="2" t="s">
        <v>6351</v>
      </c>
      <c r="E2549" s="2" t="s">
        <v>6418</v>
      </c>
      <c r="F2549" s="56"/>
      <c r="G2549" s="56"/>
      <c r="H2549" s="56"/>
      <c r="I2549" s="56">
        <v>102.226099642699</v>
      </c>
      <c r="J2549" s="57">
        <v>0.227547246678063</v>
      </c>
      <c r="K2549" s="57">
        <v>0.17766972361070699</v>
      </c>
      <c r="L2549" s="57">
        <v>7.3965715260249004E-2</v>
      </c>
      <c r="M2549" s="57">
        <v>0.35061749470954501</v>
      </c>
    </row>
    <row r="2550" spans="1:13" x14ac:dyDescent="0.35">
      <c r="A2550" s="59" t="s">
        <v>2888</v>
      </c>
      <c r="B2550" s="59" t="s">
        <v>2889</v>
      </c>
      <c r="C2550" s="2" t="s">
        <v>40</v>
      </c>
      <c r="D2550" s="2" t="s">
        <v>6351</v>
      </c>
      <c r="E2550" s="2" t="s">
        <v>6418</v>
      </c>
      <c r="F2550" s="56"/>
      <c r="G2550" s="56"/>
      <c r="H2550" s="56"/>
      <c r="I2550" s="56">
        <v>102.226099642699</v>
      </c>
      <c r="J2550" s="57">
        <v>0.227547246678063</v>
      </c>
      <c r="K2550" s="57">
        <v>0.17766972361070699</v>
      </c>
      <c r="L2550" s="57">
        <v>7.3965715260249004E-2</v>
      </c>
      <c r="M2550" s="57">
        <v>0.35061749470954501</v>
      </c>
    </row>
    <row r="2551" spans="1:13" x14ac:dyDescent="0.35">
      <c r="A2551" s="59" t="s">
        <v>2880</v>
      </c>
      <c r="B2551" s="59" t="s">
        <v>2881</v>
      </c>
      <c r="C2551" s="2" t="s">
        <v>31</v>
      </c>
      <c r="D2551" s="2" t="s">
        <v>6351</v>
      </c>
      <c r="E2551" s="2" t="s">
        <v>6419</v>
      </c>
      <c r="F2551" s="56">
        <v>105.13470248962901</v>
      </c>
      <c r="G2551" s="56">
        <v>99.312535084474504</v>
      </c>
      <c r="H2551" s="56">
        <v>92.5673780582527</v>
      </c>
      <c r="I2551" s="56">
        <v>99.247741590830699</v>
      </c>
      <c r="J2551" s="57">
        <v>0.442143467902121</v>
      </c>
      <c r="K2551" s="57">
        <v>0.37744079959128202</v>
      </c>
      <c r="L2551" s="57">
        <v>0.31151811569099502</v>
      </c>
      <c r="M2551" s="57">
        <v>0.62116221290672002</v>
      </c>
    </row>
    <row r="2552" spans="1:13" x14ac:dyDescent="0.35">
      <c r="A2552" s="59" t="s">
        <v>4794</v>
      </c>
      <c r="B2552" s="59" t="s">
        <v>4795</v>
      </c>
      <c r="C2552" s="2" t="s">
        <v>40</v>
      </c>
      <c r="D2552" s="2" t="s">
        <v>6303</v>
      </c>
      <c r="E2552" s="2" t="s">
        <v>6418</v>
      </c>
      <c r="F2552" s="56">
        <v>101.102142519829</v>
      </c>
      <c r="G2552" s="56"/>
      <c r="H2552" s="56"/>
      <c r="I2552" s="56">
        <v>97.064385548658905</v>
      </c>
      <c r="J2552" s="57">
        <v>0.30911902851963802</v>
      </c>
      <c r="K2552" s="57">
        <v>0.28032322719983999</v>
      </c>
      <c r="L2552" s="57">
        <v>0.225688108111677</v>
      </c>
      <c r="M2552" s="57">
        <v>0.39984192686992198</v>
      </c>
    </row>
    <row r="2553" spans="1:13" x14ac:dyDescent="0.35">
      <c r="A2553" s="59" t="s">
        <v>3493</v>
      </c>
      <c r="B2553" s="59" t="s">
        <v>3494</v>
      </c>
      <c r="C2553" s="2" t="s">
        <v>31</v>
      </c>
      <c r="D2553" s="2" t="s">
        <v>6315</v>
      </c>
      <c r="E2553" s="2" t="s">
        <v>6418</v>
      </c>
      <c r="F2553" s="56"/>
      <c r="G2553" s="56"/>
      <c r="H2553" s="56"/>
      <c r="I2553" s="56">
        <v>104.476983983854</v>
      </c>
      <c r="J2553" s="57">
        <v>0.26335598216493999</v>
      </c>
      <c r="K2553" s="57">
        <v>0.20287438303233599</v>
      </c>
      <c r="L2553" s="57">
        <v>3.21217507490189E-2</v>
      </c>
      <c r="M2553" s="57">
        <v>0.39837132387970398</v>
      </c>
    </row>
    <row r="2554" spans="1:13" x14ac:dyDescent="0.35">
      <c r="A2554" s="59" t="s">
        <v>5064</v>
      </c>
      <c r="B2554" s="59" t="s">
        <v>5065</v>
      </c>
      <c r="C2554" s="2" t="s">
        <v>40</v>
      </c>
      <c r="D2554" s="2" t="s">
        <v>6302</v>
      </c>
      <c r="E2554" s="2" t="s">
        <v>6418</v>
      </c>
      <c r="F2554" s="56">
        <v>94.963784452842503</v>
      </c>
      <c r="G2554" s="56">
        <v>99.449029521932403</v>
      </c>
      <c r="H2554" s="56"/>
      <c r="I2554" s="56">
        <v>104.69547498527901</v>
      </c>
      <c r="J2554" s="57">
        <v>0.34942002704617597</v>
      </c>
      <c r="K2554" s="57">
        <v>0.31314468152277303</v>
      </c>
      <c r="L2554" s="57">
        <v>0.22913646477810901</v>
      </c>
      <c r="M2554" s="57">
        <v>0.43316300772197203</v>
      </c>
    </row>
    <row r="2555" spans="1:13" x14ac:dyDescent="0.35">
      <c r="A2555" s="59" t="s">
        <v>1262</v>
      </c>
      <c r="B2555" s="59" t="s">
        <v>1263</v>
      </c>
      <c r="C2555" s="2" t="s">
        <v>31</v>
      </c>
      <c r="D2555" s="2" t="s">
        <v>6316</v>
      </c>
      <c r="E2555" s="2" t="s">
        <v>6418</v>
      </c>
      <c r="F2555" s="56"/>
      <c r="G2555" s="56"/>
      <c r="H2555" s="56"/>
      <c r="I2555" s="56">
        <v>102.576564565767</v>
      </c>
      <c r="J2555" s="57">
        <v>0.20358776288167801</v>
      </c>
      <c r="K2555" s="57">
        <v>0.118308766595762</v>
      </c>
      <c r="L2555" s="57">
        <v>0.01</v>
      </c>
      <c r="M2555" s="57">
        <v>0.35839731735095998</v>
      </c>
    </row>
    <row r="2556" spans="1:13" x14ac:dyDescent="0.35">
      <c r="A2556" s="59" t="s">
        <v>3246</v>
      </c>
      <c r="B2556" s="59" t="s">
        <v>3247</v>
      </c>
      <c r="C2556" s="2" t="s">
        <v>31</v>
      </c>
      <c r="D2556" s="2" t="s">
        <v>6315</v>
      </c>
      <c r="E2556" s="2" t="s">
        <v>6418</v>
      </c>
      <c r="F2556" s="56">
        <v>97.775564638323203</v>
      </c>
      <c r="G2556" s="56"/>
      <c r="H2556" s="56"/>
      <c r="I2556" s="56">
        <v>101.80311602250001</v>
      </c>
      <c r="J2556" s="57">
        <v>0.31443607685457697</v>
      </c>
      <c r="K2556" s="57">
        <v>0.26741632844584701</v>
      </c>
      <c r="L2556" s="57">
        <v>0.14049129323355999</v>
      </c>
      <c r="M2556" s="57">
        <v>0.417199144329228</v>
      </c>
    </row>
    <row r="2557" spans="1:13" x14ac:dyDescent="0.35">
      <c r="A2557" s="59" t="s">
        <v>4096</v>
      </c>
      <c r="B2557" s="59" t="s">
        <v>4097</v>
      </c>
      <c r="C2557" s="2" t="s">
        <v>40</v>
      </c>
      <c r="D2557" s="2" t="s">
        <v>6322</v>
      </c>
      <c r="E2557" s="2" t="s">
        <v>6418</v>
      </c>
      <c r="F2557" s="56"/>
      <c r="G2557" s="56"/>
      <c r="H2557" s="56"/>
      <c r="I2557" s="56">
        <v>109.96566391095099</v>
      </c>
      <c r="J2557" s="57">
        <v>0.27287581479797302</v>
      </c>
      <c r="K2557" s="57">
        <v>0.24282330275313899</v>
      </c>
      <c r="L2557" s="57">
        <v>0.12594946047783501</v>
      </c>
      <c r="M2557" s="57">
        <v>0.33885238238148602</v>
      </c>
    </row>
    <row r="2558" spans="1:13" x14ac:dyDescent="0.35">
      <c r="A2558" s="59" t="s">
        <v>3858</v>
      </c>
      <c r="B2558" s="59" t="s">
        <v>3859</v>
      </c>
      <c r="C2558" s="2" t="s">
        <v>31</v>
      </c>
      <c r="D2558" s="2" t="s">
        <v>6320</v>
      </c>
      <c r="E2558" s="2" t="s">
        <v>6418</v>
      </c>
      <c r="F2558" s="56">
        <v>97.775564638323203</v>
      </c>
      <c r="G2558" s="56"/>
      <c r="H2558" s="56"/>
      <c r="I2558" s="56">
        <v>101.80311602250001</v>
      </c>
      <c r="J2558" s="57">
        <v>0.31443607685457697</v>
      </c>
      <c r="K2558" s="57">
        <v>0.26741632844584701</v>
      </c>
      <c r="L2558" s="57">
        <v>0.14049129323355999</v>
      </c>
      <c r="M2558" s="57">
        <v>0.417199144329228</v>
      </c>
    </row>
    <row r="2559" spans="1:13" x14ac:dyDescent="0.35">
      <c r="A2559" s="59" t="s">
        <v>3491</v>
      </c>
      <c r="B2559" s="59" t="s">
        <v>3492</v>
      </c>
      <c r="C2559" s="2" t="s">
        <v>31</v>
      </c>
      <c r="D2559" s="2" t="s">
        <v>6315</v>
      </c>
      <c r="E2559" s="2" t="s">
        <v>6418</v>
      </c>
      <c r="F2559" s="56"/>
      <c r="G2559" s="56"/>
      <c r="H2559" s="56"/>
      <c r="I2559" s="56">
        <v>104.476983983854</v>
      </c>
      <c r="J2559" s="57">
        <v>0.26335598216493999</v>
      </c>
      <c r="K2559" s="57">
        <v>0.20287438303233599</v>
      </c>
      <c r="L2559" s="57">
        <v>3.21217507490189E-2</v>
      </c>
      <c r="M2559" s="57">
        <v>0.39837132387970398</v>
      </c>
    </row>
    <row r="2560" spans="1:13" x14ac:dyDescent="0.35">
      <c r="A2560" s="59" t="s">
        <v>4536</v>
      </c>
      <c r="B2560" s="59" t="s">
        <v>4537</v>
      </c>
      <c r="C2560" s="2" t="s">
        <v>31</v>
      </c>
      <c r="D2560" s="2" t="s">
        <v>6303</v>
      </c>
      <c r="E2560" s="2" t="s">
        <v>6418</v>
      </c>
      <c r="F2560" s="56">
        <v>98.632010460773998</v>
      </c>
      <c r="G2560" s="56">
        <v>97.515929845890099</v>
      </c>
      <c r="H2560" s="56"/>
      <c r="I2560" s="56">
        <v>101.570106120945</v>
      </c>
      <c r="J2560" s="57">
        <v>0.34157647331260799</v>
      </c>
      <c r="K2560" s="57">
        <v>0.31000150667008097</v>
      </c>
      <c r="L2560" s="57">
        <v>0.25616959046719701</v>
      </c>
      <c r="M2560" s="57">
        <v>0.42644642517321102</v>
      </c>
    </row>
    <row r="2561" spans="1:13" x14ac:dyDescent="0.35">
      <c r="A2561" s="59" t="s">
        <v>3489</v>
      </c>
      <c r="B2561" s="59" t="s">
        <v>3490</v>
      </c>
      <c r="C2561" s="2" t="s">
        <v>31</v>
      </c>
      <c r="D2561" s="2" t="s">
        <v>6315</v>
      </c>
      <c r="E2561" s="2" t="s">
        <v>6418</v>
      </c>
      <c r="F2561" s="56"/>
      <c r="G2561" s="56"/>
      <c r="H2561" s="56"/>
      <c r="I2561" s="56">
        <v>104.476983983854</v>
      </c>
      <c r="J2561" s="57">
        <v>0.26335598216493999</v>
      </c>
      <c r="K2561" s="57">
        <v>0.20287438303233599</v>
      </c>
      <c r="L2561" s="57">
        <v>3.21217507490189E-2</v>
      </c>
      <c r="M2561" s="57">
        <v>0.39837132387970398</v>
      </c>
    </row>
    <row r="2562" spans="1:13" x14ac:dyDescent="0.35">
      <c r="A2562" s="59" t="s">
        <v>5402</v>
      </c>
      <c r="B2562" s="59" t="s">
        <v>5403</v>
      </c>
      <c r="C2562" s="2" t="s">
        <v>40</v>
      </c>
      <c r="D2562" s="2" t="s">
        <v>6319</v>
      </c>
      <c r="E2562" s="2" t="s">
        <v>6419</v>
      </c>
      <c r="F2562" s="56">
        <v>109.372795573197</v>
      </c>
      <c r="G2562" s="56">
        <v>103.198153529693</v>
      </c>
      <c r="H2562" s="56">
        <v>106.13628527685</v>
      </c>
      <c r="I2562" s="56">
        <v>100.43276279833</v>
      </c>
      <c r="J2562" s="57">
        <v>0.54850041312431297</v>
      </c>
      <c r="K2562" s="57">
        <v>0.477169035797125</v>
      </c>
      <c r="L2562" s="57">
        <v>0.41025409937849899</v>
      </c>
      <c r="M2562" s="57">
        <v>0.69792097757578297</v>
      </c>
    </row>
    <row r="2563" spans="1:13" x14ac:dyDescent="0.35">
      <c r="A2563" s="59" t="s">
        <v>930</v>
      </c>
      <c r="B2563" s="59" t="s">
        <v>931</v>
      </c>
      <c r="C2563" s="2" t="s">
        <v>40</v>
      </c>
      <c r="D2563" s="2" t="s">
        <v>6316</v>
      </c>
      <c r="E2563" s="2" t="s">
        <v>6418</v>
      </c>
      <c r="F2563" s="56"/>
      <c r="G2563" s="56"/>
      <c r="H2563" s="56"/>
      <c r="I2563" s="56">
        <v>101.13459723309199</v>
      </c>
      <c r="J2563" s="57">
        <v>0.28746340366377698</v>
      </c>
      <c r="K2563" s="57">
        <v>0.27066275813586699</v>
      </c>
      <c r="L2563" s="57">
        <v>0.19713169427170199</v>
      </c>
      <c r="M2563" s="57">
        <v>0.30651310919492702</v>
      </c>
    </row>
    <row r="2564" spans="1:13" x14ac:dyDescent="0.35">
      <c r="A2564" s="59" t="s">
        <v>4080</v>
      </c>
      <c r="B2564" s="59" t="s">
        <v>4081</v>
      </c>
      <c r="C2564" s="2" t="s">
        <v>31</v>
      </c>
      <c r="D2564" s="2" t="s">
        <v>6322</v>
      </c>
      <c r="E2564" s="2" t="s">
        <v>6418</v>
      </c>
      <c r="F2564" s="56">
        <v>96.334618404522004</v>
      </c>
      <c r="G2564" s="56">
        <v>89.041930184020302</v>
      </c>
      <c r="H2564" s="56"/>
      <c r="I2564" s="56">
        <v>98.348469317865906</v>
      </c>
      <c r="J2564" s="57">
        <v>0.42124369259736899</v>
      </c>
      <c r="K2564" s="57">
        <v>0.36514813187748701</v>
      </c>
      <c r="L2564" s="57">
        <v>0.269177447911012</v>
      </c>
      <c r="M2564" s="57">
        <v>0.53042110518775099</v>
      </c>
    </row>
    <row r="2565" spans="1:13" x14ac:dyDescent="0.35">
      <c r="A2565" s="59" t="s">
        <v>6296</v>
      </c>
      <c r="B2565" s="59" t="s">
        <v>6297</v>
      </c>
      <c r="C2565" s="2" t="s">
        <v>31</v>
      </c>
      <c r="D2565" s="2" t="s">
        <v>6352</v>
      </c>
      <c r="E2565" s="2" t="s">
        <v>6418</v>
      </c>
      <c r="F2565" s="56"/>
      <c r="G2565" s="56"/>
      <c r="H2565" s="56"/>
      <c r="I2565" s="56">
        <v>95.459978861194898</v>
      </c>
      <c r="J2565" s="57">
        <v>0.24364918876098801</v>
      </c>
      <c r="K2565" s="57">
        <v>0.19109425975592501</v>
      </c>
      <c r="L2565" s="57">
        <v>0.113658073227849</v>
      </c>
      <c r="M2565" s="57">
        <v>0.349282761499214</v>
      </c>
    </row>
    <row r="2566" spans="1:13" x14ac:dyDescent="0.35">
      <c r="A2566" s="59" t="s">
        <v>4428</v>
      </c>
      <c r="B2566" s="59" t="s">
        <v>4429</v>
      </c>
      <c r="C2566" s="2" t="s">
        <v>31</v>
      </c>
      <c r="D2566" s="2" t="s">
        <v>6303</v>
      </c>
      <c r="E2566" s="2" t="s">
        <v>6418</v>
      </c>
      <c r="F2566" s="56">
        <v>97.920440215340903</v>
      </c>
      <c r="G2566" s="56"/>
      <c r="H2566" s="56"/>
      <c r="I2566" s="56">
        <v>95.207957437786007</v>
      </c>
      <c r="J2566" s="57">
        <v>0.32368060733440301</v>
      </c>
      <c r="K2566" s="57">
        <v>0.26559834780318697</v>
      </c>
      <c r="L2566" s="57">
        <v>0.21099937417436301</v>
      </c>
      <c r="M2566" s="57">
        <v>0.45735396984142301</v>
      </c>
    </row>
    <row r="2567" spans="1:13" x14ac:dyDescent="0.35">
      <c r="A2567" s="59" t="s">
        <v>5148</v>
      </c>
      <c r="B2567" s="59" t="s">
        <v>5149</v>
      </c>
      <c r="C2567" s="2" t="s">
        <v>31</v>
      </c>
      <c r="D2567" s="2" t="s">
        <v>6319</v>
      </c>
      <c r="E2567" s="2" t="s">
        <v>6418</v>
      </c>
      <c r="F2567" s="56">
        <v>104.61794720315299</v>
      </c>
      <c r="G2567" s="56"/>
      <c r="H2567" s="56"/>
      <c r="I2567" s="56">
        <v>94.662854353045901</v>
      </c>
      <c r="J2567" s="57">
        <v>0.29923461349175801</v>
      </c>
      <c r="K2567" s="57">
        <v>0.23649937453174899</v>
      </c>
      <c r="L2567" s="57">
        <v>0.160222234348632</v>
      </c>
      <c r="M2567" s="57">
        <v>0.42330237679279797</v>
      </c>
    </row>
    <row r="2568" spans="1:13" x14ac:dyDescent="0.35">
      <c r="A2568" s="59" t="s">
        <v>5406</v>
      </c>
      <c r="B2568" s="59" t="s">
        <v>5407</v>
      </c>
      <c r="C2568" s="2" t="s">
        <v>31</v>
      </c>
      <c r="D2568" s="2" t="s">
        <v>6319</v>
      </c>
      <c r="E2568" s="2" t="s">
        <v>6418</v>
      </c>
      <c r="F2568" s="56"/>
      <c r="G2568" s="56"/>
      <c r="H2568" s="56"/>
      <c r="I2568" s="56">
        <v>97.4837962964626</v>
      </c>
      <c r="J2568" s="57">
        <v>0.22681323005190401</v>
      </c>
      <c r="K2568" s="57">
        <v>0.16392834522967101</v>
      </c>
      <c r="L2568" s="57">
        <v>6.7562310479635804E-2</v>
      </c>
      <c r="M2568" s="57">
        <v>0.34012188098344398</v>
      </c>
    </row>
    <row r="2569" spans="1:13" x14ac:dyDescent="0.35">
      <c r="A2569" s="59" t="s">
        <v>5150</v>
      </c>
      <c r="B2569" s="59" t="s">
        <v>5151</v>
      </c>
      <c r="C2569" s="2" t="s">
        <v>40</v>
      </c>
      <c r="D2569" s="2" t="s">
        <v>6319</v>
      </c>
      <c r="E2569" s="2" t="s">
        <v>6418</v>
      </c>
      <c r="F2569" s="56"/>
      <c r="G2569" s="56"/>
      <c r="H2569" s="56"/>
      <c r="I2569" s="56">
        <v>97.4837962964626</v>
      </c>
      <c r="J2569" s="57">
        <v>0.22681323005190401</v>
      </c>
      <c r="K2569" s="57">
        <v>0.16392834522967101</v>
      </c>
      <c r="L2569" s="57">
        <v>6.7562310479635804E-2</v>
      </c>
      <c r="M2569" s="57">
        <v>0.34012188098344398</v>
      </c>
    </row>
    <row r="2570" spans="1:13" x14ac:dyDescent="0.35">
      <c r="A2570" s="59" t="s">
        <v>4796</v>
      </c>
      <c r="B2570" s="59" t="s">
        <v>4797</v>
      </c>
      <c r="C2570" s="2" t="s">
        <v>31</v>
      </c>
      <c r="D2570" s="2" t="s">
        <v>6302</v>
      </c>
      <c r="E2570" s="2" t="s">
        <v>6418</v>
      </c>
      <c r="F2570" s="56"/>
      <c r="G2570" s="56"/>
      <c r="H2570" s="56"/>
      <c r="I2570" s="56">
        <v>99.091396838741105</v>
      </c>
      <c r="J2570" s="57">
        <v>0.24674155798427599</v>
      </c>
      <c r="K2570" s="57">
        <v>0.15351043192581901</v>
      </c>
      <c r="L2570" s="57">
        <v>0.01</v>
      </c>
      <c r="M2570" s="57">
        <v>0.41934645321355801</v>
      </c>
    </row>
    <row r="2571" spans="1:13" x14ac:dyDescent="0.35">
      <c r="A2571" s="59" t="s">
        <v>5152</v>
      </c>
      <c r="B2571" s="59" t="s">
        <v>5153</v>
      </c>
      <c r="C2571" s="2" t="s">
        <v>40</v>
      </c>
      <c r="D2571" s="2" t="s">
        <v>6319</v>
      </c>
      <c r="E2571" s="2" t="s">
        <v>6418</v>
      </c>
      <c r="F2571" s="56"/>
      <c r="G2571" s="56"/>
      <c r="H2571" s="56"/>
      <c r="I2571" s="56">
        <v>97.4837962964626</v>
      </c>
      <c r="J2571" s="57">
        <v>0.22681323005190401</v>
      </c>
      <c r="K2571" s="57">
        <v>0.16392834522967101</v>
      </c>
      <c r="L2571" s="57">
        <v>6.7562310479635804E-2</v>
      </c>
      <c r="M2571" s="57">
        <v>0.34012188098344398</v>
      </c>
    </row>
    <row r="2572" spans="1:13" x14ac:dyDescent="0.35">
      <c r="A2572" s="59" t="s">
        <v>4218</v>
      </c>
      <c r="B2572" s="59" t="s">
        <v>4219</v>
      </c>
      <c r="C2572" s="2" t="s">
        <v>31</v>
      </c>
      <c r="D2572" s="2" t="s">
        <v>6322</v>
      </c>
      <c r="E2572" s="2" t="s">
        <v>6418</v>
      </c>
      <c r="F2572" s="56">
        <v>104.805594743169</v>
      </c>
      <c r="G2572" s="56">
        <v>103.447903907401</v>
      </c>
      <c r="H2572" s="56">
        <v>104.945458251974</v>
      </c>
      <c r="I2572" s="56">
        <v>85.298492251481406</v>
      </c>
      <c r="J2572" s="57">
        <v>0.39442824959719403</v>
      </c>
      <c r="K2572" s="57">
        <v>0.35953410080062498</v>
      </c>
      <c r="L2572" s="57">
        <v>0.30385572014876</v>
      </c>
      <c r="M2572" s="57">
        <v>0.47592188452284501</v>
      </c>
    </row>
    <row r="2573" spans="1:13" x14ac:dyDescent="0.35">
      <c r="A2573" s="59" t="s">
        <v>4220</v>
      </c>
      <c r="B2573" s="59" t="s">
        <v>4221</v>
      </c>
      <c r="C2573" s="2" t="s">
        <v>31</v>
      </c>
      <c r="D2573" s="2" t="s">
        <v>6322</v>
      </c>
      <c r="E2573" s="2" t="s">
        <v>6418</v>
      </c>
      <c r="F2573" s="56">
        <v>104.805594743169</v>
      </c>
      <c r="G2573" s="56">
        <v>103.447903907401</v>
      </c>
      <c r="H2573" s="56">
        <v>104.945458251974</v>
      </c>
      <c r="I2573" s="56">
        <v>85.298492251481406</v>
      </c>
      <c r="J2573" s="57">
        <v>0.39442824959719403</v>
      </c>
      <c r="K2573" s="57">
        <v>0.35953410080062498</v>
      </c>
      <c r="L2573" s="57">
        <v>0.30385572014876</v>
      </c>
      <c r="M2573" s="57">
        <v>0.47592188452284501</v>
      </c>
    </row>
    <row r="2574" spans="1:13" x14ac:dyDescent="0.35">
      <c r="A2574" s="59" t="s">
        <v>4226</v>
      </c>
      <c r="B2574" s="59" t="s">
        <v>4227</v>
      </c>
      <c r="C2574" s="2" t="s">
        <v>40</v>
      </c>
      <c r="D2574" s="2" t="s">
        <v>6322</v>
      </c>
      <c r="E2574" s="2" t="s">
        <v>6418</v>
      </c>
      <c r="F2574" s="56">
        <v>104.805594743169</v>
      </c>
      <c r="G2574" s="56">
        <v>103.447903907401</v>
      </c>
      <c r="H2574" s="56">
        <v>104.945458251974</v>
      </c>
      <c r="I2574" s="56">
        <v>85.298492251481406</v>
      </c>
      <c r="J2574" s="57">
        <v>0.39442824959719403</v>
      </c>
      <c r="K2574" s="57">
        <v>0.35953410080062498</v>
      </c>
      <c r="L2574" s="57">
        <v>0.30385572014876</v>
      </c>
      <c r="M2574" s="57">
        <v>0.47592188452284501</v>
      </c>
    </row>
    <row r="2575" spans="1:13" x14ac:dyDescent="0.35">
      <c r="A2575" s="59" t="s">
        <v>4228</v>
      </c>
      <c r="B2575" s="59" t="s">
        <v>4229</v>
      </c>
      <c r="C2575" s="2" t="s">
        <v>40</v>
      </c>
      <c r="D2575" s="2" t="s">
        <v>6322</v>
      </c>
      <c r="E2575" s="2" t="s">
        <v>6419</v>
      </c>
      <c r="F2575" s="56">
        <v>106.87084919840299</v>
      </c>
      <c r="G2575" s="56">
        <v>103.664374695841</v>
      </c>
      <c r="H2575" s="56">
        <v>102.775283204698</v>
      </c>
      <c r="I2575" s="56">
        <v>84.595263032021705</v>
      </c>
      <c r="J2575" s="57">
        <v>0.50246851480886501</v>
      </c>
      <c r="K2575" s="57">
        <v>0.47028947952414002</v>
      </c>
      <c r="L2575" s="57">
        <v>0.33366106349969299</v>
      </c>
      <c r="M2575" s="57">
        <v>0.52399188781499395</v>
      </c>
    </row>
    <row r="2576" spans="1:13" x14ac:dyDescent="0.35">
      <c r="A2576" s="59" t="s">
        <v>4230</v>
      </c>
      <c r="B2576" s="59" t="s">
        <v>4231</v>
      </c>
      <c r="C2576" s="2" t="s">
        <v>40</v>
      </c>
      <c r="D2576" s="2" t="s">
        <v>6322</v>
      </c>
      <c r="E2576" s="2" t="s">
        <v>6418</v>
      </c>
      <c r="F2576" s="56">
        <v>104.805594743169</v>
      </c>
      <c r="G2576" s="56">
        <v>103.447903907401</v>
      </c>
      <c r="H2576" s="56">
        <v>104.945458251974</v>
      </c>
      <c r="I2576" s="56">
        <v>85.298492251481406</v>
      </c>
      <c r="J2576" s="57">
        <v>0.39442824959719403</v>
      </c>
      <c r="K2576" s="57">
        <v>0.35953410080062498</v>
      </c>
      <c r="L2576" s="57">
        <v>0.30385572014876</v>
      </c>
      <c r="M2576" s="57">
        <v>0.47592188452284501</v>
      </c>
    </row>
    <row r="2577" spans="1:13" x14ac:dyDescent="0.35">
      <c r="A2577" s="59" t="s">
        <v>4224</v>
      </c>
      <c r="B2577" s="59" t="s">
        <v>4225</v>
      </c>
      <c r="C2577" s="2" t="s">
        <v>31</v>
      </c>
      <c r="D2577" s="2" t="s">
        <v>6322</v>
      </c>
      <c r="E2577" s="2" t="s">
        <v>6419</v>
      </c>
      <c r="F2577" s="56">
        <v>103.626191270927</v>
      </c>
      <c r="G2577" s="56">
        <v>109.666712183595</v>
      </c>
      <c r="H2577" s="56">
        <v>107.886919681922</v>
      </c>
      <c r="I2577" s="56">
        <v>82.931679066271798</v>
      </c>
      <c r="J2577" s="57">
        <v>0.51957350585071704</v>
      </c>
      <c r="K2577" s="57">
        <v>0.46961574769308301</v>
      </c>
      <c r="L2577" s="57">
        <v>0.40386784560748101</v>
      </c>
      <c r="M2577" s="57">
        <v>0.65181015581456003</v>
      </c>
    </row>
    <row r="2578" spans="1:13" x14ac:dyDescent="0.35">
      <c r="A2578" s="59" t="s">
        <v>4222</v>
      </c>
      <c r="B2578" s="59" t="s">
        <v>4223</v>
      </c>
      <c r="C2578" s="2" t="s">
        <v>31</v>
      </c>
      <c r="D2578" s="2" t="s">
        <v>6322</v>
      </c>
      <c r="E2578" s="2" t="s">
        <v>6419</v>
      </c>
      <c r="F2578" s="56">
        <v>102.676659592882</v>
      </c>
      <c r="G2578" s="56">
        <v>98.893495683733207</v>
      </c>
      <c r="H2578" s="56">
        <v>105.999301684942</v>
      </c>
      <c r="I2578" s="56">
        <v>85.596450605686002</v>
      </c>
      <c r="J2578" s="57">
        <v>0.52580075920165004</v>
      </c>
      <c r="K2578" s="57">
        <v>0.47096670586054301</v>
      </c>
      <c r="L2578" s="57">
        <v>0.41458711397623998</v>
      </c>
      <c r="M2578" s="57">
        <v>0.68019437699416796</v>
      </c>
    </row>
    <row r="2579" spans="1:13" x14ac:dyDescent="0.35">
      <c r="A2579" s="59" t="s">
        <v>3818</v>
      </c>
      <c r="B2579" s="59" t="s">
        <v>3819</v>
      </c>
      <c r="C2579" s="2" t="s">
        <v>40</v>
      </c>
      <c r="D2579" s="2" t="s">
        <v>6320</v>
      </c>
      <c r="E2579" s="2" t="s">
        <v>6418</v>
      </c>
      <c r="F2579" s="56"/>
      <c r="G2579" s="56"/>
      <c r="H2579" s="56"/>
      <c r="I2579" s="56">
        <v>87.264178496986304</v>
      </c>
      <c r="J2579" s="57">
        <v>0.29794029778351899</v>
      </c>
      <c r="K2579" s="57">
        <v>0.25741234683293901</v>
      </c>
      <c r="L2579" s="57">
        <v>0.19338062291711799</v>
      </c>
      <c r="M2579" s="57">
        <v>0.39463884794790399</v>
      </c>
    </row>
    <row r="2580" spans="1:13" x14ac:dyDescent="0.35">
      <c r="A2580" s="59" t="s">
        <v>3820</v>
      </c>
      <c r="B2580" s="59" t="s">
        <v>3821</v>
      </c>
      <c r="C2580" s="2" t="s">
        <v>40</v>
      </c>
      <c r="D2580" s="2" t="s">
        <v>6320</v>
      </c>
      <c r="E2580" s="2" t="s">
        <v>6419</v>
      </c>
      <c r="F2580" s="56">
        <v>99.728851167370493</v>
      </c>
      <c r="G2580" s="56">
        <v>106.555792408961</v>
      </c>
      <c r="H2580" s="56">
        <v>109.883599042567</v>
      </c>
      <c r="I2580" s="56">
        <v>85.224811233769401</v>
      </c>
      <c r="J2580" s="57">
        <v>0.469993892255539</v>
      </c>
      <c r="K2580" s="57">
        <v>0.41328994692340099</v>
      </c>
      <c r="L2580" s="57">
        <v>0.34114078413448001</v>
      </c>
      <c r="M2580" s="57">
        <v>0.62230177256908803</v>
      </c>
    </row>
    <row r="2581" spans="1:13" x14ac:dyDescent="0.35">
      <c r="A2581" s="59" t="s">
        <v>3812</v>
      </c>
      <c r="B2581" s="59" t="s">
        <v>3813</v>
      </c>
      <c r="C2581" s="2" t="s">
        <v>31</v>
      </c>
      <c r="D2581" s="2" t="s">
        <v>6320</v>
      </c>
      <c r="E2581" s="2" t="s">
        <v>6418</v>
      </c>
      <c r="F2581" s="56"/>
      <c r="G2581" s="56"/>
      <c r="H2581" s="56"/>
      <c r="I2581" s="56">
        <v>87.264178496986304</v>
      </c>
      <c r="J2581" s="57">
        <v>0.29794029778351899</v>
      </c>
      <c r="K2581" s="57">
        <v>0.25741234683293901</v>
      </c>
      <c r="L2581" s="57">
        <v>0.19338062291711799</v>
      </c>
      <c r="M2581" s="57">
        <v>0.39463884794790399</v>
      </c>
    </row>
    <row r="2582" spans="1:13" x14ac:dyDescent="0.35">
      <c r="A2582" s="59" t="s">
        <v>3814</v>
      </c>
      <c r="B2582" s="59" t="s">
        <v>3815</v>
      </c>
      <c r="C2582" s="2" t="s">
        <v>31</v>
      </c>
      <c r="D2582" s="2" t="s">
        <v>6320</v>
      </c>
      <c r="E2582" s="2" t="s">
        <v>6418</v>
      </c>
      <c r="F2582" s="56"/>
      <c r="G2582" s="56"/>
      <c r="H2582" s="56"/>
      <c r="I2582" s="56">
        <v>87.264178496986304</v>
      </c>
      <c r="J2582" s="57">
        <v>0.29794029778351899</v>
      </c>
      <c r="K2582" s="57">
        <v>0.25741234683293901</v>
      </c>
      <c r="L2582" s="57">
        <v>0.19338062291711799</v>
      </c>
      <c r="M2582" s="57">
        <v>0.39463884794790399</v>
      </c>
    </row>
    <row r="2583" spans="1:13" x14ac:dyDescent="0.35">
      <c r="A2583" s="59" t="s">
        <v>3816</v>
      </c>
      <c r="B2583" s="59" t="s">
        <v>3817</v>
      </c>
      <c r="C2583" s="2" t="s">
        <v>31</v>
      </c>
      <c r="D2583" s="2" t="s">
        <v>6320</v>
      </c>
      <c r="E2583" s="2" t="s">
        <v>6418</v>
      </c>
      <c r="F2583" s="56"/>
      <c r="G2583" s="56"/>
      <c r="H2583" s="56"/>
      <c r="I2583" s="56">
        <v>87.264178496986304</v>
      </c>
      <c r="J2583" s="57">
        <v>0.29794029778351899</v>
      </c>
      <c r="K2583" s="57">
        <v>0.25741234683293901</v>
      </c>
      <c r="L2583" s="57">
        <v>0.19338062291711799</v>
      </c>
      <c r="M2583" s="57">
        <v>0.39463884794790399</v>
      </c>
    </row>
    <row r="2584" spans="1:13" x14ac:dyDescent="0.35">
      <c r="A2584" s="59" t="s">
        <v>2810</v>
      </c>
      <c r="B2584" s="59" t="s">
        <v>2811</v>
      </c>
      <c r="C2584" s="2" t="s">
        <v>31</v>
      </c>
      <c r="D2584" s="2" t="s">
        <v>6351</v>
      </c>
      <c r="E2584" s="2" t="s">
        <v>6419</v>
      </c>
      <c r="F2584" s="56">
        <v>113.33677740090999</v>
      </c>
      <c r="G2584" s="56">
        <v>103.48317276962401</v>
      </c>
      <c r="H2584" s="56">
        <v>115.96056822518599</v>
      </c>
      <c r="I2584" s="56">
        <v>95.768221225759106</v>
      </c>
      <c r="J2584" s="57">
        <v>0.629195955489814</v>
      </c>
      <c r="K2584" s="57">
        <v>0.57742590947576</v>
      </c>
      <c r="L2584" s="57">
        <v>0.51506295012040704</v>
      </c>
      <c r="M2584" s="57">
        <v>0.76354468655417995</v>
      </c>
    </row>
    <row r="2585" spans="1:13" x14ac:dyDescent="0.35">
      <c r="A2585" s="59" t="s">
        <v>2812</v>
      </c>
      <c r="B2585" s="59" t="s">
        <v>2813</v>
      </c>
      <c r="C2585" s="2" t="s">
        <v>31</v>
      </c>
      <c r="D2585" s="2" t="s">
        <v>6351</v>
      </c>
      <c r="E2585" s="2" t="s">
        <v>6418</v>
      </c>
      <c r="F2585" s="56">
        <v>107.579934275816</v>
      </c>
      <c r="G2585" s="56">
        <v>102.872212103256</v>
      </c>
      <c r="H2585" s="56"/>
      <c r="I2585" s="56">
        <v>101.981688892313</v>
      </c>
      <c r="J2585" s="57">
        <v>0.37801582601629802</v>
      </c>
      <c r="K2585" s="57">
        <v>0.34602718746036998</v>
      </c>
      <c r="L2585" s="57">
        <v>0.29763516849987198</v>
      </c>
      <c r="M2585" s="57">
        <v>0.46731092075066299</v>
      </c>
    </row>
    <row r="2586" spans="1:13" x14ac:dyDescent="0.35">
      <c r="A2586" s="59" t="s">
        <v>2814</v>
      </c>
      <c r="B2586" s="59" t="s">
        <v>2815</v>
      </c>
      <c r="C2586" s="2" t="s">
        <v>31</v>
      </c>
      <c r="D2586" s="2" t="s">
        <v>6351</v>
      </c>
      <c r="E2586" s="2" t="s">
        <v>6418</v>
      </c>
      <c r="F2586" s="56">
        <v>107.579934275816</v>
      </c>
      <c r="G2586" s="56">
        <v>102.872212103256</v>
      </c>
      <c r="H2586" s="56"/>
      <c r="I2586" s="56">
        <v>101.981688892313</v>
      </c>
      <c r="J2586" s="57">
        <v>0.37801582601629802</v>
      </c>
      <c r="K2586" s="57">
        <v>0.34602718746036998</v>
      </c>
      <c r="L2586" s="57">
        <v>0.29763516849987198</v>
      </c>
      <c r="M2586" s="57">
        <v>0.46731092075066299</v>
      </c>
    </row>
    <row r="2587" spans="1:13" x14ac:dyDescent="0.35">
      <c r="A2587" s="59" t="s">
        <v>2816</v>
      </c>
      <c r="B2587" s="59" t="s">
        <v>2817</v>
      </c>
      <c r="C2587" s="2" t="s">
        <v>31</v>
      </c>
      <c r="D2587" s="2" t="s">
        <v>6351</v>
      </c>
      <c r="E2587" s="2" t="s">
        <v>6418</v>
      </c>
      <c r="F2587" s="56">
        <v>107.579934275816</v>
      </c>
      <c r="G2587" s="56">
        <v>102.872212103256</v>
      </c>
      <c r="H2587" s="56"/>
      <c r="I2587" s="56">
        <v>101.981688892313</v>
      </c>
      <c r="J2587" s="57">
        <v>0.37801582601629802</v>
      </c>
      <c r="K2587" s="57">
        <v>0.34602718746036998</v>
      </c>
      <c r="L2587" s="57">
        <v>0.29763516849987198</v>
      </c>
      <c r="M2587" s="57">
        <v>0.46731092075066299</v>
      </c>
    </row>
    <row r="2588" spans="1:13" x14ac:dyDescent="0.35">
      <c r="A2588" s="59" t="s">
        <v>2818</v>
      </c>
      <c r="B2588" s="59" t="s">
        <v>2819</v>
      </c>
      <c r="C2588" s="2" t="s">
        <v>40</v>
      </c>
      <c r="D2588" s="2" t="s">
        <v>6351</v>
      </c>
      <c r="E2588" s="2" t="s">
        <v>6418</v>
      </c>
      <c r="F2588" s="56">
        <v>107.579934275816</v>
      </c>
      <c r="G2588" s="56">
        <v>102.872212103256</v>
      </c>
      <c r="H2588" s="56"/>
      <c r="I2588" s="56">
        <v>101.981688892313</v>
      </c>
      <c r="J2588" s="57">
        <v>0.37801582601629802</v>
      </c>
      <c r="K2588" s="57">
        <v>0.34602718746036998</v>
      </c>
      <c r="L2588" s="57">
        <v>0.29763516849987198</v>
      </c>
      <c r="M2588" s="57">
        <v>0.46731092075066299</v>
      </c>
    </row>
    <row r="2589" spans="1:13" x14ac:dyDescent="0.35">
      <c r="A2589" s="59" t="s">
        <v>2966</v>
      </c>
      <c r="B2589" s="59" t="s">
        <v>2967</v>
      </c>
      <c r="C2589" s="2" t="s">
        <v>31</v>
      </c>
      <c r="D2589" s="2" t="s">
        <v>6351</v>
      </c>
      <c r="E2589" s="2" t="s">
        <v>6418</v>
      </c>
      <c r="F2589" s="56">
        <v>104.141055261239</v>
      </c>
      <c r="G2589" s="56">
        <v>103.039538376973</v>
      </c>
      <c r="H2589" s="56"/>
      <c r="I2589" s="56">
        <v>100.69356226891099</v>
      </c>
      <c r="J2589" s="57">
        <v>0.34849411537721903</v>
      </c>
      <c r="K2589" s="57">
        <v>0.311438782071704</v>
      </c>
      <c r="L2589" s="57">
        <v>0.25816114453072098</v>
      </c>
      <c r="M2589" s="57">
        <v>0.455669768810465</v>
      </c>
    </row>
    <row r="2590" spans="1:13" x14ac:dyDescent="0.35">
      <c r="A2590" s="59" t="s">
        <v>2970</v>
      </c>
      <c r="B2590" s="59" t="s">
        <v>2971</v>
      </c>
      <c r="C2590" s="2" t="s">
        <v>40</v>
      </c>
      <c r="D2590" s="2" t="s">
        <v>6351</v>
      </c>
      <c r="E2590" s="2" t="s">
        <v>6418</v>
      </c>
      <c r="F2590" s="56">
        <v>104.141055261239</v>
      </c>
      <c r="G2590" s="56">
        <v>103.039538376973</v>
      </c>
      <c r="H2590" s="56"/>
      <c r="I2590" s="56">
        <v>100.69356226891099</v>
      </c>
      <c r="J2590" s="57">
        <v>0.34849411537721903</v>
      </c>
      <c r="K2590" s="57">
        <v>0.311438782071704</v>
      </c>
      <c r="L2590" s="57">
        <v>0.25816114453072098</v>
      </c>
      <c r="M2590" s="57">
        <v>0.455669768810465</v>
      </c>
    </row>
    <row r="2591" spans="1:13" x14ac:dyDescent="0.35">
      <c r="A2591" s="59" t="s">
        <v>2972</v>
      </c>
      <c r="B2591" s="59" t="s">
        <v>2973</v>
      </c>
      <c r="C2591" s="2" t="s">
        <v>40</v>
      </c>
      <c r="D2591" s="2" t="s">
        <v>6351</v>
      </c>
      <c r="E2591" s="2" t="s">
        <v>6418</v>
      </c>
      <c r="F2591" s="56">
        <v>104.141055261239</v>
      </c>
      <c r="G2591" s="56">
        <v>103.039538376973</v>
      </c>
      <c r="H2591" s="56"/>
      <c r="I2591" s="56">
        <v>100.69356226891099</v>
      </c>
      <c r="J2591" s="57">
        <v>0.34849411537721903</v>
      </c>
      <c r="K2591" s="57">
        <v>0.311438782071704</v>
      </c>
      <c r="L2591" s="57">
        <v>0.25816114453072098</v>
      </c>
      <c r="M2591" s="57">
        <v>0.455669768810465</v>
      </c>
    </row>
    <row r="2592" spans="1:13" x14ac:dyDescent="0.35">
      <c r="A2592" s="59" t="s">
        <v>2964</v>
      </c>
      <c r="B2592" s="59" t="s">
        <v>2965</v>
      </c>
      <c r="C2592" s="2" t="s">
        <v>31</v>
      </c>
      <c r="D2592" s="2" t="s">
        <v>6351</v>
      </c>
      <c r="E2592" s="2" t="s">
        <v>6418</v>
      </c>
      <c r="F2592" s="56">
        <v>104.141055261239</v>
      </c>
      <c r="G2592" s="56">
        <v>103.039538376973</v>
      </c>
      <c r="H2592" s="56"/>
      <c r="I2592" s="56">
        <v>100.69356226891099</v>
      </c>
      <c r="J2592" s="57">
        <v>0.34849411537721903</v>
      </c>
      <c r="K2592" s="57">
        <v>0.311438782071704</v>
      </c>
      <c r="L2592" s="57">
        <v>0.25816114453072098</v>
      </c>
      <c r="M2592" s="57">
        <v>0.455669768810465</v>
      </c>
    </row>
    <row r="2593" spans="1:13" x14ac:dyDescent="0.35">
      <c r="A2593" s="59" t="s">
        <v>2974</v>
      </c>
      <c r="B2593" s="59" t="s">
        <v>2975</v>
      </c>
      <c r="C2593" s="2" t="s">
        <v>40</v>
      </c>
      <c r="D2593" s="2" t="s">
        <v>6351</v>
      </c>
      <c r="E2593" s="2" t="s">
        <v>6418</v>
      </c>
      <c r="F2593" s="56">
        <v>104.141055261239</v>
      </c>
      <c r="G2593" s="56">
        <v>103.039538376973</v>
      </c>
      <c r="H2593" s="56"/>
      <c r="I2593" s="56">
        <v>100.69356226891099</v>
      </c>
      <c r="J2593" s="57">
        <v>0.34849411537721903</v>
      </c>
      <c r="K2593" s="57">
        <v>0.311438782071704</v>
      </c>
      <c r="L2593" s="57">
        <v>0.25816114453072098</v>
      </c>
      <c r="M2593" s="57">
        <v>0.455669768810465</v>
      </c>
    </row>
    <row r="2594" spans="1:13" x14ac:dyDescent="0.35">
      <c r="A2594" s="59" t="s">
        <v>2968</v>
      </c>
      <c r="B2594" s="59" t="s">
        <v>2969</v>
      </c>
      <c r="C2594" s="2" t="s">
        <v>31</v>
      </c>
      <c r="D2594" s="2" t="s">
        <v>6351</v>
      </c>
      <c r="E2594" s="2" t="s">
        <v>6418</v>
      </c>
      <c r="F2594" s="56">
        <v>104.141055261239</v>
      </c>
      <c r="G2594" s="56">
        <v>103.039538376973</v>
      </c>
      <c r="H2594" s="56"/>
      <c r="I2594" s="56">
        <v>100.69356226891099</v>
      </c>
      <c r="J2594" s="57">
        <v>0.34849411537721903</v>
      </c>
      <c r="K2594" s="57">
        <v>0.311438782071704</v>
      </c>
      <c r="L2594" s="57">
        <v>0.25816114453072098</v>
      </c>
      <c r="M2594" s="57">
        <v>0.455669768810465</v>
      </c>
    </row>
    <row r="2595" spans="1:13" x14ac:dyDescent="0.35">
      <c r="A2595" s="59" t="s">
        <v>1080</v>
      </c>
      <c r="B2595" s="59" t="s">
        <v>1081</v>
      </c>
      <c r="C2595" s="2" t="s">
        <v>31</v>
      </c>
      <c r="D2595" s="2" t="s">
        <v>6316</v>
      </c>
      <c r="E2595" s="2" t="s">
        <v>6419</v>
      </c>
      <c r="F2595" s="56">
        <v>99.314008595134098</v>
      </c>
      <c r="G2595" s="56">
        <v>102.236694335892</v>
      </c>
      <c r="H2595" s="56">
        <v>107.336270007938</v>
      </c>
      <c r="I2595" s="56">
        <v>87.819868806150893</v>
      </c>
      <c r="J2595" s="57">
        <v>0.55937859820289804</v>
      </c>
      <c r="K2595" s="57">
        <v>0.51129321697844698</v>
      </c>
      <c r="L2595" s="57">
        <v>0.45800157907215799</v>
      </c>
      <c r="M2595" s="57">
        <v>0.69599014521619496</v>
      </c>
    </row>
    <row r="2596" spans="1:13" x14ac:dyDescent="0.35">
      <c r="A2596" s="59" t="s">
        <v>1082</v>
      </c>
      <c r="B2596" s="59" t="s">
        <v>1083</v>
      </c>
      <c r="C2596" s="2" t="s">
        <v>31</v>
      </c>
      <c r="D2596" s="2" t="s">
        <v>6316</v>
      </c>
      <c r="E2596" s="2" t="s">
        <v>6419</v>
      </c>
      <c r="F2596" s="56">
        <v>103.750287927739</v>
      </c>
      <c r="G2596" s="56">
        <v>103.746745752552</v>
      </c>
      <c r="H2596" s="56">
        <v>109.49690018554899</v>
      </c>
      <c r="I2596" s="56">
        <v>87.923820694651297</v>
      </c>
      <c r="J2596" s="57">
        <v>0.55937859820289804</v>
      </c>
      <c r="K2596" s="57">
        <v>0.51129321697844698</v>
      </c>
      <c r="L2596" s="57">
        <v>0.450646352749898</v>
      </c>
      <c r="M2596" s="57">
        <v>0.68899703771027598</v>
      </c>
    </row>
    <row r="2597" spans="1:13" x14ac:dyDescent="0.35">
      <c r="A2597" s="59" t="s">
        <v>1090</v>
      </c>
      <c r="B2597" s="59" t="s">
        <v>1091</v>
      </c>
      <c r="C2597" s="2" t="s">
        <v>31</v>
      </c>
      <c r="D2597" s="2" t="s">
        <v>6316</v>
      </c>
      <c r="E2597" s="2" t="s">
        <v>6419</v>
      </c>
      <c r="F2597" s="56">
        <v>103.750287927739</v>
      </c>
      <c r="G2597" s="56">
        <v>100.726680810145</v>
      </c>
      <c r="H2597" s="56">
        <v>105.566953675707</v>
      </c>
      <c r="I2597" s="56">
        <v>92.326210967269702</v>
      </c>
      <c r="J2597" s="57">
        <v>0.55937859820289804</v>
      </c>
      <c r="K2597" s="57">
        <v>0.51129321697844698</v>
      </c>
      <c r="L2597" s="57">
        <v>0.45800157907215799</v>
      </c>
      <c r="M2597" s="57">
        <v>0.69599014521619496</v>
      </c>
    </row>
    <row r="2598" spans="1:13" x14ac:dyDescent="0.35">
      <c r="A2598" s="59" t="s">
        <v>1088</v>
      </c>
      <c r="B2598" s="59" t="s">
        <v>1089</v>
      </c>
      <c r="C2598" s="2" t="s">
        <v>31</v>
      </c>
      <c r="D2598" s="2" t="s">
        <v>6316</v>
      </c>
      <c r="E2598" s="2" t="s">
        <v>6419</v>
      </c>
      <c r="F2598" s="56">
        <v>99.794208309566002</v>
      </c>
      <c r="G2598" s="56">
        <v>105.456652792111</v>
      </c>
      <c r="H2598" s="56">
        <v>104.43261121755801</v>
      </c>
      <c r="I2598" s="56">
        <v>91.195828934222106</v>
      </c>
      <c r="J2598" s="57">
        <v>0.56460624813924998</v>
      </c>
      <c r="K2598" s="57">
        <v>0.51451904896458101</v>
      </c>
      <c r="L2598" s="57">
        <v>0.46202700097159699</v>
      </c>
      <c r="M2598" s="57">
        <v>0.69996865814220399</v>
      </c>
    </row>
    <row r="2599" spans="1:13" x14ac:dyDescent="0.35">
      <c r="A2599" s="59" t="s">
        <v>1084</v>
      </c>
      <c r="B2599" s="59" t="s">
        <v>1085</v>
      </c>
      <c r="C2599" s="2" t="s">
        <v>31</v>
      </c>
      <c r="D2599" s="2" t="s">
        <v>6316</v>
      </c>
      <c r="E2599" s="2" t="s">
        <v>6419</v>
      </c>
      <c r="F2599" s="56">
        <v>104.859355591574</v>
      </c>
      <c r="G2599" s="56">
        <v>106.76680690586601</v>
      </c>
      <c r="H2599" s="56">
        <v>109.49690018554899</v>
      </c>
      <c r="I2599" s="56">
        <v>87.923820694651297</v>
      </c>
      <c r="J2599" s="57">
        <v>0.55937859820289804</v>
      </c>
      <c r="K2599" s="57">
        <v>0.51129321697844698</v>
      </c>
      <c r="L2599" s="57">
        <v>0.450646352749898</v>
      </c>
      <c r="M2599" s="57">
        <v>0.68899703771027598</v>
      </c>
    </row>
    <row r="2600" spans="1:13" x14ac:dyDescent="0.35">
      <c r="A2600" s="59" t="s">
        <v>1092</v>
      </c>
      <c r="B2600" s="59" t="s">
        <v>1093</v>
      </c>
      <c r="C2600" s="2" t="s">
        <v>40</v>
      </c>
      <c r="D2600" s="2" t="s">
        <v>6316</v>
      </c>
      <c r="E2600" s="2" t="s">
        <v>6419</v>
      </c>
      <c r="F2600" s="56">
        <v>97.093913594468702</v>
      </c>
      <c r="G2600" s="56">
        <v>101.54886172107901</v>
      </c>
      <c r="H2600" s="56">
        <v>110.463569895403</v>
      </c>
      <c r="I2600" s="56">
        <v>87.531689105531498</v>
      </c>
      <c r="J2600" s="57">
        <v>0.55985834399694301</v>
      </c>
      <c r="K2600" s="57">
        <v>0.51172181212819401</v>
      </c>
      <c r="L2600" s="57">
        <v>0.45109601333038202</v>
      </c>
      <c r="M2600" s="57">
        <v>0.70295014618107798</v>
      </c>
    </row>
    <row r="2601" spans="1:13" x14ac:dyDescent="0.35">
      <c r="A2601" s="59" t="s">
        <v>1086</v>
      </c>
      <c r="B2601" s="59" t="s">
        <v>1087</v>
      </c>
      <c r="C2601" s="2" t="s">
        <v>31</v>
      </c>
      <c r="D2601" s="2" t="s">
        <v>6316</v>
      </c>
      <c r="E2601" s="2" t="s">
        <v>6419</v>
      </c>
      <c r="F2601" s="56">
        <v>103.19575079846101</v>
      </c>
      <c r="G2601" s="56">
        <v>104.879263475044</v>
      </c>
      <c r="H2601" s="56">
        <v>109.751705359523</v>
      </c>
      <c r="I2601" s="56">
        <v>94.827676465026599</v>
      </c>
      <c r="J2601" s="57">
        <v>0.55937859820289804</v>
      </c>
      <c r="K2601" s="57">
        <v>0.51129321697844698</v>
      </c>
      <c r="L2601" s="57">
        <v>0.450646352749898</v>
      </c>
      <c r="M2601" s="57">
        <v>0.68899703771027598</v>
      </c>
    </row>
    <row r="2602" spans="1:13" x14ac:dyDescent="0.35">
      <c r="A2602" s="59" t="s">
        <v>509</v>
      </c>
      <c r="B2602" s="59" t="s">
        <v>510</v>
      </c>
      <c r="C2602" s="2" t="s">
        <v>31</v>
      </c>
      <c r="D2602" s="2" t="s">
        <v>6395</v>
      </c>
      <c r="E2602" s="2" t="s">
        <v>6418</v>
      </c>
      <c r="F2602" s="56">
        <v>97.582686444387704</v>
      </c>
      <c r="G2602" s="56">
        <v>101.936848381535</v>
      </c>
      <c r="H2602" s="56">
        <v>102.660677660383</v>
      </c>
      <c r="I2602" s="56">
        <v>91.990527729853795</v>
      </c>
      <c r="J2602" s="57">
        <v>0.46158898121876601</v>
      </c>
      <c r="K2602" s="57">
        <v>0.42447156715154499</v>
      </c>
      <c r="L2602" s="57">
        <v>0.37939544541040798</v>
      </c>
      <c r="M2602" s="57">
        <v>0.55318960808967299</v>
      </c>
    </row>
    <row r="2603" spans="1:13" x14ac:dyDescent="0.35">
      <c r="A2603" s="59" t="s">
        <v>523</v>
      </c>
      <c r="B2603" s="59" t="s">
        <v>524</v>
      </c>
      <c r="C2603" s="2" t="s">
        <v>40</v>
      </c>
      <c r="D2603" s="2" t="s">
        <v>6395</v>
      </c>
      <c r="E2603" s="2" t="s">
        <v>6418</v>
      </c>
      <c r="F2603" s="56">
        <v>97.582686444387704</v>
      </c>
      <c r="G2603" s="56">
        <v>101.936848381535</v>
      </c>
      <c r="H2603" s="56">
        <v>102.660677660383</v>
      </c>
      <c r="I2603" s="56">
        <v>91.990527729853795</v>
      </c>
      <c r="J2603" s="57">
        <v>0.46158898121876601</v>
      </c>
      <c r="K2603" s="57">
        <v>0.42447156715154499</v>
      </c>
      <c r="L2603" s="57">
        <v>0.37939544541040798</v>
      </c>
      <c r="M2603" s="57">
        <v>0.55318960808967299</v>
      </c>
    </row>
    <row r="2604" spans="1:13" x14ac:dyDescent="0.35">
      <c r="A2604" s="59" t="s">
        <v>511</v>
      </c>
      <c r="B2604" s="59" t="s">
        <v>512</v>
      </c>
      <c r="C2604" s="2" t="s">
        <v>31</v>
      </c>
      <c r="D2604" s="2" t="s">
        <v>6395</v>
      </c>
      <c r="E2604" s="2" t="s">
        <v>6419</v>
      </c>
      <c r="F2604" s="56">
        <v>92.180951615524705</v>
      </c>
      <c r="G2604" s="56">
        <v>100.738222382377</v>
      </c>
      <c r="H2604" s="56">
        <v>102.505468477972</v>
      </c>
      <c r="I2604" s="56">
        <v>92.154844485060096</v>
      </c>
      <c r="J2604" s="57">
        <v>0.56355621301297099</v>
      </c>
      <c r="K2604" s="57">
        <v>0.51197619302719999</v>
      </c>
      <c r="L2604" s="57">
        <v>0.461517989804898</v>
      </c>
      <c r="M2604" s="57">
        <v>0.69793480595255797</v>
      </c>
    </row>
    <row r="2605" spans="1:13" x14ac:dyDescent="0.35">
      <c r="A2605" s="59" t="s">
        <v>513</v>
      </c>
      <c r="B2605" s="59" t="s">
        <v>514</v>
      </c>
      <c r="C2605" s="2" t="s">
        <v>31</v>
      </c>
      <c r="D2605" s="2" t="s">
        <v>6395</v>
      </c>
      <c r="E2605" s="2" t="s">
        <v>6419</v>
      </c>
      <c r="F2605" s="56">
        <v>97.534197900761995</v>
      </c>
      <c r="G2605" s="56">
        <v>99.511613943648797</v>
      </c>
      <c r="H2605" s="56">
        <v>104.63214493695899</v>
      </c>
      <c r="I2605" s="56">
        <v>91.330986603543707</v>
      </c>
      <c r="J2605" s="57">
        <v>0.57759358829318896</v>
      </c>
      <c r="K2605" s="57">
        <v>0.52253753528077496</v>
      </c>
      <c r="L2605" s="57">
        <v>0.46524303144941398</v>
      </c>
      <c r="M2605" s="57">
        <v>0.70435518772753403</v>
      </c>
    </row>
    <row r="2606" spans="1:13" x14ac:dyDescent="0.35">
      <c r="A2606" s="59" t="s">
        <v>515</v>
      </c>
      <c r="B2606" s="59" t="s">
        <v>516</v>
      </c>
      <c r="C2606" s="2" t="s">
        <v>31</v>
      </c>
      <c r="D2606" s="2" t="s">
        <v>6395</v>
      </c>
      <c r="E2606" s="2" t="s">
        <v>6419</v>
      </c>
      <c r="F2606" s="56">
        <v>101.053497785476</v>
      </c>
      <c r="G2606" s="56">
        <v>107.155870804991</v>
      </c>
      <c r="H2606" s="56">
        <v>102.773910064985</v>
      </c>
      <c r="I2606" s="56">
        <v>87.181830610592797</v>
      </c>
      <c r="J2606" s="57">
        <v>0.56355621301297099</v>
      </c>
      <c r="K2606" s="57">
        <v>0.51197619302719999</v>
      </c>
      <c r="L2606" s="57">
        <v>0.45790137064473702</v>
      </c>
      <c r="M2606" s="57">
        <v>0.71058309667442598</v>
      </c>
    </row>
    <row r="2607" spans="1:13" x14ac:dyDescent="0.35">
      <c r="A2607" s="59" t="s">
        <v>517</v>
      </c>
      <c r="B2607" s="59" t="s">
        <v>518</v>
      </c>
      <c r="C2607" s="2" t="s">
        <v>31</v>
      </c>
      <c r="D2607" s="2" t="s">
        <v>6395</v>
      </c>
      <c r="E2607" s="2" t="s">
        <v>6418</v>
      </c>
      <c r="F2607" s="56">
        <v>97.582686444387704</v>
      </c>
      <c r="G2607" s="56">
        <v>101.936848381535</v>
      </c>
      <c r="H2607" s="56">
        <v>102.660677660383</v>
      </c>
      <c r="I2607" s="56">
        <v>91.990527729853795</v>
      </c>
      <c r="J2607" s="57">
        <v>0.46158898121876601</v>
      </c>
      <c r="K2607" s="57">
        <v>0.42447156715154499</v>
      </c>
      <c r="L2607" s="57">
        <v>0.37939544541040798</v>
      </c>
      <c r="M2607" s="57">
        <v>0.55318960808967299</v>
      </c>
    </row>
    <row r="2608" spans="1:13" x14ac:dyDescent="0.35">
      <c r="A2608" s="59" t="s">
        <v>519</v>
      </c>
      <c r="B2608" s="59" t="s">
        <v>520</v>
      </c>
      <c r="C2608" s="2" t="s">
        <v>31</v>
      </c>
      <c r="D2608" s="2" t="s">
        <v>6395</v>
      </c>
      <c r="E2608" s="2" t="s">
        <v>6419</v>
      </c>
      <c r="F2608" s="56">
        <v>98.835370787977197</v>
      </c>
      <c r="G2608" s="56">
        <v>104.135817229859</v>
      </c>
      <c r="H2608" s="56">
        <v>104.31863029694701</v>
      </c>
      <c r="I2608" s="56">
        <v>87.896809375057998</v>
      </c>
      <c r="J2608" s="57">
        <v>0.56355621301297099</v>
      </c>
      <c r="K2608" s="57">
        <v>0.51197619302719999</v>
      </c>
      <c r="L2608" s="57">
        <v>0.45420774364155803</v>
      </c>
      <c r="M2608" s="57">
        <v>0.69101674804663205</v>
      </c>
    </row>
    <row r="2609" spans="1:13" x14ac:dyDescent="0.35">
      <c r="A2609" s="59" t="s">
        <v>521</v>
      </c>
      <c r="B2609" s="59" t="s">
        <v>522</v>
      </c>
      <c r="C2609" s="2" t="s">
        <v>31</v>
      </c>
      <c r="D2609" s="2" t="s">
        <v>6395</v>
      </c>
      <c r="E2609" s="2" t="s">
        <v>6419</v>
      </c>
      <c r="F2609" s="56">
        <v>93.844521699587304</v>
      </c>
      <c r="G2609" s="56">
        <v>99.983230775869004</v>
      </c>
      <c r="H2609" s="56">
        <v>102.505468477972</v>
      </c>
      <c r="I2609" s="56">
        <v>87.648502323941202</v>
      </c>
      <c r="J2609" s="57">
        <v>0.56355621301297099</v>
      </c>
      <c r="K2609" s="57">
        <v>0.51197619302719999</v>
      </c>
      <c r="L2609" s="57">
        <v>0.461517989804898</v>
      </c>
      <c r="M2609" s="57">
        <v>0.69793480595255797</v>
      </c>
    </row>
    <row r="2610" spans="1:13" x14ac:dyDescent="0.35">
      <c r="A2610" s="59" t="s">
        <v>525</v>
      </c>
      <c r="B2610" s="59" t="s">
        <v>526</v>
      </c>
      <c r="C2610" s="2" t="s">
        <v>40</v>
      </c>
      <c r="D2610" s="2" t="s">
        <v>6395</v>
      </c>
      <c r="E2610" s="2" t="s">
        <v>6419</v>
      </c>
      <c r="F2610" s="56">
        <v>106.042354574364</v>
      </c>
      <c r="G2610" s="56">
        <v>101.56043815295099</v>
      </c>
      <c r="H2610" s="56">
        <v>99.727945475759896</v>
      </c>
      <c r="I2610" s="56">
        <v>87.469782900663702</v>
      </c>
      <c r="J2610" s="57">
        <v>0.56350193977059704</v>
      </c>
      <c r="K2610" s="57">
        <v>0.51198890757668003</v>
      </c>
      <c r="L2610" s="57">
        <v>0.46149814375862003</v>
      </c>
      <c r="M2610" s="57">
        <v>0.69766851582960598</v>
      </c>
    </row>
    <row r="2611" spans="1:13" x14ac:dyDescent="0.35">
      <c r="A2611" s="59" t="s">
        <v>2704</v>
      </c>
      <c r="B2611" s="59" t="s">
        <v>2705</v>
      </c>
      <c r="C2611" s="2" t="s">
        <v>31</v>
      </c>
      <c r="D2611" s="2" t="s">
        <v>6324</v>
      </c>
      <c r="E2611" s="2" t="s">
        <v>6418</v>
      </c>
      <c r="F2611" s="56">
        <v>95.435931667545503</v>
      </c>
      <c r="G2611" s="56"/>
      <c r="H2611" s="56"/>
      <c r="I2611" s="56">
        <v>99.794349122688402</v>
      </c>
      <c r="J2611" s="57">
        <v>0.32767756914394103</v>
      </c>
      <c r="K2611" s="57">
        <v>0.29389175507012999</v>
      </c>
      <c r="L2611" s="57">
        <v>0.22871208072792201</v>
      </c>
      <c r="M2611" s="57">
        <v>0.468602518089417</v>
      </c>
    </row>
    <row r="2612" spans="1:13" x14ac:dyDescent="0.35">
      <c r="A2612" s="59" t="s">
        <v>2716</v>
      </c>
      <c r="B2612" s="59" t="s">
        <v>2717</v>
      </c>
      <c r="C2612" s="2" t="s">
        <v>40</v>
      </c>
      <c r="D2612" s="2" t="s">
        <v>6324</v>
      </c>
      <c r="E2612" s="2" t="s">
        <v>6418</v>
      </c>
      <c r="F2612" s="56">
        <v>95.435931667545503</v>
      </c>
      <c r="G2612" s="56"/>
      <c r="H2612" s="56"/>
      <c r="I2612" s="56">
        <v>99.794349122688402</v>
      </c>
      <c r="J2612" s="57">
        <v>0.32767756914394103</v>
      </c>
      <c r="K2612" s="57">
        <v>0.29389175507012999</v>
      </c>
      <c r="L2612" s="57">
        <v>0.22871208072792201</v>
      </c>
      <c r="M2612" s="57">
        <v>0.468602518089417</v>
      </c>
    </row>
    <row r="2613" spans="1:13" x14ac:dyDescent="0.35">
      <c r="A2613" s="59" t="s">
        <v>2712</v>
      </c>
      <c r="B2613" s="59" t="s">
        <v>2713</v>
      </c>
      <c r="C2613" s="2" t="s">
        <v>31</v>
      </c>
      <c r="D2613" s="2" t="s">
        <v>6324</v>
      </c>
      <c r="E2613" s="2" t="s">
        <v>6418</v>
      </c>
      <c r="F2613" s="56">
        <v>95.435931667545503</v>
      </c>
      <c r="G2613" s="56"/>
      <c r="H2613" s="56"/>
      <c r="I2613" s="56">
        <v>99.794349122688402</v>
      </c>
      <c r="J2613" s="57">
        <v>0.32767756914394103</v>
      </c>
      <c r="K2613" s="57">
        <v>0.29389175507012999</v>
      </c>
      <c r="L2613" s="57">
        <v>0.22871208072792201</v>
      </c>
      <c r="M2613" s="57">
        <v>0.468602518089417</v>
      </c>
    </row>
    <row r="2614" spans="1:13" x14ac:dyDescent="0.35">
      <c r="A2614" s="59" t="s">
        <v>2708</v>
      </c>
      <c r="B2614" s="59" t="s">
        <v>2709</v>
      </c>
      <c r="C2614" s="2" t="s">
        <v>31</v>
      </c>
      <c r="D2614" s="2" t="s">
        <v>6324</v>
      </c>
      <c r="E2614" s="2" t="s">
        <v>6418</v>
      </c>
      <c r="F2614" s="56">
        <v>95.435931667545503</v>
      </c>
      <c r="G2614" s="56"/>
      <c r="H2614" s="56"/>
      <c r="I2614" s="56">
        <v>99.794349122688402</v>
      </c>
      <c r="J2614" s="57">
        <v>0.32767756914394103</v>
      </c>
      <c r="K2614" s="57">
        <v>0.29389175507012999</v>
      </c>
      <c r="L2614" s="57">
        <v>0.22871208072792201</v>
      </c>
      <c r="M2614" s="57">
        <v>0.468602518089417</v>
      </c>
    </row>
    <row r="2615" spans="1:13" x14ac:dyDescent="0.35">
      <c r="A2615" s="59" t="s">
        <v>2710</v>
      </c>
      <c r="B2615" s="59" t="s">
        <v>2711</v>
      </c>
      <c r="C2615" s="2" t="s">
        <v>31</v>
      </c>
      <c r="D2615" s="2" t="s">
        <v>6324</v>
      </c>
      <c r="E2615" s="2" t="s">
        <v>6418</v>
      </c>
      <c r="F2615" s="56">
        <v>95.435931667545503</v>
      </c>
      <c r="G2615" s="56"/>
      <c r="H2615" s="56"/>
      <c r="I2615" s="56">
        <v>99.794349122688402</v>
      </c>
      <c r="J2615" s="57">
        <v>0.32767756914394103</v>
      </c>
      <c r="K2615" s="57">
        <v>0.29389175507012999</v>
      </c>
      <c r="L2615" s="57">
        <v>0.22871208072792201</v>
      </c>
      <c r="M2615" s="57">
        <v>0.468602518089417</v>
      </c>
    </row>
    <row r="2616" spans="1:13" x14ac:dyDescent="0.35">
      <c r="A2616" s="59" t="s">
        <v>2700</v>
      </c>
      <c r="B2616" s="59" t="s">
        <v>2701</v>
      </c>
      <c r="C2616" s="2" t="s">
        <v>31</v>
      </c>
      <c r="D2616" s="2" t="s">
        <v>6324</v>
      </c>
      <c r="E2616" s="2" t="s">
        <v>6418</v>
      </c>
      <c r="F2616" s="56">
        <v>95.435931667545503</v>
      </c>
      <c r="G2616" s="56"/>
      <c r="H2616" s="56"/>
      <c r="I2616" s="56">
        <v>99.794349122688402</v>
      </c>
      <c r="J2616" s="57">
        <v>0.32767756914394103</v>
      </c>
      <c r="K2616" s="57">
        <v>0.29389175507012999</v>
      </c>
      <c r="L2616" s="57">
        <v>0.22871208072792201</v>
      </c>
      <c r="M2616" s="57">
        <v>0.468602518089417</v>
      </c>
    </row>
    <row r="2617" spans="1:13" x14ac:dyDescent="0.35">
      <c r="A2617" s="59" t="s">
        <v>2702</v>
      </c>
      <c r="B2617" s="59" t="s">
        <v>2703</v>
      </c>
      <c r="C2617" s="2" t="s">
        <v>31</v>
      </c>
      <c r="D2617" s="2" t="s">
        <v>6324</v>
      </c>
      <c r="E2617" s="2" t="s">
        <v>6418</v>
      </c>
      <c r="F2617" s="56">
        <v>95.435931667545503</v>
      </c>
      <c r="G2617" s="56"/>
      <c r="H2617" s="56"/>
      <c r="I2617" s="56">
        <v>99.794349122688402</v>
      </c>
      <c r="J2617" s="57">
        <v>0.32767756914394103</v>
      </c>
      <c r="K2617" s="57">
        <v>0.29389175507012999</v>
      </c>
      <c r="L2617" s="57">
        <v>0.22871208072792201</v>
      </c>
      <c r="M2617" s="57">
        <v>0.468602518089417</v>
      </c>
    </row>
    <row r="2618" spans="1:13" x14ac:dyDescent="0.35">
      <c r="A2618" s="59" t="s">
        <v>2714</v>
      </c>
      <c r="B2618" s="59" t="s">
        <v>2715</v>
      </c>
      <c r="C2618" s="2" t="s">
        <v>40</v>
      </c>
      <c r="D2618" s="2" t="s">
        <v>6324</v>
      </c>
      <c r="E2618" s="2" t="s">
        <v>6418</v>
      </c>
      <c r="F2618" s="56">
        <v>95.435931667545503</v>
      </c>
      <c r="G2618" s="56"/>
      <c r="H2618" s="56"/>
      <c r="I2618" s="56">
        <v>99.794349122688402</v>
      </c>
      <c r="J2618" s="57">
        <v>0.32767756914394103</v>
      </c>
      <c r="K2618" s="57">
        <v>0.29389175507012999</v>
      </c>
      <c r="L2618" s="57">
        <v>0.22871208072792201</v>
      </c>
      <c r="M2618" s="57">
        <v>0.468602518089417</v>
      </c>
    </row>
    <row r="2619" spans="1:13" x14ac:dyDescent="0.35">
      <c r="A2619" s="59" t="s">
        <v>2706</v>
      </c>
      <c r="B2619" s="59" t="s">
        <v>2707</v>
      </c>
      <c r="C2619" s="2" t="s">
        <v>31</v>
      </c>
      <c r="D2619" s="2" t="s">
        <v>6324</v>
      </c>
      <c r="E2619" s="2" t="s">
        <v>6418</v>
      </c>
      <c r="F2619" s="56">
        <v>95.435931667545503</v>
      </c>
      <c r="G2619" s="56"/>
      <c r="H2619" s="56"/>
      <c r="I2619" s="56">
        <v>99.794349122688402</v>
      </c>
      <c r="J2619" s="57">
        <v>0.32767756914394103</v>
      </c>
      <c r="K2619" s="57">
        <v>0.29389175507012999</v>
      </c>
      <c r="L2619" s="57">
        <v>0.22871208072792201</v>
      </c>
      <c r="M2619" s="57">
        <v>0.468602518089417</v>
      </c>
    </row>
    <row r="2620" spans="1:13" x14ac:dyDescent="0.35">
      <c r="A2620" s="59" t="s">
        <v>1562</v>
      </c>
      <c r="B2620" s="59" t="s">
        <v>1563</v>
      </c>
      <c r="C2620" s="2" t="s">
        <v>31</v>
      </c>
      <c r="D2620" s="2" t="s">
        <v>6321</v>
      </c>
      <c r="E2620" s="2" t="s">
        <v>6418</v>
      </c>
      <c r="F2620" s="56">
        <v>92.316108658386895</v>
      </c>
      <c r="G2620" s="56"/>
      <c r="H2620" s="56"/>
      <c r="I2620" s="56">
        <v>99.941864281215103</v>
      </c>
      <c r="J2620" s="57">
        <v>0.30023625148132199</v>
      </c>
      <c r="K2620" s="57">
        <v>0.25409907088117101</v>
      </c>
      <c r="L2620" s="57">
        <v>0.16305869051341501</v>
      </c>
      <c r="M2620" s="57">
        <v>0.46026065771281699</v>
      </c>
    </row>
    <row r="2621" spans="1:13" x14ac:dyDescent="0.35">
      <c r="A2621" s="59" t="s">
        <v>1730</v>
      </c>
      <c r="B2621" s="59" t="s">
        <v>1731</v>
      </c>
      <c r="C2621" s="2" t="s">
        <v>31</v>
      </c>
      <c r="D2621" s="2" t="s">
        <v>6321</v>
      </c>
      <c r="E2621" s="2" t="s">
        <v>6418</v>
      </c>
      <c r="F2621" s="56">
        <v>92.316108658386895</v>
      </c>
      <c r="G2621" s="56"/>
      <c r="H2621" s="56"/>
      <c r="I2621" s="56">
        <v>99.941864281215103</v>
      </c>
      <c r="J2621" s="57">
        <v>0.30023625148132199</v>
      </c>
      <c r="K2621" s="57">
        <v>0.25409907088117101</v>
      </c>
      <c r="L2621" s="57">
        <v>0.16305869051341501</v>
      </c>
      <c r="M2621" s="57">
        <v>0.46026065771281699</v>
      </c>
    </row>
    <row r="2622" spans="1:13" x14ac:dyDescent="0.35">
      <c r="A2622" s="59" t="s">
        <v>1738</v>
      </c>
      <c r="B2622" s="59" t="s">
        <v>1739</v>
      </c>
      <c r="C2622" s="2" t="s">
        <v>40</v>
      </c>
      <c r="D2622" s="2" t="s">
        <v>6321</v>
      </c>
      <c r="E2622" s="2" t="s">
        <v>6418</v>
      </c>
      <c r="F2622" s="56">
        <v>92.316108658386895</v>
      </c>
      <c r="G2622" s="56"/>
      <c r="H2622" s="56"/>
      <c r="I2622" s="56">
        <v>99.941864281215103</v>
      </c>
      <c r="J2622" s="57">
        <v>0.30023625148132199</v>
      </c>
      <c r="K2622" s="57">
        <v>0.25409907088117101</v>
      </c>
      <c r="L2622" s="57">
        <v>0.16305869051341501</v>
      </c>
      <c r="M2622" s="57">
        <v>0.46026065771281699</v>
      </c>
    </row>
    <row r="2623" spans="1:13" x14ac:dyDescent="0.35">
      <c r="A2623" s="59" t="s">
        <v>1736</v>
      </c>
      <c r="B2623" s="59" t="s">
        <v>1737</v>
      </c>
      <c r="C2623" s="2" t="s">
        <v>40</v>
      </c>
      <c r="D2623" s="2" t="s">
        <v>6321</v>
      </c>
      <c r="E2623" s="2" t="s">
        <v>6419</v>
      </c>
      <c r="F2623" s="56">
        <v>92.796516627122102</v>
      </c>
      <c r="G2623" s="56">
        <v>88.740091167616995</v>
      </c>
      <c r="H2623" s="56">
        <v>89.2093803744973</v>
      </c>
      <c r="I2623" s="56">
        <v>98.906122938099102</v>
      </c>
      <c r="J2623" s="57">
        <v>0.479766504468012</v>
      </c>
      <c r="K2623" s="57">
        <v>0.41703186315908303</v>
      </c>
      <c r="L2623" s="57">
        <v>0.34558391655458298</v>
      </c>
      <c r="M2623" s="57">
        <v>0.681443034802237</v>
      </c>
    </row>
    <row r="2624" spans="1:13" x14ac:dyDescent="0.35">
      <c r="A2624" s="59" t="s">
        <v>1732</v>
      </c>
      <c r="B2624" s="59" t="s">
        <v>1733</v>
      </c>
      <c r="C2624" s="2" t="s">
        <v>31</v>
      </c>
      <c r="D2624" s="2" t="s">
        <v>6321</v>
      </c>
      <c r="E2624" s="2" t="s">
        <v>6418</v>
      </c>
      <c r="F2624" s="56">
        <v>92.316108658386895</v>
      </c>
      <c r="G2624" s="56"/>
      <c r="H2624" s="56"/>
      <c r="I2624" s="56">
        <v>99.941864281215103</v>
      </c>
      <c r="J2624" s="57">
        <v>0.30023625148132199</v>
      </c>
      <c r="K2624" s="57">
        <v>0.25409907088117101</v>
      </c>
      <c r="L2624" s="57">
        <v>0.16305869051341501</v>
      </c>
      <c r="M2624" s="57">
        <v>0.46026065771281699</v>
      </c>
    </row>
    <row r="2625" spans="1:13" x14ac:dyDescent="0.35">
      <c r="A2625" s="59" t="s">
        <v>1734</v>
      </c>
      <c r="B2625" s="59" t="s">
        <v>1735</v>
      </c>
      <c r="C2625" s="2" t="s">
        <v>40</v>
      </c>
      <c r="D2625" s="2" t="s">
        <v>6321</v>
      </c>
      <c r="E2625" s="2" t="s">
        <v>6418</v>
      </c>
      <c r="F2625" s="56">
        <v>92.316108658386895</v>
      </c>
      <c r="G2625" s="56"/>
      <c r="H2625" s="56"/>
      <c r="I2625" s="56">
        <v>99.941864281215103</v>
      </c>
      <c r="J2625" s="57">
        <v>0.30023625148132199</v>
      </c>
      <c r="K2625" s="57">
        <v>0.25409907088117101</v>
      </c>
      <c r="L2625" s="57">
        <v>0.16305869051341501</v>
      </c>
      <c r="M2625" s="57">
        <v>0.46026065771281699</v>
      </c>
    </row>
    <row r="2626" spans="1:13" x14ac:dyDescent="0.35">
      <c r="A2626" s="59" t="s">
        <v>1728</v>
      </c>
      <c r="B2626" s="59" t="s">
        <v>1729</v>
      </c>
      <c r="C2626" s="2" t="s">
        <v>31</v>
      </c>
      <c r="D2626" s="2" t="s">
        <v>6321</v>
      </c>
      <c r="E2626" s="2" t="s">
        <v>6418</v>
      </c>
      <c r="F2626" s="56">
        <v>92.316108658386895</v>
      </c>
      <c r="G2626" s="56"/>
      <c r="H2626" s="56"/>
      <c r="I2626" s="56">
        <v>99.941864281215103</v>
      </c>
      <c r="J2626" s="57">
        <v>0.30023625148132199</v>
      </c>
      <c r="K2626" s="57">
        <v>0.25409907088117101</v>
      </c>
      <c r="L2626" s="57">
        <v>0.16305869051341501</v>
      </c>
      <c r="M2626" s="57">
        <v>0.46026065771281699</v>
      </c>
    </row>
    <row r="2627" spans="1:13" x14ac:dyDescent="0.35">
      <c r="A2627" s="59" t="s">
        <v>962</v>
      </c>
      <c r="B2627" s="59" t="s">
        <v>963</v>
      </c>
      <c r="C2627" s="2" t="s">
        <v>40</v>
      </c>
      <c r="D2627" s="2" t="s">
        <v>6316</v>
      </c>
      <c r="E2627" s="2" t="s">
        <v>6418</v>
      </c>
      <c r="F2627" s="56">
        <v>95.143369080415297</v>
      </c>
      <c r="G2627" s="56"/>
      <c r="H2627" s="56"/>
      <c r="I2627" s="56">
        <v>101.32698150355</v>
      </c>
      <c r="J2627" s="57">
        <v>0.32350469045748698</v>
      </c>
      <c r="K2627" s="57">
        <v>0.27822139459594503</v>
      </c>
      <c r="L2627" s="57">
        <v>0.19856394462199001</v>
      </c>
      <c r="M2627" s="57">
        <v>0.45160929151741303</v>
      </c>
    </row>
    <row r="2628" spans="1:13" x14ac:dyDescent="0.35">
      <c r="A2628" s="59" t="s">
        <v>958</v>
      </c>
      <c r="B2628" s="59" t="s">
        <v>959</v>
      </c>
      <c r="C2628" s="2" t="s">
        <v>31</v>
      </c>
      <c r="D2628" s="2" t="s">
        <v>6316</v>
      </c>
      <c r="E2628" s="2" t="s">
        <v>6418</v>
      </c>
      <c r="F2628" s="56">
        <v>95.143369080415297</v>
      </c>
      <c r="G2628" s="56"/>
      <c r="H2628" s="56"/>
      <c r="I2628" s="56">
        <v>101.32698150355</v>
      </c>
      <c r="J2628" s="57">
        <v>0.32350469045748698</v>
      </c>
      <c r="K2628" s="57">
        <v>0.27822139459594503</v>
      </c>
      <c r="L2628" s="57">
        <v>0.19856394462199001</v>
      </c>
      <c r="M2628" s="57">
        <v>0.45160929151741303</v>
      </c>
    </row>
    <row r="2629" spans="1:13" x14ac:dyDescent="0.35">
      <c r="A2629" s="59" t="s">
        <v>960</v>
      </c>
      <c r="B2629" s="59" t="s">
        <v>961</v>
      </c>
      <c r="C2629" s="2" t="s">
        <v>31</v>
      </c>
      <c r="D2629" s="2" t="s">
        <v>6316</v>
      </c>
      <c r="E2629" s="2" t="s">
        <v>6418</v>
      </c>
      <c r="F2629" s="56">
        <v>95.143369080415297</v>
      </c>
      <c r="G2629" s="56"/>
      <c r="H2629" s="56"/>
      <c r="I2629" s="56">
        <v>101.32698150355</v>
      </c>
      <c r="J2629" s="57">
        <v>0.32350469045748698</v>
      </c>
      <c r="K2629" s="57">
        <v>0.27822139459594503</v>
      </c>
      <c r="L2629" s="57">
        <v>0.19856394462199001</v>
      </c>
      <c r="M2629" s="57">
        <v>0.45160929151741303</v>
      </c>
    </row>
    <row r="2630" spans="1:13" x14ac:dyDescent="0.35">
      <c r="A2630" s="59" t="s">
        <v>968</v>
      </c>
      <c r="B2630" s="59" t="s">
        <v>969</v>
      </c>
      <c r="C2630" s="2" t="s">
        <v>40</v>
      </c>
      <c r="D2630" s="2" t="s">
        <v>6316</v>
      </c>
      <c r="E2630" s="2" t="s">
        <v>6419</v>
      </c>
      <c r="F2630" s="56">
        <v>94.697392489830904</v>
      </c>
      <c r="G2630" s="56">
        <v>100.032272985125</v>
      </c>
      <c r="H2630" s="56">
        <v>87.556398916672094</v>
      </c>
      <c r="I2630" s="56">
        <v>101.992185152518</v>
      </c>
      <c r="J2630" s="57">
        <v>0.49655326962458501</v>
      </c>
      <c r="K2630" s="57">
        <v>0.42908565856594</v>
      </c>
      <c r="L2630" s="57">
        <v>0.36144653014388201</v>
      </c>
      <c r="M2630" s="57">
        <v>0.684663583128307</v>
      </c>
    </row>
    <row r="2631" spans="1:13" x14ac:dyDescent="0.35">
      <c r="A2631" s="59" t="s">
        <v>966</v>
      </c>
      <c r="B2631" s="59" t="s">
        <v>967</v>
      </c>
      <c r="C2631" s="2" t="s">
        <v>40</v>
      </c>
      <c r="D2631" s="2" t="s">
        <v>6316</v>
      </c>
      <c r="E2631" s="2" t="s">
        <v>6418</v>
      </c>
      <c r="F2631" s="56">
        <v>95.143369080415297</v>
      </c>
      <c r="G2631" s="56"/>
      <c r="H2631" s="56"/>
      <c r="I2631" s="56">
        <v>101.32698150355</v>
      </c>
      <c r="J2631" s="57">
        <v>0.32350469045748698</v>
      </c>
      <c r="K2631" s="57">
        <v>0.27822139459594503</v>
      </c>
      <c r="L2631" s="57">
        <v>0.19856394462199001</v>
      </c>
      <c r="M2631" s="57">
        <v>0.45160929151741303</v>
      </c>
    </row>
    <row r="2632" spans="1:13" x14ac:dyDescent="0.35">
      <c r="A2632" s="59" t="s">
        <v>964</v>
      </c>
      <c r="B2632" s="59" t="s">
        <v>965</v>
      </c>
      <c r="C2632" s="2" t="s">
        <v>40</v>
      </c>
      <c r="D2632" s="2" t="s">
        <v>6316</v>
      </c>
      <c r="E2632" s="2" t="s">
        <v>6418</v>
      </c>
      <c r="F2632" s="56">
        <v>95.143369080415297</v>
      </c>
      <c r="G2632" s="56"/>
      <c r="H2632" s="56"/>
      <c r="I2632" s="56">
        <v>101.32698150355</v>
      </c>
      <c r="J2632" s="57">
        <v>0.32350469045748698</v>
      </c>
      <c r="K2632" s="57">
        <v>0.27822139459594503</v>
      </c>
      <c r="L2632" s="57">
        <v>0.19856394462199001</v>
      </c>
      <c r="M2632" s="57">
        <v>0.45160929151741303</v>
      </c>
    </row>
    <row r="2633" spans="1:13" x14ac:dyDescent="0.35">
      <c r="A2633" s="59" t="s">
        <v>974</v>
      </c>
      <c r="B2633" s="59" t="s">
        <v>975</v>
      </c>
      <c r="C2633" s="2" t="s">
        <v>40</v>
      </c>
      <c r="D2633" s="2" t="s">
        <v>6316</v>
      </c>
      <c r="E2633" s="2" t="s">
        <v>6418</v>
      </c>
      <c r="F2633" s="56">
        <v>95.143369080415297</v>
      </c>
      <c r="G2633" s="56"/>
      <c r="H2633" s="56"/>
      <c r="I2633" s="56">
        <v>101.32698150355</v>
      </c>
      <c r="J2633" s="57">
        <v>0.32350469045748698</v>
      </c>
      <c r="K2633" s="57">
        <v>0.27822139459594503</v>
      </c>
      <c r="L2633" s="57">
        <v>0.19856394462199001</v>
      </c>
      <c r="M2633" s="57">
        <v>0.45160929151741303</v>
      </c>
    </row>
    <row r="2634" spans="1:13" x14ac:dyDescent="0.35">
      <c r="A2634" s="59" t="s">
        <v>972</v>
      </c>
      <c r="B2634" s="59" t="s">
        <v>973</v>
      </c>
      <c r="C2634" s="2" t="s">
        <v>40</v>
      </c>
      <c r="D2634" s="2" t="s">
        <v>6316</v>
      </c>
      <c r="E2634" s="2" t="s">
        <v>6418</v>
      </c>
      <c r="F2634" s="56">
        <v>95.143369080415297</v>
      </c>
      <c r="G2634" s="56"/>
      <c r="H2634" s="56"/>
      <c r="I2634" s="56">
        <v>101.32698150355</v>
      </c>
      <c r="J2634" s="57">
        <v>0.32350469045748698</v>
      </c>
      <c r="K2634" s="57">
        <v>0.27822139459594503</v>
      </c>
      <c r="L2634" s="57">
        <v>0.19856394462199001</v>
      </c>
      <c r="M2634" s="57">
        <v>0.45160929151741303</v>
      </c>
    </row>
    <row r="2635" spans="1:13" x14ac:dyDescent="0.35">
      <c r="A2635" s="59" t="s">
        <v>970</v>
      </c>
      <c r="B2635" s="59" t="s">
        <v>971</v>
      </c>
      <c r="C2635" s="2" t="s">
        <v>40</v>
      </c>
      <c r="D2635" s="2" t="s">
        <v>6316</v>
      </c>
      <c r="E2635" s="2" t="s">
        <v>6418</v>
      </c>
      <c r="F2635" s="56">
        <v>95.143369080415297</v>
      </c>
      <c r="G2635" s="56"/>
      <c r="H2635" s="56"/>
      <c r="I2635" s="56">
        <v>101.32698150355</v>
      </c>
      <c r="J2635" s="57">
        <v>0.32350469045748698</v>
      </c>
      <c r="K2635" s="57">
        <v>0.27822139459594503</v>
      </c>
      <c r="L2635" s="57">
        <v>0.19856394462199001</v>
      </c>
      <c r="M2635" s="57">
        <v>0.45160929151741303</v>
      </c>
    </row>
    <row r="2636" spans="1:13" x14ac:dyDescent="0.35">
      <c r="A2636" s="59" t="s">
        <v>1232</v>
      </c>
      <c r="B2636" s="59" t="s">
        <v>1233</v>
      </c>
      <c r="C2636" s="2" t="s">
        <v>31</v>
      </c>
      <c r="D2636" s="2" t="s">
        <v>6316</v>
      </c>
      <c r="E2636" s="2" t="s">
        <v>6418</v>
      </c>
      <c r="F2636" s="56">
        <v>95.143369080415297</v>
      </c>
      <c r="G2636" s="56"/>
      <c r="H2636" s="56"/>
      <c r="I2636" s="56">
        <v>101.32698150355</v>
      </c>
      <c r="J2636" s="57">
        <v>0.32350469045748698</v>
      </c>
      <c r="K2636" s="57">
        <v>0.27822139459594503</v>
      </c>
      <c r="L2636" s="57">
        <v>0.19856394462199001</v>
      </c>
      <c r="M2636" s="57">
        <v>0.45160929151741303</v>
      </c>
    </row>
    <row r="2637" spans="1:13" x14ac:dyDescent="0.35">
      <c r="A2637" s="59" t="s">
        <v>1236</v>
      </c>
      <c r="B2637" s="59" t="s">
        <v>1237</v>
      </c>
      <c r="C2637" s="2" t="s">
        <v>40</v>
      </c>
      <c r="D2637" s="2" t="s">
        <v>6316</v>
      </c>
      <c r="E2637" s="2" t="s">
        <v>6419</v>
      </c>
      <c r="F2637" s="56">
        <v>98.993088713700303</v>
      </c>
      <c r="G2637" s="56">
        <v>98.485516640622805</v>
      </c>
      <c r="H2637" s="56">
        <v>86.027258142064795</v>
      </c>
      <c r="I2637" s="56">
        <v>99.278229765032094</v>
      </c>
      <c r="J2637" s="57">
        <v>0.48496862273177599</v>
      </c>
      <c r="K2637" s="57">
        <v>0.42804185671700801</v>
      </c>
      <c r="L2637" s="57">
        <v>0.35299723963902102</v>
      </c>
      <c r="M2637" s="57">
        <v>0.65511373149160002</v>
      </c>
    </row>
    <row r="2638" spans="1:13" x14ac:dyDescent="0.35">
      <c r="A2638" s="59" t="s">
        <v>1234</v>
      </c>
      <c r="B2638" s="59" t="s">
        <v>1235</v>
      </c>
      <c r="C2638" s="2" t="s">
        <v>31</v>
      </c>
      <c r="D2638" s="2" t="s">
        <v>6316</v>
      </c>
      <c r="E2638" s="2" t="s">
        <v>6418</v>
      </c>
      <c r="F2638" s="56">
        <v>95.143369080415297</v>
      </c>
      <c r="G2638" s="56"/>
      <c r="H2638" s="56"/>
      <c r="I2638" s="56">
        <v>101.32698150355</v>
      </c>
      <c r="J2638" s="57">
        <v>0.32350469045748698</v>
      </c>
      <c r="K2638" s="57">
        <v>0.27822139459594503</v>
      </c>
      <c r="L2638" s="57">
        <v>0.19856394462199001</v>
      </c>
      <c r="M2638" s="57">
        <v>0.45160929151741303</v>
      </c>
    </row>
    <row r="2639" spans="1:13" x14ac:dyDescent="0.35">
      <c r="A2639" s="59" t="s">
        <v>1238</v>
      </c>
      <c r="B2639" s="59" t="s">
        <v>1239</v>
      </c>
      <c r="C2639" s="2" t="s">
        <v>40</v>
      </c>
      <c r="D2639" s="2" t="s">
        <v>6316</v>
      </c>
      <c r="E2639" s="2" t="s">
        <v>6418</v>
      </c>
      <c r="F2639" s="56">
        <v>95.143369080415297</v>
      </c>
      <c r="G2639" s="56"/>
      <c r="H2639" s="56"/>
      <c r="I2639" s="56">
        <v>101.32698150355</v>
      </c>
      <c r="J2639" s="57">
        <v>0.32350469045748698</v>
      </c>
      <c r="K2639" s="57">
        <v>0.27822139459594503</v>
      </c>
      <c r="L2639" s="57">
        <v>0.19856394462199001</v>
      </c>
      <c r="M2639" s="57">
        <v>0.45160929151741303</v>
      </c>
    </row>
    <row r="2640" spans="1:13" x14ac:dyDescent="0.35">
      <c r="A2640" s="59" t="s">
        <v>746</v>
      </c>
      <c r="B2640" s="59" t="s">
        <v>747</v>
      </c>
      <c r="C2640" s="2" t="s">
        <v>40</v>
      </c>
      <c r="D2640" s="2" t="s">
        <v>6373</v>
      </c>
      <c r="E2640" s="2" t="s">
        <v>6418</v>
      </c>
      <c r="F2640" s="56">
        <v>98.934256873009105</v>
      </c>
      <c r="G2640" s="56"/>
      <c r="H2640" s="56"/>
      <c r="I2640" s="56">
        <v>98.5411593291727</v>
      </c>
      <c r="J2640" s="57">
        <v>0.318031849023441</v>
      </c>
      <c r="K2640" s="57">
        <v>0.27713772362192601</v>
      </c>
      <c r="L2640" s="57">
        <v>0.214555177156451</v>
      </c>
      <c r="M2640" s="57">
        <v>0.44451753333363497</v>
      </c>
    </row>
    <row r="2641" spans="1:13" x14ac:dyDescent="0.35">
      <c r="A2641" s="59" t="s">
        <v>738</v>
      </c>
      <c r="B2641" s="59" t="s">
        <v>739</v>
      </c>
      <c r="C2641" s="2" t="s">
        <v>31</v>
      </c>
      <c r="D2641" s="2" t="s">
        <v>6373</v>
      </c>
      <c r="E2641" s="2" t="s">
        <v>6418</v>
      </c>
      <c r="F2641" s="56">
        <v>98.934256873009105</v>
      </c>
      <c r="G2641" s="56"/>
      <c r="H2641" s="56"/>
      <c r="I2641" s="56">
        <v>98.5411593291727</v>
      </c>
      <c r="J2641" s="57">
        <v>0.318031849023441</v>
      </c>
      <c r="K2641" s="57">
        <v>0.27713772362192601</v>
      </c>
      <c r="L2641" s="57">
        <v>0.214555177156451</v>
      </c>
      <c r="M2641" s="57">
        <v>0.44451753333363497</v>
      </c>
    </row>
    <row r="2642" spans="1:13" x14ac:dyDescent="0.35">
      <c r="A2642" s="59" t="s">
        <v>740</v>
      </c>
      <c r="B2642" s="59" t="s">
        <v>741</v>
      </c>
      <c r="C2642" s="2" t="s">
        <v>31</v>
      </c>
      <c r="D2642" s="2" t="s">
        <v>6373</v>
      </c>
      <c r="E2642" s="2" t="s">
        <v>6418</v>
      </c>
      <c r="F2642" s="56">
        <v>98.934256873009105</v>
      </c>
      <c r="G2642" s="56"/>
      <c r="H2642" s="56"/>
      <c r="I2642" s="56">
        <v>98.5411593291727</v>
      </c>
      <c r="J2642" s="57">
        <v>0.318031849023441</v>
      </c>
      <c r="K2642" s="57">
        <v>0.27713772362192601</v>
      </c>
      <c r="L2642" s="57">
        <v>0.214555177156451</v>
      </c>
      <c r="M2642" s="57">
        <v>0.44451753333363497</v>
      </c>
    </row>
    <row r="2643" spans="1:13" x14ac:dyDescent="0.35">
      <c r="A2643" s="59" t="s">
        <v>734</v>
      </c>
      <c r="B2643" s="59" t="s">
        <v>735</v>
      </c>
      <c r="C2643" s="2" t="s">
        <v>31</v>
      </c>
      <c r="D2643" s="2" t="s">
        <v>6373</v>
      </c>
      <c r="E2643" s="2" t="s">
        <v>6418</v>
      </c>
      <c r="F2643" s="56">
        <v>98.934256873009105</v>
      </c>
      <c r="G2643" s="56"/>
      <c r="H2643" s="56"/>
      <c r="I2643" s="56">
        <v>98.5411593291727</v>
      </c>
      <c r="J2643" s="57">
        <v>0.318031849023441</v>
      </c>
      <c r="K2643" s="57">
        <v>0.27713772362192601</v>
      </c>
      <c r="L2643" s="57">
        <v>0.214555177156451</v>
      </c>
      <c r="M2643" s="57">
        <v>0.44451753333363497</v>
      </c>
    </row>
    <row r="2644" spans="1:13" x14ac:dyDescent="0.35">
      <c r="A2644" s="59" t="s">
        <v>742</v>
      </c>
      <c r="B2644" s="59" t="s">
        <v>743</v>
      </c>
      <c r="C2644" s="2" t="s">
        <v>40</v>
      </c>
      <c r="D2644" s="2" t="s">
        <v>6373</v>
      </c>
      <c r="E2644" s="2" t="s">
        <v>6418</v>
      </c>
      <c r="F2644" s="56">
        <v>98.934256873009105</v>
      </c>
      <c r="G2644" s="56"/>
      <c r="H2644" s="56"/>
      <c r="I2644" s="56">
        <v>98.5411593291727</v>
      </c>
      <c r="J2644" s="57">
        <v>0.318031849023441</v>
      </c>
      <c r="K2644" s="57">
        <v>0.27713772362192601</v>
      </c>
      <c r="L2644" s="57">
        <v>0.214555177156451</v>
      </c>
      <c r="M2644" s="57">
        <v>0.44451753333363497</v>
      </c>
    </row>
    <row r="2645" spans="1:13" x14ac:dyDescent="0.35">
      <c r="A2645" s="59" t="s">
        <v>748</v>
      </c>
      <c r="B2645" s="59" t="s">
        <v>749</v>
      </c>
      <c r="C2645" s="2" t="s">
        <v>40</v>
      </c>
      <c r="D2645" s="2" t="s">
        <v>6373</v>
      </c>
      <c r="E2645" s="2" t="s">
        <v>6418</v>
      </c>
      <c r="F2645" s="56">
        <v>98.934256873009105</v>
      </c>
      <c r="G2645" s="56"/>
      <c r="H2645" s="56"/>
      <c r="I2645" s="56">
        <v>98.5411593291727</v>
      </c>
      <c r="J2645" s="57">
        <v>0.318031849023441</v>
      </c>
      <c r="K2645" s="57">
        <v>0.27713772362192601</v>
      </c>
      <c r="L2645" s="57">
        <v>0.214555177156451</v>
      </c>
      <c r="M2645" s="57">
        <v>0.44451753333363497</v>
      </c>
    </row>
    <row r="2646" spans="1:13" x14ac:dyDescent="0.35">
      <c r="A2646" s="59" t="s">
        <v>744</v>
      </c>
      <c r="B2646" s="59" t="s">
        <v>745</v>
      </c>
      <c r="C2646" s="2" t="s">
        <v>40</v>
      </c>
      <c r="D2646" s="2" t="s">
        <v>6373</v>
      </c>
      <c r="E2646" s="2" t="s">
        <v>6418</v>
      </c>
      <c r="F2646" s="56">
        <v>98.934256873009105</v>
      </c>
      <c r="G2646" s="56"/>
      <c r="H2646" s="56"/>
      <c r="I2646" s="56">
        <v>98.5411593291727</v>
      </c>
      <c r="J2646" s="57">
        <v>0.318031849023441</v>
      </c>
      <c r="K2646" s="57">
        <v>0.27713772362192601</v>
      </c>
      <c r="L2646" s="57">
        <v>0.214555177156451</v>
      </c>
      <c r="M2646" s="57">
        <v>0.44451753333363497</v>
      </c>
    </row>
    <row r="2647" spans="1:13" x14ac:dyDescent="0.35">
      <c r="A2647" s="59" t="s">
        <v>736</v>
      </c>
      <c r="B2647" s="59" t="s">
        <v>737</v>
      </c>
      <c r="C2647" s="2" t="s">
        <v>31</v>
      </c>
      <c r="D2647" s="2" t="s">
        <v>6373</v>
      </c>
      <c r="E2647" s="2" t="s">
        <v>6418</v>
      </c>
      <c r="F2647" s="56">
        <v>98.934256873009105</v>
      </c>
      <c r="G2647" s="56"/>
      <c r="H2647" s="56"/>
      <c r="I2647" s="56">
        <v>98.5411593291727</v>
      </c>
      <c r="J2647" s="57">
        <v>0.318031849023441</v>
      </c>
      <c r="K2647" s="57">
        <v>0.27713772362192601</v>
      </c>
      <c r="L2647" s="57">
        <v>0.214555177156451</v>
      </c>
      <c r="M2647" s="57">
        <v>0.44451753333363497</v>
      </c>
    </row>
    <row r="2648" spans="1:13" x14ac:dyDescent="0.35">
      <c r="A2648" s="59" t="s">
        <v>894</v>
      </c>
      <c r="B2648" s="59" t="s">
        <v>895</v>
      </c>
      <c r="C2648" s="2" t="s">
        <v>31</v>
      </c>
      <c r="D2648" s="2" t="s">
        <v>6373</v>
      </c>
      <c r="E2648" s="2" t="s">
        <v>6419</v>
      </c>
      <c r="F2648" s="56">
        <v>111.963027888984</v>
      </c>
      <c r="G2648" s="56">
        <v>85.399400893927805</v>
      </c>
      <c r="H2648" s="56">
        <v>100.92179753775</v>
      </c>
      <c r="I2648" s="56">
        <v>94.6357924977751</v>
      </c>
      <c r="J2648" s="57">
        <v>0.54304719393751499</v>
      </c>
      <c r="K2648" s="57">
        <v>0.49335803151304503</v>
      </c>
      <c r="L2648" s="57">
        <v>0.43731138868330899</v>
      </c>
      <c r="M2648" s="57">
        <v>0.677331247244785</v>
      </c>
    </row>
    <row r="2649" spans="1:13" x14ac:dyDescent="0.35">
      <c r="A2649" s="59" t="s">
        <v>910</v>
      </c>
      <c r="B2649" s="59" t="s">
        <v>911</v>
      </c>
      <c r="C2649" s="2" t="s">
        <v>40</v>
      </c>
      <c r="D2649" s="2" t="s">
        <v>6373</v>
      </c>
      <c r="E2649" s="2" t="s">
        <v>6418</v>
      </c>
      <c r="F2649" s="56">
        <v>111.916170670734</v>
      </c>
      <c r="G2649" s="56">
        <v>87.270529981051197</v>
      </c>
      <c r="H2649" s="56">
        <v>99.047947073164906</v>
      </c>
      <c r="I2649" s="56">
        <v>95.923113077122295</v>
      </c>
      <c r="J2649" s="57">
        <v>0.41785435773229701</v>
      </c>
      <c r="K2649" s="57">
        <v>0.38168307508097798</v>
      </c>
      <c r="L2649" s="57">
        <v>0.341377763755493</v>
      </c>
      <c r="M2649" s="57">
        <v>0.51483281277610105</v>
      </c>
    </row>
    <row r="2650" spans="1:13" x14ac:dyDescent="0.35">
      <c r="A2650" s="59" t="s">
        <v>904</v>
      </c>
      <c r="B2650" s="59" t="s">
        <v>905</v>
      </c>
      <c r="C2650" s="2" t="s">
        <v>40</v>
      </c>
      <c r="D2650" s="2" t="s">
        <v>6373</v>
      </c>
      <c r="E2650" s="2" t="s">
        <v>6418</v>
      </c>
      <c r="F2650" s="56">
        <v>111.916170670734</v>
      </c>
      <c r="G2650" s="56">
        <v>87.270529981051197</v>
      </c>
      <c r="H2650" s="56">
        <v>99.047947073164906</v>
      </c>
      <c r="I2650" s="56">
        <v>95.923113077122295</v>
      </c>
      <c r="J2650" s="57">
        <v>0.41785435773229701</v>
      </c>
      <c r="K2650" s="57">
        <v>0.38168307508097798</v>
      </c>
      <c r="L2650" s="57">
        <v>0.341377763755493</v>
      </c>
      <c r="M2650" s="57">
        <v>0.51483281277610105</v>
      </c>
    </row>
    <row r="2651" spans="1:13" x14ac:dyDescent="0.35">
      <c r="A2651" s="59" t="s">
        <v>902</v>
      </c>
      <c r="B2651" s="59" t="s">
        <v>903</v>
      </c>
      <c r="C2651" s="2" t="s">
        <v>31</v>
      </c>
      <c r="D2651" s="2" t="s">
        <v>6373</v>
      </c>
      <c r="E2651" s="2" t="s">
        <v>6419</v>
      </c>
      <c r="F2651" s="56">
        <v>112.764078066748</v>
      </c>
      <c r="G2651" s="56">
        <v>86.145548761240406</v>
      </c>
      <c r="H2651" s="56">
        <v>94.875956296764997</v>
      </c>
      <c r="I2651" s="56">
        <v>96.293413253586706</v>
      </c>
      <c r="J2651" s="57">
        <v>0.54201893109272004</v>
      </c>
      <c r="K2651" s="57">
        <v>0.48944960216037597</v>
      </c>
      <c r="L2651" s="57">
        <v>0.43748120035082499</v>
      </c>
      <c r="M2651" s="57">
        <v>0.68416112348390301</v>
      </c>
    </row>
    <row r="2652" spans="1:13" x14ac:dyDescent="0.35">
      <c r="A2652" s="59" t="s">
        <v>898</v>
      </c>
      <c r="B2652" s="59" t="s">
        <v>899</v>
      </c>
      <c r="C2652" s="2" t="s">
        <v>31</v>
      </c>
      <c r="D2652" s="2" t="s">
        <v>6373</v>
      </c>
      <c r="E2652" s="2" t="s">
        <v>6418</v>
      </c>
      <c r="F2652" s="56">
        <v>111.916170670734</v>
      </c>
      <c r="G2652" s="56">
        <v>87.270529981051197</v>
      </c>
      <c r="H2652" s="56">
        <v>99.047947073164906</v>
      </c>
      <c r="I2652" s="56">
        <v>95.923113077122295</v>
      </c>
      <c r="J2652" s="57">
        <v>0.41785435773229701</v>
      </c>
      <c r="K2652" s="57">
        <v>0.38168307508097798</v>
      </c>
      <c r="L2652" s="57">
        <v>0.341377763755493</v>
      </c>
      <c r="M2652" s="57">
        <v>0.51483281277610105</v>
      </c>
    </row>
    <row r="2653" spans="1:13" x14ac:dyDescent="0.35">
      <c r="A2653" s="59" t="s">
        <v>908</v>
      </c>
      <c r="B2653" s="59" t="s">
        <v>909</v>
      </c>
      <c r="C2653" s="2" t="s">
        <v>40</v>
      </c>
      <c r="D2653" s="2" t="s">
        <v>6373</v>
      </c>
      <c r="E2653" s="2" t="s">
        <v>6418</v>
      </c>
      <c r="F2653" s="56">
        <v>111.916170670734</v>
      </c>
      <c r="G2653" s="56">
        <v>87.270529981051197</v>
      </c>
      <c r="H2653" s="56">
        <v>99.047947073164906</v>
      </c>
      <c r="I2653" s="56">
        <v>95.923113077122295</v>
      </c>
      <c r="J2653" s="57">
        <v>0.41785435773229701</v>
      </c>
      <c r="K2653" s="57">
        <v>0.38168307508097798</v>
      </c>
      <c r="L2653" s="57">
        <v>0.341377763755493</v>
      </c>
      <c r="M2653" s="57">
        <v>0.51483281277610105</v>
      </c>
    </row>
    <row r="2654" spans="1:13" x14ac:dyDescent="0.35">
      <c r="A2654" s="59" t="s">
        <v>900</v>
      </c>
      <c r="B2654" s="59" t="s">
        <v>901</v>
      </c>
      <c r="C2654" s="2" t="s">
        <v>31</v>
      </c>
      <c r="D2654" s="2" t="s">
        <v>6373</v>
      </c>
      <c r="E2654" s="2" t="s">
        <v>6418</v>
      </c>
      <c r="F2654" s="56">
        <v>111.916170670734</v>
      </c>
      <c r="G2654" s="56">
        <v>87.270529981051197</v>
      </c>
      <c r="H2654" s="56">
        <v>99.047947073164906</v>
      </c>
      <c r="I2654" s="56">
        <v>95.923113077122295</v>
      </c>
      <c r="J2654" s="57">
        <v>0.41785435773229701</v>
      </c>
      <c r="K2654" s="57">
        <v>0.38168307508097798</v>
      </c>
      <c r="L2654" s="57">
        <v>0.341377763755493</v>
      </c>
      <c r="M2654" s="57">
        <v>0.51483281277610105</v>
      </c>
    </row>
    <row r="2655" spans="1:13" x14ac:dyDescent="0.35">
      <c r="A2655" s="59" t="s">
        <v>896</v>
      </c>
      <c r="B2655" s="59" t="s">
        <v>897</v>
      </c>
      <c r="C2655" s="2" t="s">
        <v>31</v>
      </c>
      <c r="D2655" s="2" t="s">
        <v>6373</v>
      </c>
      <c r="E2655" s="2" t="s">
        <v>6418</v>
      </c>
      <c r="F2655" s="56">
        <v>111.916170670734</v>
      </c>
      <c r="G2655" s="56">
        <v>87.270529981051197</v>
      </c>
      <c r="H2655" s="56">
        <v>99.047947073164906</v>
      </c>
      <c r="I2655" s="56">
        <v>95.923113077122295</v>
      </c>
      <c r="J2655" s="57">
        <v>0.41785435773229701</v>
      </c>
      <c r="K2655" s="57">
        <v>0.38168307508097798</v>
      </c>
      <c r="L2655" s="57">
        <v>0.341377763755493</v>
      </c>
      <c r="M2655" s="57">
        <v>0.51483281277610105</v>
      </c>
    </row>
    <row r="2656" spans="1:13" x14ac:dyDescent="0.35">
      <c r="A2656" s="59" t="s">
        <v>892</v>
      </c>
      <c r="B2656" s="59" t="s">
        <v>893</v>
      </c>
      <c r="C2656" s="2" t="s">
        <v>31</v>
      </c>
      <c r="D2656" s="2" t="s">
        <v>6373</v>
      </c>
      <c r="E2656" s="2" t="s">
        <v>6418</v>
      </c>
      <c r="F2656" s="56">
        <v>111.916170670734</v>
      </c>
      <c r="G2656" s="56">
        <v>87.270529981051197</v>
      </c>
      <c r="H2656" s="56">
        <v>99.047947073164906</v>
      </c>
      <c r="I2656" s="56">
        <v>95.923113077122295</v>
      </c>
      <c r="J2656" s="57">
        <v>0.41785435773229701</v>
      </c>
      <c r="K2656" s="57">
        <v>0.38168307508097798</v>
      </c>
      <c r="L2656" s="57">
        <v>0.341377763755493</v>
      </c>
      <c r="M2656" s="57">
        <v>0.51483281277610105</v>
      </c>
    </row>
    <row r="2657" spans="1:13" x14ac:dyDescent="0.35">
      <c r="A2657" s="59" t="s">
        <v>906</v>
      </c>
      <c r="B2657" s="59" t="s">
        <v>907</v>
      </c>
      <c r="C2657" s="2" t="s">
        <v>40</v>
      </c>
      <c r="D2657" s="2" t="s">
        <v>6373</v>
      </c>
      <c r="E2657" s="2" t="s">
        <v>6419</v>
      </c>
      <c r="F2657" s="56">
        <v>116.089343946144</v>
      </c>
      <c r="G2657" s="56">
        <v>83.947724218502003</v>
      </c>
      <c r="H2657" s="56">
        <v>100.666259334304</v>
      </c>
      <c r="I2657" s="56">
        <v>103.184584568924</v>
      </c>
      <c r="J2657" s="57">
        <v>0.54226281109724705</v>
      </c>
      <c r="K2657" s="57">
        <v>0.48957559694703101</v>
      </c>
      <c r="L2657" s="57">
        <v>0.43319689603780698</v>
      </c>
      <c r="M2657" s="57">
        <v>0.67648131404463496</v>
      </c>
    </row>
    <row r="2658" spans="1:13" x14ac:dyDescent="0.35">
      <c r="A2658" s="59" t="s">
        <v>878</v>
      </c>
      <c r="B2658" s="59" t="s">
        <v>879</v>
      </c>
      <c r="C2658" s="2" t="s">
        <v>31</v>
      </c>
      <c r="D2658" s="2" t="s">
        <v>6373</v>
      </c>
      <c r="E2658" s="2" t="s">
        <v>6418</v>
      </c>
      <c r="F2658" s="56">
        <v>104.579527755093</v>
      </c>
      <c r="G2658" s="56">
        <v>91.982037720901204</v>
      </c>
      <c r="H2658" s="56"/>
      <c r="I2658" s="56">
        <v>97.480794477222503</v>
      </c>
      <c r="J2658" s="57">
        <v>0.33881336007518398</v>
      </c>
      <c r="K2658" s="57">
        <v>0.303725944468767</v>
      </c>
      <c r="L2658" s="57">
        <v>0.25926618278363101</v>
      </c>
      <c r="M2658" s="57">
        <v>0.44057506617248299</v>
      </c>
    </row>
    <row r="2659" spans="1:13" x14ac:dyDescent="0.35">
      <c r="A2659" s="59" t="s">
        <v>880</v>
      </c>
      <c r="B2659" s="59" t="s">
        <v>881</v>
      </c>
      <c r="C2659" s="2" t="s">
        <v>31</v>
      </c>
      <c r="D2659" s="2" t="s">
        <v>6373</v>
      </c>
      <c r="E2659" s="2" t="s">
        <v>6418</v>
      </c>
      <c r="F2659" s="56">
        <v>104.579527755093</v>
      </c>
      <c r="G2659" s="56">
        <v>91.982037720901204</v>
      </c>
      <c r="H2659" s="56"/>
      <c r="I2659" s="56">
        <v>97.480794477222503</v>
      </c>
      <c r="J2659" s="57">
        <v>0.33881336007518398</v>
      </c>
      <c r="K2659" s="57">
        <v>0.303725944468767</v>
      </c>
      <c r="L2659" s="57">
        <v>0.25926618278363101</v>
      </c>
      <c r="M2659" s="57">
        <v>0.44057506617248299</v>
      </c>
    </row>
    <row r="2660" spans="1:13" x14ac:dyDescent="0.35">
      <c r="A2660" s="59" t="s">
        <v>886</v>
      </c>
      <c r="B2660" s="59" t="s">
        <v>887</v>
      </c>
      <c r="C2660" s="2" t="s">
        <v>40</v>
      </c>
      <c r="D2660" s="2" t="s">
        <v>6373</v>
      </c>
      <c r="E2660" s="2" t="s">
        <v>6418</v>
      </c>
      <c r="F2660" s="56">
        <v>104.579527755093</v>
      </c>
      <c r="G2660" s="56">
        <v>91.982037720901204</v>
      </c>
      <c r="H2660" s="56"/>
      <c r="I2660" s="56">
        <v>97.480794477222503</v>
      </c>
      <c r="J2660" s="57">
        <v>0.33881336007518398</v>
      </c>
      <c r="K2660" s="57">
        <v>0.303725944468767</v>
      </c>
      <c r="L2660" s="57">
        <v>0.25926618278363101</v>
      </c>
      <c r="M2660" s="57">
        <v>0.44057506617248299</v>
      </c>
    </row>
    <row r="2661" spans="1:13" x14ac:dyDescent="0.35">
      <c r="A2661" s="59" t="s">
        <v>890</v>
      </c>
      <c r="B2661" s="59" t="s">
        <v>891</v>
      </c>
      <c r="C2661" s="2" t="s">
        <v>40</v>
      </c>
      <c r="D2661" s="2" t="s">
        <v>6373</v>
      </c>
      <c r="E2661" s="2" t="s">
        <v>6418</v>
      </c>
      <c r="F2661" s="56">
        <v>104.579527755093</v>
      </c>
      <c r="G2661" s="56">
        <v>91.982037720901204</v>
      </c>
      <c r="H2661" s="56"/>
      <c r="I2661" s="56">
        <v>97.480794477222503</v>
      </c>
      <c r="J2661" s="57">
        <v>0.33881336007518398</v>
      </c>
      <c r="K2661" s="57">
        <v>0.303725944468767</v>
      </c>
      <c r="L2661" s="57">
        <v>0.25926618278363101</v>
      </c>
      <c r="M2661" s="57">
        <v>0.44057506617248299</v>
      </c>
    </row>
    <row r="2662" spans="1:13" x14ac:dyDescent="0.35">
      <c r="A2662" s="59" t="s">
        <v>874</v>
      </c>
      <c r="B2662" s="59" t="s">
        <v>875</v>
      </c>
      <c r="C2662" s="2" t="s">
        <v>31</v>
      </c>
      <c r="D2662" s="2" t="s">
        <v>6373</v>
      </c>
      <c r="E2662" s="2" t="s">
        <v>6419</v>
      </c>
      <c r="F2662" s="56">
        <v>106.937851549595</v>
      </c>
      <c r="G2662" s="56">
        <v>94.573359399636004</v>
      </c>
      <c r="H2662" s="56">
        <v>101.596731842377</v>
      </c>
      <c r="I2662" s="56">
        <v>97.607232215401297</v>
      </c>
      <c r="J2662" s="57">
        <v>0.50074851965362899</v>
      </c>
      <c r="K2662" s="57">
        <v>0.44271333322641598</v>
      </c>
      <c r="L2662" s="57">
        <v>0.37574936715082402</v>
      </c>
      <c r="M2662" s="57">
        <v>0.64897716514565895</v>
      </c>
    </row>
    <row r="2663" spans="1:13" x14ac:dyDescent="0.35">
      <c r="A2663" s="59" t="s">
        <v>876</v>
      </c>
      <c r="B2663" s="59" t="s">
        <v>877</v>
      </c>
      <c r="C2663" s="2" t="s">
        <v>31</v>
      </c>
      <c r="D2663" s="2" t="s">
        <v>6373</v>
      </c>
      <c r="E2663" s="2" t="s">
        <v>6418</v>
      </c>
      <c r="F2663" s="56">
        <v>104.579527755093</v>
      </c>
      <c r="G2663" s="56">
        <v>91.982037720901204</v>
      </c>
      <c r="H2663" s="56"/>
      <c r="I2663" s="56">
        <v>97.480794477222503</v>
      </c>
      <c r="J2663" s="57">
        <v>0.33881336007518398</v>
      </c>
      <c r="K2663" s="57">
        <v>0.303725944468767</v>
      </c>
      <c r="L2663" s="57">
        <v>0.25926618278363101</v>
      </c>
      <c r="M2663" s="57">
        <v>0.44057506617248299</v>
      </c>
    </row>
    <row r="2664" spans="1:13" x14ac:dyDescent="0.35">
      <c r="A2664" s="59" t="s">
        <v>884</v>
      </c>
      <c r="B2664" s="59" t="s">
        <v>885</v>
      </c>
      <c r="C2664" s="2" t="s">
        <v>40</v>
      </c>
      <c r="D2664" s="2" t="s">
        <v>6373</v>
      </c>
      <c r="E2664" s="2" t="s">
        <v>6418</v>
      </c>
      <c r="F2664" s="56">
        <v>104.579527755093</v>
      </c>
      <c r="G2664" s="56">
        <v>91.982037720901204</v>
      </c>
      <c r="H2664" s="56"/>
      <c r="I2664" s="56">
        <v>97.480794477222503</v>
      </c>
      <c r="J2664" s="57">
        <v>0.33881336007518398</v>
      </c>
      <c r="K2664" s="57">
        <v>0.303725944468767</v>
      </c>
      <c r="L2664" s="57">
        <v>0.25926618278363101</v>
      </c>
      <c r="M2664" s="57">
        <v>0.44057506617248299</v>
      </c>
    </row>
    <row r="2665" spans="1:13" x14ac:dyDescent="0.35">
      <c r="A2665" s="59" t="s">
        <v>882</v>
      </c>
      <c r="B2665" s="59" t="s">
        <v>883</v>
      </c>
      <c r="C2665" s="2" t="s">
        <v>40</v>
      </c>
      <c r="D2665" s="2" t="s">
        <v>6373</v>
      </c>
      <c r="E2665" s="2" t="s">
        <v>6418</v>
      </c>
      <c r="F2665" s="56">
        <v>104.579527755093</v>
      </c>
      <c r="G2665" s="56">
        <v>91.982037720901204</v>
      </c>
      <c r="H2665" s="56"/>
      <c r="I2665" s="56">
        <v>97.480794477222503</v>
      </c>
      <c r="J2665" s="57">
        <v>0.33881336007518398</v>
      </c>
      <c r="K2665" s="57">
        <v>0.303725944468767</v>
      </c>
      <c r="L2665" s="57">
        <v>0.25926618278363101</v>
      </c>
      <c r="M2665" s="57">
        <v>0.44057506617248299</v>
      </c>
    </row>
    <row r="2666" spans="1:13" x14ac:dyDescent="0.35">
      <c r="A2666" s="59" t="s">
        <v>888</v>
      </c>
      <c r="B2666" s="59" t="s">
        <v>889</v>
      </c>
      <c r="C2666" s="2" t="s">
        <v>40</v>
      </c>
      <c r="D2666" s="2" t="s">
        <v>6373</v>
      </c>
      <c r="E2666" s="2" t="s">
        <v>6418</v>
      </c>
      <c r="F2666" s="56">
        <v>104.579527755093</v>
      </c>
      <c r="G2666" s="56">
        <v>91.982037720901204</v>
      </c>
      <c r="H2666" s="56"/>
      <c r="I2666" s="56">
        <v>97.480794477222503</v>
      </c>
      <c r="J2666" s="57">
        <v>0.33881336007518398</v>
      </c>
      <c r="K2666" s="57">
        <v>0.303725944468767</v>
      </c>
      <c r="L2666" s="57">
        <v>0.25926618278363101</v>
      </c>
      <c r="M2666" s="57">
        <v>0.44057506617248299</v>
      </c>
    </row>
    <row r="2667" spans="1:13" x14ac:dyDescent="0.35">
      <c r="A2667" s="59" t="s">
        <v>549</v>
      </c>
      <c r="B2667" s="59" t="s">
        <v>550</v>
      </c>
      <c r="C2667" s="2" t="s">
        <v>31</v>
      </c>
      <c r="D2667" s="2" t="s">
        <v>6395</v>
      </c>
      <c r="E2667" s="2" t="s">
        <v>6418</v>
      </c>
      <c r="F2667" s="56">
        <v>110.26374219189999</v>
      </c>
      <c r="G2667" s="56">
        <v>89.782621759798701</v>
      </c>
      <c r="H2667" s="56"/>
      <c r="I2667" s="56">
        <v>95.240931967317707</v>
      </c>
      <c r="J2667" s="57">
        <v>0.33732535968320299</v>
      </c>
      <c r="K2667" s="57">
        <v>0.30595152671562398</v>
      </c>
      <c r="L2667" s="57">
        <v>0.27595600325902298</v>
      </c>
      <c r="M2667" s="57">
        <v>0.42953052075841203</v>
      </c>
    </row>
    <row r="2668" spans="1:13" x14ac:dyDescent="0.35">
      <c r="A2668" s="59" t="s">
        <v>551</v>
      </c>
      <c r="B2668" s="59" t="s">
        <v>552</v>
      </c>
      <c r="C2668" s="2" t="s">
        <v>40</v>
      </c>
      <c r="D2668" s="2" t="s">
        <v>6395</v>
      </c>
      <c r="E2668" s="2" t="s">
        <v>6419</v>
      </c>
      <c r="F2668" s="56">
        <v>109.704822350809</v>
      </c>
      <c r="G2668" s="56">
        <v>84.524461811858004</v>
      </c>
      <c r="H2668" s="56">
        <v>106.230329860713</v>
      </c>
      <c r="I2668" s="56">
        <v>90.939815192295299</v>
      </c>
      <c r="J2668" s="57">
        <v>0.50388725736879003</v>
      </c>
      <c r="K2668" s="57">
        <v>0.44767718851197003</v>
      </c>
      <c r="L2668" s="57">
        <v>0.40008939400253801</v>
      </c>
      <c r="M2668" s="57">
        <v>0.67465021428976402</v>
      </c>
    </row>
    <row r="2669" spans="1:13" x14ac:dyDescent="0.35">
      <c r="A2669" s="59" t="s">
        <v>245</v>
      </c>
      <c r="B2669" s="59" t="s">
        <v>246</v>
      </c>
      <c r="C2669" s="2" t="s">
        <v>40</v>
      </c>
      <c r="D2669" s="2" t="s">
        <v>6395</v>
      </c>
      <c r="E2669" s="2" t="s">
        <v>6418</v>
      </c>
      <c r="F2669" s="56"/>
      <c r="G2669" s="56"/>
      <c r="H2669" s="56"/>
      <c r="I2669" s="56">
        <v>99.098504681773406</v>
      </c>
      <c r="J2669" s="57">
        <v>0.297019434348259</v>
      </c>
      <c r="K2669" s="57">
        <v>0.27047401230292401</v>
      </c>
      <c r="L2669" s="57">
        <v>0.23101427271503799</v>
      </c>
      <c r="M2669" s="57">
        <v>0.36921832671869798</v>
      </c>
    </row>
    <row r="2670" spans="1:13" x14ac:dyDescent="0.35">
      <c r="A2670" s="59" t="s">
        <v>239</v>
      </c>
      <c r="B2670" s="59" t="s">
        <v>240</v>
      </c>
      <c r="C2670" s="2" t="s">
        <v>31</v>
      </c>
      <c r="D2670" s="2" t="s">
        <v>6395</v>
      </c>
      <c r="E2670" s="2" t="s">
        <v>6418</v>
      </c>
      <c r="F2670" s="56"/>
      <c r="G2670" s="56"/>
      <c r="H2670" s="56"/>
      <c r="I2670" s="56">
        <v>99.098504681773406</v>
      </c>
      <c r="J2670" s="57">
        <v>0.297019434348259</v>
      </c>
      <c r="K2670" s="57">
        <v>0.27047401230292401</v>
      </c>
      <c r="L2670" s="57">
        <v>0.23101427271503799</v>
      </c>
      <c r="M2670" s="57">
        <v>0.36921832671869798</v>
      </c>
    </row>
    <row r="2671" spans="1:13" x14ac:dyDescent="0.35">
      <c r="A2671" s="59" t="s">
        <v>241</v>
      </c>
      <c r="B2671" s="59" t="s">
        <v>242</v>
      </c>
      <c r="C2671" s="2" t="s">
        <v>40</v>
      </c>
      <c r="D2671" s="2" t="s">
        <v>6395</v>
      </c>
      <c r="E2671" s="2" t="s">
        <v>6418</v>
      </c>
      <c r="F2671" s="56"/>
      <c r="G2671" s="56"/>
      <c r="H2671" s="56"/>
      <c r="I2671" s="56">
        <v>99.098504681773406</v>
      </c>
      <c r="J2671" s="57">
        <v>0.297019434348259</v>
      </c>
      <c r="K2671" s="57">
        <v>0.27047401230292401</v>
      </c>
      <c r="L2671" s="57">
        <v>0.23101427271503799</v>
      </c>
      <c r="M2671" s="57">
        <v>0.36921832671869798</v>
      </c>
    </row>
    <row r="2672" spans="1:13" x14ac:dyDescent="0.35">
      <c r="A2672" s="59" t="s">
        <v>243</v>
      </c>
      <c r="B2672" s="59" t="s">
        <v>244</v>
      </c>
      <c r="C2672" s="2" t="s">
        <v>40</v>
      </c>
      <c r="D2672" s="2" t="s">
        <v>6395</v>
      </c>
      <c r="E2672" s="2" t="s">
        <v>6418</v>
      </c>
      <c r="F2672" s="56"/>
      <c r="G2672" s="56"/>
      <c r="H2672" s="56"/>
      <c r="I2672" s="56">
        <v>99.098504681773406</v>
      </c>
      <c r="J2672" s="57">
        <v>0.297019434348259</v>
      </c>
      <c r="K2672" s="57">
        <v>0.27047401230292401</v>
      </c>
      <c r="L2672" s="57">
        <v>0.23101427271503799</v>
      </c>
      <c r="M2672" s="57">
        <v>0.36921832671869798</v>
      </c>
    </row>
    <row r="2673" spans="1:13" x14ac:dyDescent="0.35">
      <c r="A2673" s="59" t="s">
        <v>247</v>
      </c>
      <c r="B2673" s="59" t="s">
        <v>248</v>
      </c>
      <c r="C2673" s="2" t="s">
        <v>40</v>
      </c>
      <c r="D2673" s="2" t="s">
        <v>6395</v>
      </c>
      <c r="E2673" s="2" t="s">
        <v>6418</v>
      </c>
      <c r="F2673" s="56"/>
      <c r="G2673" s="56"/>
      <c r="H2673" s="56"/>
      <c r="I2673" s="56">
        <v>99.098504681773406</v>
      </c>
      <c r="J2673" s="57">
        <v>0.297019434348259</v>
      </c>
      <c r="K2673" s="57">
        <v>0.27047401230292401</v>
      </c>
      <c r="L2673" s="57">
        <v>0.23101427271503799</v>
      </c>
      <c r="M2673" s="57">
        <v>0.36921832671869798</v>
      </c>
    </row>
    <row r="2674" spans="1:13" x14ac:dyDescent="0.35">
      <c r="A2674" s="59" t="s">
        <v>89</v>
      </c>
      <c r="B2674" s="59" t="s">
        <v>90</v>
      </c>
      <c r="C2674" s="2" t="s">
        <v>31</v>
      </c>
      <c r="D2674" s="2" t="s">
        <v>6317</v>
      </c>
      <c r="E2674" s="2" t="s">
        <v>6418</v>
      </c>
      <c r="F2674" s="56"/>
      <c r="G2674" s="56"/>
      <c r="H2674" s="56"/>
      <c r="I2674" s="56">
        <v>101.272112391766</v>
      </c>
      <c r="J2674" s="57">
        <v>0.21868117570846499</v>
      </c>
      <c r="K2674" s="57">
        <v>0.163654490617586</v>
      </c>
      <c r="L2674" s="57">
        <v>0.01</v>
      </c>
      <c r="M2674" s="57">
        <v>0.36499274531492898</v>
      </c>
    </row>
    <row r="2675" spans="1:13" x14ac:dyDescent="0.35">
      <c r="A2675" s="59" t="s">
        <v>91</v>
      </c>
      <c r="B2675" s="59" t="s">
        <v>92</v>
      </c>
      <c r="C2675" s="2" t="s">
        <v>31</v>
      </c>
      <c r="D2675" s="2" t="s">
        <v>6317</v>
      </c>
      <c r="E2675" s="2" t="s">
        <v>6418</v>
      </c>
      <c r="F2675" s="56"/>
      <c r="G2675" s="56"/>
      <c r="H2675" s="56"/>
      <c r="I2675" s="56">
        <v>101.272112391766</v>
      </c>
      <c r="J2675" s="57">
        <v>0.21868117570846499</v>
      </c>
      <c r="K2675" s="57">
        <v>0.163654490617586</v>
      </c>
      <c r="L2675" s="57">
        <v>0.01</v>
      </c>
      <c r="M2675" s="57">
        <v>0.36499274531492898</v>
      </c>
    </row>
    <row r="2676" spans="1:13" x14ac:dyDescent="0.35">
      <c r="A2676" s="59" t="s">
        <v>103</v>
      </c>
      <c r="B2676" s="59" t="s">
        <v>104</v>
      </c>
      <c r="C2676" s="2" t="s">
        <v>40</v>
      </c>
      <c r="D2676" s="2" t="s">
        <v>6317</v>
      </c>
      <c r="E2676" s="2" t="s">
        <v>6418</v>
      </c>
      <c r="F2676" s="56"/>
      <c r="G2676" s="56"/>
      <c r="H2676" s="56"/>
      <c r="I2676" s="56">
        <v>101.272112391766</v>
      </c>
      <c r="J2676" s="57">
        <v>0.21868117570846499</v>
      </c>
      <c r="K2676" s="57">
        <v>0.163654490617586</v>
      </c>
      <c r="L2676" s="57">
        <v>0.01</v>
      </c>
      <c r="M2676" s="57">
        <v>0.36499274531492898</v>
      </c>
    </row>
    <row r="2677" spans="1:13" x14ac:dyDescent="0.35">
      <c r="A2677" s="59" t="s">
        <v>101</v>
      </c>
      <c r="B2677" s="59" t="s">
        <v>102</v>
      </c>
      <c r="C2677" s="2" t="s">
        <v>40</v>
      </c>
      <c r="D2677" s="2" t="s">
        <v>6317</v>
      </c>
      <c r="E2677" s="2" t="s">
        <v>6418</v>
      </c>
      <c r="F2677" s="56"/>
      <c r="G2677" s="56"/>
      <c r="H2677" s="56"/>
      <c r="I2677" s="56">
        <v>101.272112391766</v>
      </c>
      <c r="J2677" s="57">
        <v>0.21868117570846499</v>
      </c>
      <c r="K2677" s="57">
        <v>0.163654490617586</v>
      </c>
      <c r="L2677" s="57">
        <v>0.01</v>
      </c>
      <c r="M2677" s="57">
        <v>0.36499274531492898</v>
      </c>
    </row>
    <row r="2678" spans="1:13" x14ac:dyDescent="0.35">
      <c r="A2678" s="59" t="s">
        <v>95</v>
      </c>
      <c r="B2678" s="59" t="s">
        <v>96</v>
      </c>
      <c r="C2678" s="2" t="s">
        <v>31</v>
      </c>
      <c r="D2678" s="2" t="s">
        <v>6317</v>
      </c>
      <c r="E2678" s="2" t="s">
        <v>6418</v>
      </c>
      <c r="F2678" s="56"/>
      <c r="G2678" s="56"/>
      <c r="H2678" s="56"/>
      <c r="I2678" s="56">
        <v>101.272112391766</v>
      </c>
      <c r="J2678" s="57">
        <v>0.21868117570846499</v>
      </c>
      <c r="K2678" s="57">
        <v>0.163654490617586</v>
      </c>
      <c r="L2678" s="57">
        <v>0.01</v>
      </c>
      <c r="M2678" s="57">
        <v>0.36499274531492898</v>
      </c>
    </row>
    <row r="2679" spans="1:13" x14ac:dyDescent="0.35">
      <c r="A2679" s="59" t="s">
        <v>93</v>
      </c>
      <c r="B2679" s="59" t="s">
        <v>94</v>
      </c>
      <c r="C2679" s="2" t="s">
        <v>31</v>
      </c>
      <c r="D2679" s="2" t="s">
        <v>6317</v>
      </c>
      <c r="E2679" s="2" t="s">
        <v>6418</v>
      </c>
      <c r="F2679" s="56"/>
      <c r="G2679" s="56"/>
      <c r="H2679" s="56"/>
      <c r="I2679" s="56">
        <v>101.272112391766</v>
      </c>
      <c r="J2679" s="57">
        <v>0.21868117570846499</v>
      </c>
      <c r="K2679" s="57">
        <v>0.163654490617586</v>
      </c>
      <c r="L2679" s="57">
        <v>0.01</v>
      </c>
      <c r="M2679" s="57">
        <v>0.36499274531492898</v>
      </c>
    </row>
    <row r="2680" spans="1:13" x14ac:dyDescent="0.35">
      <c r="A2680" s="59" t="s">
        <v>97</v>
      </c>
      <c r="B2680" s="59" t="s">
        <v>98</v>
      </c>
      <c r="C2680" s="2" t="s">
        <v>40</v>
      </c>
      <c r="D2680" s="2" t="s">
        <v>6317</v>
      </c>
      <c r="E2680" s="2" t="s">
        <v>6418</v>
      </c>
      <c r="F2680" s="56"/>
      <c r="G2680" s="56"/>
      <c r="H2680" s="56"/>
      <c r="I2680" s="56">
        <v>101.272112391766</v>
      </c>
      <c r="J2680" s="57">
        <v>0.21868117570846499</v>
      </c>
      <c r="K2680" s="57">
        <v>0.163654490617586</v>
      </c>
      <c r="L2680" s="57">
        <v>0.01</v>
      </c>
      <c r="M2680" s="57">
        <v>0.36499274531492898</v>
      </c>
    </row>
    <row r="2681" spans="1:13" x14ac:dyDescent="0.35">
      <c r="A2681" s="59" t="s">
        <v>99</v>
      </c>
      <c r="B2681" s="59" t="s">
        <v>100</v>
      </c>
      <c r="C2681" s="2" t="s">
        <v>40</v>
      </c>
      <c r="D2681" s="2" t="s">
        <v>6317</v>
      </c>
      <c r="E2681" s="2" t="s">
        <v>6418</v>
      </c>
      <c r="F2681" s="56"/>
      <c r="G2681" s="56"/>
      <c r="H2681" s="56"/>
      <c r="I2681" s="56">
        <v>101.272112391766</v>
      </c>
      <c r="J2681" s="57">
        <v>0.21868117570846499</v>
      </c>
      <c r="K2681" s="57">
        <v>0.163654490617586</v>
      </c>
      <c r="L2681" s="57">
        <v>0.01</v>
      </c>
      <c r="M2681" s="57">
        <v>0.36499274531492898</v>
      </c>
    </row>
    <row r="2682" spans="1:13" x14ac:dyDescent="0.35">
      <c r="A2682" s="59" t="s">
        <v>159</v>
      </c>
      <c r="B2682" s="59" t="s">
        <v>160</v>
      </c>
      <c r="C2682" s="2" t="s">
        <v>40</v>
      </c>
      <c r="D2682" s="2" t="s">
        <v>6317</v>
      </c>
      <c r="E2682" s="2" t="s">
        <v>6418</v>
      </c>
      <c r="F2682" s="56"/>
      <c r="G2682" s="56"/>
      <c r="H2682" s="56"/>
      <c r="I2682" s="56">
        <v>98.276670754138607</v>
      </c>
      <c r="J2682" s="57">
        <v>0.272696274968102</v>
      </c>
      <c r="K2682" s="57">
        <v>0.24721130247583301</v>
      </c>
      <c r="L2682" s="57">
        <v>0.20127944612691101</v>
      </c>
      <c r="M2682" s="57">
        <v>0.34372836634785098</v>
      </c>
    </row>
    <row r="2683" spans="1:13" x14ac:dyDescent="0.35">
      <c r="A2683" s="59" t="s">
        <v>157</v>
      </c>
      <c r="B2683" s="59" t="s">
        <v>158</v>
      </c>
      <c r="C2683" s="2" t="s">
        <v>40</v>
      </c>
      <c r="D2683" s="2" t="s">
        <v>6317</v>
      </c>
      <c r="E2683" s="2" t="s">
        <v>6418</v>
      </c>
      <c r="F2683" s="56"/>
      <c r="G2683" s="56"/>
      <c r="H2683" s="56"/>
      <c r="I2683" s="56">
        <v>98.276670754138607</v>
      </c>
      <c r="J2683" s="57">
        <v>0.272696274968102</v>
      </c>
      <c r="K2683" s="57">
        <v>0.24721130247583301</v>
      </c>
      <c r="L2683" s="57">
        <v>0.20127944612691101</v>
      </c>
      <c r="M2683" s="57">
        <v>0.34372836634785098</v>
      </c>
    </row>
    <row r="2684" spans="1:13" x14ac:dyDescent="0.35">
      <c r="A2684" s="59" t="s">
        <v>173</v>
      </c>
      <c r="B2684" s="59" t="s">
        <v>174</v>
      </c>
      <c r="C2684" s="2" t="s">
        <v>40</v>
      </c>
      <c r="D2684" s="2" t="s">
        <v>6317</v>
      </c>
      <c r="E2684" s="2" t="s">
        <v>6418</v>
      </c>
      <c r="F2684" s="56">
        <v>100.88373581921</v>
      </c>
      <c r="G2684" s="56"/>
      <c r="H2684" s="56"/>
      <c r="I2684" s="56">
        <v>99.221003163895602</v>
      </c>
      <c r="J2684" s="57">
        <v>0.31426836931137397</v>
      </c>
      <c r="K2684" s="57">
        <v>0.27442596326642399</v>
      </c>
      <c r="L2684" s="57">
        <v>0.22472032848121001</v>
      </c>
      <c r="M2684" s="57">
        <v>0.43373387838438499</v>
      </c>
    </row>
    <row r="2685" spans="1:13" x14ac:dyDescent="0.35">
      <c r="A2685" s="59" t="s">
        <v>175</v>
      </c>
      <c r="B2685" s="59" t="s">
        <v>176</v>
      </c>
      <c r="C2685" s="2" t="s">
        <v>40</v>
      </c>
      <c r="D2685" s="2" t="s">
        <v>6317</v>
      </c>
      <c r="E2685" s="2" t="s">
        <v>6418</v>
      </c>
      <c r="F2685" s="56">
        <v>100.88373581921</v>
      </c>
      <c r="G2685" s="56"/>
      <c r="H2685" s="56"/>
      <c r="I2685" s="56">
        <v>99.221003163895602</v>
      </c>
      <c r="J2685" s="57">
        <v>0.31426836931137397</v>
      </c>
      <c r="K2685" s="57">
        <v>0.27442596326642399</v>
      </c>
      <c r="L2685" s="57">
        <v>0.22472032848121001</v>
      </c>
      <c r="M2685" s="57">
        <v>0.43373387838438499</v>
      </c>
    </row>
    <row r="2686" spans="1:13" x14ac:dyDescent="0.35">
      <c r="A2686" s="59" t="s">
        <v>161</v>
      </c>
      <c r="B2686" s="59" t="s">
        <v>162</v>
      </c>
      <c r="C2686" s="2" t="s">
        <v>31</v>
      </c>
      <c r="D2686" s="2" t="s">
        <v>6317</v>
      </c>
      <c r="E2686" s="2" t="s">
        <v>6418</v>
      </c>
      <c r="F2686" s="56">
        <v>100.88373581921</v>
      </c>
      <c r="G2686" s="56"/>
      <c r="H2686" s="56"/>
      <c r="I2686" s="56">
        <v>99.221003163895602</v>
      </c>
      <c r="J2686" s="57">
        <v>0.31426836931137397</v>
      </c>
      <c r="K2686" s="57">
        <v>0.27442596326642399</v>
      </c>
      <c r="L2686" s="57">
        <v>0.22472032848121001</v>
      </c>
      <c r="M2686" s="57">
        <v>0.43373387838438499</v>
      </c>
    </row>
    <row r="2687" spans="1:13" x14ac:dyDescent="0.35">
      <c r="A2687" s="59" t="s">
        <v>179</v>
      </c>
      <c r="B2687" s="59" t="s">
        <v>180</v>
      </c>
      <c r="C2687" s="2" t="s">
        <v>40</v>
      </c>
      <c r="D2687" s="2" t="s">
        <v>6317</v>
      </c>
      <c r="E2687" s="2" t="s">
        <v>6418</v>
      </c>
      <c r="F2687" s="56">
        <v>100.88373581921</v>
      </c>
      <c r="G2687" s="56"/>
      <c r="H2687" s="56"/>
      <c r="I2687" s="56">
        <v>99.221003163895602</v>
      </c>
      <c r="J2687" s="57">
        <v>0.31426836931137397</v>
      </c>
      <c r="K2687" s="57">
        <v>0.27442596326642399</v>
      </c>
      <c r="L2687" s="57">
        <v>0.22472032848121001</v>
      </c>
      <c r="M2687" s="57">
        <v>0.43373387838438499</v>
      </c>
    </row>
    <row r="2688" spans="1:13" x14ac:dyDescent="0.35">
      <c r="A2688" s="59" t="s">
        <v>165</v>
      </c>
      <c r="B2688" s="59" t="s">
        <v>166</v>
      </c>
      <c r="C2688" s="2" t="s">
        <v>31</v>
      </c>
      <c r="D2688" s="2" t="s">
        <v>6317</v>
      </c>
      <c r="E2688" s="2" t="s">
        <v>6418</v>
      </c>
      <c r="F2688" s="56">
        <v>100.88373581921</v>
      </c>
      <c r="G2688" s="56"/>
      <c r="H2688" s="56"/>
      <c r="I2688" s="56">
        <v>99.221003163895602</v>
      </c>
      <c r="J2688" s="57">
        <v>0.31426836931137397</v>
      </c>
      <c r="K2688" s="57">
        <v>0.27442596326642399</v>
      </c>
      <c r="L2688" s="57">
        <v>0.22472032848121001</v>
      </c>
      <c r="M2688" s="57">
        <v>0.43373387838438499</v>
      </c>
    </row>
    <row r="2689" spans="1:13" x14ac:dyDescent="0.35">
      <c r="A2689" s="59" t="s">
        <v>167</v>
      </c>
      <c r="B2689" s="59" t="s">
        <v>168</v>
      </c>
      <c r="C2689" s="2" t="s">
        <v>31</v>
      </c>
      <c r="D2689" s="2" t="s">
        <v>6317</v>
      </c>
      <c r="E2689" s="2" t="s">
        <v>6418</v>
      </c>
      <c r="F2689" s="56">
        <v>100.88373581921</v>
      </c>
      <c r="G2689" s="56"/>
      <c r="H2689" s="56"/>
      <c r="I2689" s="56">
        <v>99.221003163895602</v>
      </c>
      <c r="J2689" s="57">
        <v>0.31426836931137397</v>
      </c>
      <c r="K2689" s="57">
        <v>0.27442596326642399</v>
      </c>
      <c r="L2689" s="57">
        <v>0.22472032848121001</v>
      </c>
      <c r="M2689" s="57">
        <v>0.43373387838438499</v>
      </c>
    </row>
    <row r="2690" spans="1:13" x14ac:dyDescent="0.35">
      <c r="A2690" s="59" t="s">
        <v>163</v>
      </c>
      <c r="B2690" s="59" t="s">
        <v>164</v>
      </c>
      <c r="C2690" s="2" t="s">
        <v>31</v>
      </c>
      <c r="D2690" s="2" t="s">
        <v>6317</v>
      </c>
      <c r="E2690" s="2" t="s">
        <v>6418</v>
      </c>
      <c r="F2690" s="56">
        <v>100.88373581921</v>
      </c>
      <c r="G2690" s="56"/>
      <c r="H2690" s="56"/>
      <c r="I2690" s="56">
        <v>99.221003163895602</v>
      </c>
      <c r="J2690" s="57">
        <v>0.31426836931137397</v>
      </c>
      <c r="K2690" s="57">
        <v>0.27442596326642399</v>
      </c>
      <c r="L2690" s="57">
        <v>0.22472032848121001</v>
      </c>
      <c r="M2690" s="57">
        <v>0.43373387838438499</v>
      </c>
    </row>
    <row r="2691" spans="1:13" x14ac:dyDescent="0.35">
      <c r="A2691" s="59" t="s">
        <v>169</v>
      </c>
      <c r="B2691" s="59" t="s">
        <v>170</v>
      </c>
      <c r="C2691" s="2" t="s">
        <v>31</v>
      </c>
      <c r="D2691" s="2" t="s">
        <v>6317</v>
      </c>
      <c r="E2691" s="2" t="s">
        <v>6418</v>
      </c>
      <c r="F2691" s="56">
        <v>100.88373581921</v>
      </c>
      <c r="G2691" s="56"/>
      <c r="H2691" s="56"/>
      <c r="I2691" s="56">
        <v>99.221003163895602</v>
      </c>
      <c r="J2691" s="57">
        <v>0.31426836931137397</v>
      </c>
      <c r="K2691" s="57">
        <v>0.27442596326642399</v>
      </c>
      <c r="L2691" s="57">
        <v>0.22472032848121001</v>
      </c>
      <c r="M2691" s="57">
        <v>0.43373387838438499</v>
      </c>
    </row>
    <row r="2692" spans="1:13" x14ac:dyDescent="0.35">
      <c r="A2692" s="59" t="s">
        <v>177</v>
      </c>
      <c r="B2692" s="59" t="s">
        <v>178</v>
      </c>
      <c r="C2692" s="2" t="s">
        <v>40</v>
      </c>
      <c r="D2692" s="2" t="s">
        <v>6317</v>
      </c>
      <c r="E2692" s="2" t="s">
        <v>6418</v>
      </c>
      <c r="F2692" s="56">
        <v>100.88373581921</v>
      </c>
      <c r="G2692" s="56"/>
      <c r="H2692" s="56"/>
      <c r="I2692" s="56">
        <v>99.221003163895602</v>
      </c>
      <c r="J2692" s="57">
        <v>0.31426836931137397</v>
      </c>
      <c r="K2692" s="57">
        <v>0.27442596326642399</v>
      </c>
      <c r="L2692" s="57">
        <v>0.22472032848121001</v>
      </c>
      <c r="M2692" s="57">
        <v>0.43373387838438499</v>
      </c>
    </row>
    <row r="2693" spans="1:13" x14ac:dyDescent="0.35">
      <c r="A2693" s="59" t="s">
        <v>171</v>
      </c>
      <c r="B2693" s="59" t="s">
        <v>172</v>
      </c>
      <c r="C2693" s="2" t="s">
        <v>40</v>
      </c>
      <c r="D2693" s="2" t="s">
        <v>6317</v>
      </c>
      <c r="E2693" s="2" t="s">
        <v>6418</v>
      </c>
      <c r="F2693" s="56">
        <v>100.88373581921</v>
      </c>
      <c r="G2693" s="56"/>
      <c r="H2693" s="56"/>
      <c r="I2693" s="56">
        <v>99.221003163895602</v>
      </c>
      <c r="J2693" s="57">
        <v>0.31426836931137397</v>
      </c>
      <c r="K2693" s="57">
        <v>0.27442596326642399</v>
      </c>
      <c r="L2693" s="57">
        <v>0.22472032848121001</v>
      </c>
      <c r="M2693" s="57">
        <v>0.43373387838438499</v>
      </c>
    </row>
    <row r="2694" spans="1:13" x14ac:dyDescent="0.35">
      <c r="A2694" s="59" t="s">
        <v>2035</v>
      </c>
      <c r="B2694" s="59" t="s">
        <v>2036</v>
      </c>
      <c r="C2694" s="2" t="s">
        <v>40</v>
      </c>
      <c r="D2694" s="2" t="s">
        <v>6374</v>
      </c>
      <c r="E2694" s="2" t="s">
        <v>6418</v>
      </c>
      <c r="F2694" s="56">
        <v>93.580281697710205</v>
      </c>
      <c r="G2694" s="56">
        <v>101.473466002622</v>
      </c>
      <c r="H2694" s="56"/>
      <c r="I2694" s="56">
        <v>98.682113440696995</v>
      </c>
      <c r="J2694" s="57">
        <v>0.36536499431121999</v>
      </c>
      <c r="K2694" s="57">
        <v>0.31793805413349002</v>
      </c>
      <c r="L2694" s="57">
        <v>0.24246824322538599</v>
      </c>
      <c r="M2694" s="57">
        <v>0.51194101092925703</v>
      </c>
    </row>
    <row r="2695" spans="1:13" x14ac:dyDescent="0.35">
      <c r="A2695" s="59" t="s">
        <v>2023</v>
      </c>
      <c r="B2695" s="59" t="s">
        <v>2024</v>
      </c>
      <c r="C2695" s="2" t="s">
        <v>31</v>
      </c>
      <c r="D2695" s="2" t="s">
        <v>6374</v>
      </c>
      <c r="E2695" s="2" t="s">
        <v>6418</v>
      </c>
      <c r="F2695" s="56">
        <v>92.401111123196699</v>
      </c>
      <c r="G2695" s="56"/>
      <c r="H2695" s="56"/>
      <c r="I2695" s="56">
        <v>98.618893308215704</v>
      </c>
      <c r="J2695" s="57">
        <v>0.31558638910838299</v>
      </c>
      <c r="K2695" s="57">
        <v>0.27513309766080102</v>
      </c>
      <c r="L2695" s="57">
        <v>0.20067557566414401</v>
      </c>
      <c r="M2695" s="57">
        <v>0.45686232479413602</v>
      </c>
    </row>
    <row r="2696" spans="1:13" x14ac:dyDescent="0.35">
      <c r="A2696" s="59" t="s">
        <v>2031</v>
      </c>
      <c r="B2696" s="59" t="s">
        <v>2032</v>
      </c>
      <c r="C2696" s="2" t="s">
        <v>40</v>
      </c>
      <c r="D2696" s="2" t="s">
        <v>6374</v>
      </c>
      <c r="E2696" s="2" t="s">
        <v>6418</v>
      </c>
      <c r="F2696" s="56">
        <v>92.401111123196699</v>
      </c>
      <c r="G2696" s="56"/>
      <c r="H2696" s="56"/>
      <c r="I2696" s="56">
        <v>98.618893308215704</v>
      </c>
      <c r="J2696" s="57">
        <v>0.31558638910838299</v>
      </c>
      <c r="K2696" s="57">
        <v>0.27513309766080102</v>
      </c>
      <c r="L2696" s="57">
        <v>0.20067557566414401</v>
      </c>
      <c r="M2696" s="57">
        <v>0.45686232479413602</v>
      </c>
    </row>
    <row r="2697" spans="1:13" x14ac:dyDescent="0.35">
      <c r="A2697" s="59" t="s">
        <v>2021</v>
      </c>
      <c r="B2697" s="59" t="s">
        <v>2022</v>
      </c>
      <c r="C2697" s="2" t="s">
        <v>31</v>
      </c>
      <c r="D2697" s="2" t="s">
        <v>6374</v>
      </c>
      <c r="E2697" s="2" t="s">
        <v>6418</v>
      </c>
      <c r="F2697" s="56">
        <v>92.401111123196699</v>
      </c>
      <c r="G2697" s="56"/>
      <c r="H2697" s="56"/>
      <c r="I2697" s="56">
        <v>98.618893308215704</v>
      </c>
      <c r="J2697" s="57">
        <v>0.31558638910838299</v>
      </c>
      <c r="K2697" s="57">
        <v>0.27513309766080102</v>
      </c>
      <c r="L2697" s="57">
        <v>0.20067557566414401</v>
      </c>
      <c r="M2697" s="57">
        <v>0.45686232479413602</v>
      </c>
    </row>
    <row r="2698" spans="1:13" x14ac:dyDescent="0.35">
      <c r="A2698" s="59" t="s">
        <v>2025</v>
      </c>
      <c r="B2698" s="59" t="s">
        <v>2026</v>
      </c>
      <c r="C2698" s="2" t="s">
        <v>31</v>
      </c>
      <c r="D2698" s="2" t="s">
        <v>6374</v>
      </c>
      <c r="E2698" s="2" t="s">
        <v>6418</v>
      </c>
      <c r="F2698" s="56">
        <v>92.401111123196699</v>
      </c>
      <c r="G2698" s="56"/>
      <c r="H2698" s="56"/>
      <c r="I2698" s="56">
        <v>98.618893308215704</v>
      </c>
      <c r="J2698" s="57">
        <v>0.31558638910838299</v>
      </c>
      <c r="K2698" s="57">
        <v>0.27513309766080102</v>
      </c>
      <c r="L2698" s="57">
        <v>0.20067557566414401</v>
      </c>
      <c r="M2698" s="57">
        <v>0.45686232479413602</v>
      </c>
    </row>
    <row r="2699" spans="1:13" x14ac:dyDescent="0.35">
      <c r="A2699" s="59" t="s">
        <v>2019</v>
      </c>
      <c r="B2699" s="59" t="s">
        <v>2020</v>
      </c>
      <c r="C2699" s="2" t="s">
        <v>31</v>
      </c>
      <c r="D2699" s="2" t="s">
        <v>6374</v>
      </c>
      <c r="E2699" s="2" t="s">
        <v>6418</v>
      </c>
      <c r="F2699" s="56">
        <v>92.401111123196699</v>
      </c>
      <c r="G2699" s="56"/>
      <c r="H2699" s="56"/>
      <c r="I2699" s="56">
        <v>98.618893308215704</v>
      </c>
      <c r="J2699" s="57">
        <v>0.31558638910838299</v>
      </c>
      <c r="K2699" s="57">
        <v>0.27513309766080102</v>
      </c>
      <c r="L2699" s="57">
        <v>0.20067557566414401</v>
      </c>
      <c r="M2699" s="57">
        <v>0.45686232479413602</v>
      </c>
    </row>
    <row r="2700" spans="1:13" x14ac:dyDescent="0.35">
      <c r="A2700" s="59" t="s">
        <v>2027</v>
      </c>
      <c r="B2700" s="59" t="s">
        <v>2028</v>
      </c>
      <c r="C2700" s="2" t="s">
        <v>31</v>
      </c>
      <c r="D2700" s="2" t="s">
        <v>6374</v>
      </c>
      <c r="E2700" s="2" t="s">
        <v>6418</v>
      </c>
      <c r="F2700" s="56">
        <v>92.401111123196699</v>
      </c>
      <c r="G2700" s="56"/>
      <c r="H2700" s="56"/>
      <c r="I2700" s="56">
        <v>98.618893308215704</v>
      </c>
      <c r="J2700" s="57">
        <v>0.31558638910838299</v>
      </c>
      <c r="K2700" s="57">
        <v>0.27513309766080102</v>
      </c>
      <c r="L2700" s="57">
        <v>0.20067557566414401</v>
      </c>
      <c r="M2700" s="57">
        <v>0.45686232479413602</v>
      </c>
    </row>
    <row r="2701" spans="1:13" x14ac:dyDescent="0.35">
      <c r="A2701" s="59" t="s">
        <v>2033</v>
      </c>
      <c r="B2701" s="59" t="s">
        <v>2034</v>
      </c>
      <c r="C2701" s="2" t="s">
        <v>40</v>
      </c>
      <c r="D2701" s="2" t="s">
        <v>6374</v>
      </c>
      <c r="E2701" s="2" t="s">
        <v>6418</v>
      </c>
      <c r="F2701" s="56">
        <v>92.401111123196699</v>
      </c>
      <c r="G2701" s="56"/>
      <c r="H2701" s="56"/>
      <c r="I2701" s="56">
        <v>98.618893308215704</v>
      </c>
      <c r="J2701" s="57">
        <v>0.31558638910838299</v>
      </c>
      <c r="K2701" s="57">
        <v>0.27513309766080102</v>
      </c>
      <c r="L2701" s="57">
        <v>0.20067557566414401</v>
      </c>
      <c r="M2701" s="57">
        <v>0.45686232479413602</v>
      </c>
    </row>
    <row r="2702" spans="1:13" x14ac:dyDescent="0.35">
      <c r="A2702" s="59" t="s">
        <v>2029</v>
      </c>
      <c r="B2702" s="59" t="s">
        <v>2030</v>
      </c>
      <c r="C2702" s="2" t="s">
        <v>40</v>
      </c>
      <c r="D2702" s="2" t="s">
        <v>6374</v>
      </c>
      <c r="E2702" s="2" t="s">
        <v>6418</v>
      </c>
      <c r="F2702" s="56">
        <v>92.401111123196699</v>
      </c>
      <c r="G2702" s="56"/>
      <c r="H2702" s="56"/>
      <c r="I2702" s="56">
        <v>98.618893308215704</v>
      </c>
      <c r="J2702" s="57">
        <v>0.31558638910838299</v>
      </c>
      <c r="K2702" s="57">
        <v>0.27513309766080102</v>
      </c>
      <c r="L2702" s="57">
        <v>0.20067557566414401</v>
      </c>
      <c r="M2702" s="57">
        <v>0.45686232479413602</v>
      </c>
    </row>
    <row r="2703" spans="1:13" x14ac:dyDescent="0.35">
      <c r="A2703" s="59" t="s">
        <v>6402</v>
      </c>
      <c r="B2703" s="59" t="s">
        <v>6403</v>
      </c>
      <c r="C2703" s="2" t="s">
        <v>31</v>
      </c>
      <c r="D2703" s="2" t="s">
        <v>6317</v>
      </c>
      <c r="E2703" s="2" t="s">
        <v>6418</v>
      </c>
      <c r="F2703" s="56"/>
      <c r="G2703" s="56"/>
      <c r="H2703" s="56"/>
      <c r="I2703" s="56">
        <v>101.250824237644</v>
      </c>
      <c r="J2703" s="57">
        <v>0.266011579983087</v>
      </c>
      <c r="K2703" s="57">
        <v>0.24094868497255301</v>
      </c>
      <c r="L2703" s="57">
        <v>0.212982496994959</v>
      </c>
      <c r="M2703" s="57">
        <v>0.33563125579956599</v>
      </c>
    </row>
    <row r="2704" spans="1:13" x14ac:dyDescent="0.35">
      <c r="A2704" s="59" t="s">
        <v>6404</v>
      </c>
      <c r="B2704" s="59" t="s">
        <v>6405</v>
      </c>
      <c r="C2704" s="2" t="s">
        <v>40</v>
      </c>
      <c r="D2704" s="2" t="s">
        <v>6317</v>
      </c>
      <c r="E2704" s="2" t="s">
        <v>6418</v>
      </c>
      <c r="F2704" s="56"/>
      <c r="G2704" s="56"/>
      <c r="H2704" s="56"/>
      <c r="I2704" s="56">
        <v>101.250824237644</v>
      </c>
      <c r="J2704" s="57">
        <v>0.266011579983087</v>
      </c>
      <c r="K2704" s="57">
        <v>0.24094868497255301</v>
      </c>
      <c r="L2704" s="57">
        <v>0.212982496994959</v>
      </c>
      <c r="M2704" s="57">
        <v>0.33563125579956599</v>
      </c>
    </row>
    <row r="2705" spans="1:13" x14ac:dyDescent="0.35">
      <c r="A2705" s="59" t="s">
        <v>6408</v>
      </c>
      <c r="B2705" s="59" t="s">
        <v>6409</v>
      </c>
      <c r="C2705" s="2" t="s">
        <v>40</v>
      </c>
      <c r="D2705" s="2" t="s">
        <v>6317</v>
      </c>
      <c r="E2705" s="2" t="s">
        <v>6418</v>
      </c>
      <c r="F2705" s="56"/>
      <c r="G2705" s="56"/>
      <c r="H2705" s="56"/>
      <c r="I2705" s="56">
        <v>101.250824237644</v>
      </c>
      <c r="J2705" s="57">
        <v>0.266011579983087</v>
      </c>
      <c r="K2705" s="57">
        <v>0.24094868497255301</v>
      </c>
      <c r="L2705" s="57">
        <v>0.212982496994959</v>
      </c>
      <c r="M2705" s="57">
        <v>0.33563125579956599</v>
      </c>
    </row>
    <row r="2706" spans="1:13" x14ac:dyDescent="0.35">
      <c r="A2706" s="59" t="s">
        <v>6406</v>
      </c>
      <c r="B2706" s="59" t="s">
        <v>6407</v>
      </c>
      <c r="C2706" s="2" t="s">
        <v>40</v>
      </c>
      <c r="D2706" s="2" t="s">
        <v>6317</v>
      </c>
      <c r="E2706" s="2" t="s">
        <v>6418</v>
      </c>
      <c r="F2706" s="56"/>
      <c r="G2706" s="56"/>
      <c r="H2706" s="56"/>
      <c r="I2706" s="56">
        <v>101.250824237644</v>
      </c>
      <c r="J2706" s="57">
        <v>0.266011579983087</v>
      </c>
      <c r="K2706" s="57">
        <v>0.24094868497255301</v>
      </c>
      <c r="L2706" s="57">
        <v>0.212982496994959</v>
      </c>
      <c r="M2706" s="57">
        <v>0.33563125579956599</v>
      </c>
    </row>
    <row r="2707" spans="1:13" x14ac:dyDescent="0.35">
      <c r="A2707" s="59" t="s">
        <v>6398</v>
      </c>
      <c r="B2707" s="59" t="s">
        <v>6399</v>
      </c>
      <c r="C2707" s="2" t="s">
        <v>31</v>
      </c>
      <c r="D2707" s="2" t="s">
        <v>6317</v>
      </c>
      <c r="E2707" s="2" t="s">
        <v>6418</v>
      </c>
      <c r="F2707" s="56"/>
      <c r="G2707" s="56"/>
      <c r="H2707" s="56"/>
      <c r="I2707" s="56">
        <v>101.250824237644</v>
      </c>
      <c r="J2707" s="57">
        <v>0.266011579983087</v>
      </c>
      <c r="K2707" s="57">
        <v>0.24094868497255301</v>
      </c>
      <c r="L2707" s="57">
        <v>0.212982496994959</v>
      </c>
      <c r="M2707" s="57">
        <v>0.33563125579956599</v>
      </c>
    </row>
    <row r="2708" spans="1:13" x14ac:dyDescent="0.35">
      <c r="A2708" s="59" t="s">
        <v>6410</v>
      </c>
      <c r="B2708" s="59" t="s">
        <v>6411</v>
      </c>
      <c r="C2708" s="2" t="s">
        <v>40</v>
      </c>
      <c r="D2708" s="2" t="s">
        <v>6317</v>
      </c>
      <c r="E2708" s="2" t="s">
        <v>6418</v>
      </c>
      <c r="F2708" s="56"/>
      <c r="G2708" s="56"/>
      <c r="H2708" s="56"/>
      <c r="I2708" s="56">
        <v>101.250824237644</v>
      </c>
      <c r="J2708" s="57">
        <v>0.266011579983087</v>
      </c>
      <c r="K2708" s="57">
        <v>0.24094868497255301</v>
      </c>
      <c r="L2708" s="57">
        <v>0.212982496994959</v>
      </c>
      <c r="M2708" s="57">
        <v>0.33563125579956599</v>
      </c>
    </row>
    <row r="2709" spans="1:13" x14ac:dyDescent="0.35">
      <c r="A2709" s="59" t="s">
        <v>6400</v>
      </c>
      <c r="B2709" s="59" t="s">
        <v>6401</v>
      </c>
      <c r="C2709" s="2" t="s">
        <v>31</v>
      </c>
      <c r="D2709" s="2" t="s">
        <v>6317</v>
      </c>
      <c r="E2709" s="2" t="s">
        <v>6418</v>
      </c>
      <c r="F2709" s="56"/>
      <c r="G2709" s="56"/>
      <c r="H2709" s="56"/>
      <c r="I2709" s="56">
        <v>101.250824237644</v>
      </c>
      <c r="J2709" s="57">
        <v>0.266011579983087</v>
      </c>
      <c r="K2709" s="57">
        <v>0.24094868497255301</v>
      </c>
      <c r="L2709" s="57">
        <v>0.212982496994959</v>
      </c>
      <c r="M2709" s="57">
        <v>0.33563125579956599</v>
      </c>
    </row>
    <row r="2710" spans="1:13" x14ac:dyDescent="0.35">
      <c r="A2710" s="59" t="s">
        <v>591</v>
      </c>
      <c r="B2710" s="59" t="s">
        <v>592</v>
      </c>
      <c r="C2710" s="2" t="s">
        <v>40</v>
      </c>
      <c r="D2710" s="2" t="s">
        <v>6373</v>
      </c>
      <c r="E2710" s="2" t="s">
        <v>6419</v>
      </c>
      <c r="F2710" s="56">
        <v>79.489517861896601</v>
      </c>
      <c r="G2710" s="56">
        <v>97.962011991548195</v>
      </c>
      <c r="H2710" s="56">
        <v>109.9023377537</v>
      </c>
      <c r="I2710" s="56">
        <v>92.685443830374098</v>
      </c>
      <c r="J2710" s="57">
        <v>0.49448058877877799</v>
      </c>
      <c r="K2710" s="57">
        <v>0.43347696626555898</v>
      </c>
      <c r="L2710" s="57">
        <v>0.37474625388652899</v>
      </c>
      <c r="M2710" s="57">
        <v>0.65560685908981098</v>
      </c>
    </row>
    <row r="2711" spans="1:13" x14ac:dyDescent="0.35">
      <c r="A2711" s="59" t="s">
        <v>563</v>
      </c>
      <c r="B2711" s="59" t="s">
        <v>564</v>
      </c>
      <c r="C2711" s="2" t="s">
        <v>40</v>
      </c>
      <c r="D2711" s="2" t="s">
        <v>6395</v>
      </c>
      <c r="E2711" s="2" t="s">
        <v>6418</v>
      </c>
      <c r="F2711" s="56">
        <v>95.722454879879095</v>
      </c>
      <c r="G2711" s="56">
        <v>90.3054405833402</v>
      </c>
      <c r="H2711" s="56"/>
      <c r="I2711" s="56">
        <v>100.641207307079</v>
      </c>
      <c r="J2711" s="57">
        <v>0.34630179939427802</v>
      </c>
      <c r="K2711" s="57">
        <v>0.30733935906412302</v>
      </c>
      <c r="L2711" s="57">
        <v>0.272078800150658</v>
      </c>
      <c r="M2711" s="57">
        <v>0.45123636164476399</v>
      </c>
    </row>
    <row r="2712" spans="1:13" x14ac:dyDescent="0.35">
      <c r="A2712" s="59" t="s">
        <v>587</v>
      </c>
      <c r="B2712" s="59" t="s">
        <v>588</v>
      </c>
      <c r="C2712" s="2" t="s">
        <v>40</v>
      </c>
      <c r="D2712" s="2" t="s">
        <v>6373</v>
      </c>
      <c r="E2712" s="2" t="s">
        <v>6418</v>
      </c>
      <c r="F2712" s="56">
        <v>86.9961830616827</v>
      </c>
      <c r="G2712" s="56"/>
      <c r="H2712" s="56"/>
      <c r="I2712" s="56">
        <v>93.653328392603399</v>
      </c>
      <c r="J2712" s="57">
        <v>0.325158149926007</v>
      </c>
      <c r="K2712" s="57">
        <v>0.282742523000723</v>
      </c>
      <c r="L2712" s="57">
        <v>0.23299103701440099</v>
      </c>
      <c r="M2712" s="57">
        <v>0.43012853531786199</v>
      </c>
    </row>
    <row r="2713" spans="1:13" x14ac:dyDescent="0.35">
      <c r="A2713" s="59" t="s">
        <v>2365</v>
      </c>
      <c r="B2713" s="59" t="s">
        <v>2366</v>
      </c>
      <c r="C2713" s="2" t="s">
        <v>40</v>
      </c>
      <c r="D2713" s="2" t="s">
        <v>6324</v>
      </c>
      <c r="E2713" s="2" t="s">
        <v>6418</v>
      </c>
      <c r="F2713" s="56">
        <v>85.7994149985376</v>
      </c>
      <c r="G2713" s="56">
        <v>96.170006709854505</v>
      </c>
      <c r="H2713" s="56"/>
      <c r="I2713" s="56">
        <v>92.244747455231405</v>
      </c>
      <c r="J2713" s="57">
        <v>0.36211174506961702</v>
      </c>
      <c r="K2713" s="57">
        <v>0.30820617530684002</v>
      </c>
      <c r="L2713" s="57">
        <v>0.253886155718127</v>
      </c>
      <c r="M2713" s="57">
        <v>0.50459144812173995</v>
      </c>
    </row>
    <row r="2714" spans="1:13" x14ac:dyDescent="0.35">
      <c r="A2714" s="59" t="s">
        <v>2375</v>
      </c>
      <c r="B2714" s="59" t="s">
        <v>2376</v>
      </c>
      <c r="C2714" s="2" t="s">
        <v>31</v>
      </c>
      <c r="D2714" s="2" t="s">
        <v>6324</v>
      </c>
      <c r="E2714" s="2" t="s">
        <v>6418</v>
      </c>
      <c r="F2714" s="56"/>
      <c r="G2714" s="56"/>
      <c r="H2714" s="56"/>
      <c r="I2714" s="56">
        <v>93.421066419074904</v>
      </c>
      <c r="J2714" s="57">
        <v>0.24805559413985301</v>
      </c>
      <c r="K2714" s="57">
        <v>0.20054386852258399</v>
      </c>
      <c r="L2714" s="57">
        <v>0.14802185177805799</v>
      </c>
      <c r="M2714" s="57">
        <v>0.37301594863246201</v>
      </c>
    </row>
    <row r="2715" spans="1:13" x14ac:dyDescent="0.35">
      <c r="A2715" s="59" t="s">
        <v>561</v>
      </c>
      <c r="B2715" s="59" t="s">
        <v>562</v>
      </c>
      <c r="C2715" s="2" t="s">
        <v>40</v>
      </c>
      <c r="D2715" s="2" t="s">
        <v>6395</v>
      </c>
      <c r="E2715" s="2" t="s">
        <v>6418</v>
      </c>
      <c r="F2715" s="56">
        <v>95.722454879879095</v>
      </c>
      <c r="G2715" s="56">
        <v>90.3054405833402</v>
      </c>
      <c r="H2715" s="56"/>
      <c r="I2715" s="56">
        <v>100.641207307079</v>
      </c>
      <c r="J2715" s="57">
        <v>0.34630179939427802</v>
      </c>
      <c r="K2715" s="57">
        <v>0.30733935906412302</v>
      </c>
      <c r="L2715" s="57">
        <v>0.272078800150658</v>
      </c>
      <c r="M2715" s="57">
        <v>0.45123636164476399</v>
      </c>
    </row>
    <row r="2716" spans="1:13" x14ac:dyDescent="0.35">
      <c r="A2716" s="59" t="s">
        <v>2367</v>
      </c>
      <c r="B2716" s="59" t="s">
        <v>2368</v>
      </c>
      <c r="C2716" s="2" t="s">
        <v>40</v>
      </c>
      <c r="D2716" s="2" t="s">
        <v>6324</v>
      </c>
      <c r="E2716" s="2" t="s">
        <v>6418</v>
      </c>
      <c r="F2716" s="56"/>
      <c r="G2716" s="56"/>
      <c r="H2716" s="56"/>
      <c r="I2716" s="56">
        <v>93.421066419074904</v>
      </c>
      <c r="J2716" s="57">
        <v>0.24805559413985301</v>
      </c>
      <c r="K2716" s="57">
        <v>0.20054386852258399</v>
      </c>
      <c r="L2716" s="57">
        <v>0.14802185177805799</v>
      </c>
      <c r="M2716" s="57">
        <v>0.37301594863246201</v>
      </c>
    </row>
    <row r="2717" spans="1:13" x14ac:dyDescent="0.35">
      <c r="A2717" s="59" t="s">
        <v>2369</v>
      </c>
      <c r="B2717" s="59" t="s">
        <v>2370</v>
      </c>
      <c r="C2717" s="2" t="s">
        <v>40</v>
      </c>
      <c r="D2717" s="2" t="s">
        <v>6324</v>
      </c>
      <c r="E2717" s="2" t="s">
        <v>6418</v>
      </c>
      <c r="F2717" s="56"/>
      <c r="G2717" s="56"/>
      <c r="H2717" s="56"/>
      <c r="I2717" s="56">
        <v>93.421066419074904</v>
      </c>
      <c r="J2717" s="57">
        <v>0.24805559413985301</v>
      </c>
      <c r="K2717" s="57">
        <v>0.20054386852258399</v>
      </c>
      <c r="L2717" s="57">
        <v>0.14802185177805799</v>
      </c>
      <c r="M2717" s="57">
        <v>0.37301594863246201</v>
      </c>
    </row>
    <row r="2718" spans="1:13" x14ac:dyDescent="0.35">
      <c r="A2718" s="59" t="s">
        <v>2377</v>
      </c>
      <c r="B2718" s="59" t="s">
        <v>2378</v>
      </c>
      <c r="C2718" s="2" t="s">
        <v>31</v>
      </c>
      <c r="D2718" s="2" t="s">
        <v>6324</v>
      </c>
      <c r="E2718" s="2" t="s">
        <v>6418</v>
      </c>
      <c r="F2718" s="56"/>
      <c r="G2718" s="56"/>
      <c r="H2718" s="56"/>
      <c r="I2718" s="56">
        <v>93.421066419074904</v>
      </c>
      <c r="J2718" s="57">
        <v>0.24805559413985301</v>
      </c>
      <c r="K2718" s="57">
        <v>0.20054386852258399</v>
      </c>
      <c r="L2718" s="57">
        <v>0.14802185177805799</v>
      </c>
      <c r="M2718" s="57">
        <v>0.37301594863246201</v>
      </c>
    </row>
    <row r="2719" spans="1:13" x14ac:dyDescent="0.35">
      <c r="A2719" s="59" t="s">
        <v>559</v>
      </c>
      <c r="B2719" s="59" t="s">
        <v>560</v>
      </c>
      <c r="C2719" s="2" t="s">
        <v>40</v>
      </c>
      <c r="D2719" s="2" t="s">
        <v>6395</v>
      </c>
      <c r="E2719" s="2" t="s">
        <v>6418</v>
      </c>
      <c r="F2719" s="56">
        <v>95.722454879879095</v>
      </c>
      <c r="G2719" s="56">
        <v>90.3054405833402</v>
      </c>
      <c r="H2719" s="56"/>
      <c r="I2719" s="56">
        <v>100.641207307079</v>
      </c>
      <c r="J2719" s="57">
        <v>0.34630179939427802</v>
      </c>
      <c r="K2719" s="57">
        <v>0.30733935906412302</v>
      </c>
      <c r="L2719" s="57">
        <v>0.272078800150658</v>
      </c>
      <c r="M2719" s="57">
        <v>0.45123636164476399</v>
      </c>
    </row>
    <row r="2720" spans="1:13" x14ac:dyDescent="0.35">
      <c r="A2720" s="59" t="s">
        <v>2373</v>
      </c>
      <c r="B2720" s="59" t="s">
        <v>2374</v>
      </c>
      <c r="C2720" s="2" t="s">
        <v>31</v>
      </c>
      <c r="D2720" s="2" t="s">
        <v>6324</v>
      </c>
      <c r="E2720" s="2" t="s">
        <v>6418</v>
      </c>
      <c r="F2720" s="56"/>
      <c r="G2720" s="56"/>
      <c r="H2720" s="56"/>
      <c r="I2720" s="56">
        <v>93.421066419074904</v>
      </c>
      <c r="J2720" s="57">
        <v>0.24805559413985301</v>
      </c>
      <c r="K2720" s="57">
        <v>0.20054386852258399</v>
      </c>
      <c r="L2720" s="57">
        <v>0.14802185177805799</v>
      </c>
      <c r="M2720" s="57">
        <v>0.37301594863246201</v>
      </c>
    </row>
    <row r="2721" spans="1:13" x14ac:dyDescent="0.35">
      <c r="A2721" s="59" t="s">
        <v>2371</v>
      </c>
      <c r="B2721" s="59" t="s">
        <v>2372</v>
      </c>
      <c r="C2721" s="2" t="s">
        <v>40</v>
      </c>
      <c r="D2721" s="2" t="s">
        <v>6324</v>
      </c>
      <c r="E2721" s="2" t="s">
        <v>6418</v>
      </c>
      <c r="F2721" s="56"/>
      <c r="G2721" s="56"/>
      <c r="H2721" s="56"/>
      <c r="I2721" s="56">
        <v>93.421066419074904</v>
      </c>
      <c r="J2721" s="57">
        <v>0.24805559413985301</v>
      </c>
      <c r="K2721" s="57">
        <v>0.20054386852258399</v>
      </c>
      <c r="L2721" s="57">
        <v>0.14802185177805799</v>
      </c>
      <c r="M2721" s="57">
        <v>0.37301594863246201</v>
      </c>
    </row>
    <row r="2722" spans="1:13" x14ac:dyDescent="0.35">
      <c r="A2722" s="59" t="s">
        <v>589</v>
      </c>
      <c r="B2722" s="59" t="s">
        <v>590</v>
      </c>
      <c r="C2722" s="2" t="s">
        <v>40</v>
      </c>
      <c r="D2722" s="2" t="s">
        <v>6373</v>
      </c>
      <c r="E2722" s="2" t="s">
        <v>6418</v>
      </c>
      <c r="F2722" s="56">
        <v>86.9961830616827</v>
      </c>
      <c r="G2722" s="56"/>
      <c r="H2722" s="56"/>
      <c r="I2722" s="56">
        <v>93.653328392603399</v>
      </c>
      <c r="J2722" s="57">
        <v>0.325158149926007</v>
      </c>
      <c r="K2722" s="57">
        <v>0.282742523000723</v>
      </c>
      <c r="L2722" s="57">
        <v>0.23299103701440099</v>
      </c>
      <c r="M2722" s="57">
        <v>0.43012853531786199</v>
      </c>
    </row>
    <row r="2723" spans="1:13" x14ac:dyDescent="0.35">
      <c r="A2723" s="59" t="s">
        <v>557</v>
      </c>
      <c r="B2723" s="59" t="s">
        <v>558</v>
      </c>
      <c r="C2723" s="2" t="s">
        <v>40</v>
      </c>
      <c r="D2723" s="2" t="s">
        <v>6395</v>
      </c>
      <c r="E2723" s="2" t="s">
        <v>6418</v>
      </c>
      <c r="F2723" s="56">
        <v>95.722454879879095</v>
      </c>
      <c r="G2723" s="56">
        <v>90.3054405833402</v>
      </c>
      <c r="H2723" s="56"/>
      <c r="I2723" s="56">
        <v>100.641207307079</v>
      </c>
      <c r="J2723" s="57">
        <v>0.34630179939427802</v>
      </c>
      <c r="K2723" s="57">
        <v>0.30733935906412302</v>
      </c>
      <c r="L2723" s="57">
        <v>0.272078800150658</v>
      </c>
      <c r="M2723" s="57">
        <v>0.45123636164476399</v>
      </c>
    </row>
    <row r="2724" spans="1:13" x14ac:dyDescent="0.35">
      <c r="A2724" s="59" t="s">
        <v>581</v>
      </c>
      <c r="B2724" s="59" t="s">
        <v>582</v>
      </c>
      <c r="C2724" s="2" t="s">
        <v>31</v>
      </c>
      <c r="D2724" s="2" t="s">
        <v>6373</v>
      </c>
      <c r="E2724" s="2" t="s">
        <v>6418</v>
      </c>
      <c r="F2724" s="56">
        <v>86.9961830616827</v>
      </c>
      <c r="G2724" s="56"/>
      <c r="H2724" s="56"/>
      <c r="I2724" s="56">
        <v>93.653328392603399</v>
      </c>
      <c r="J2724" s="57">
        <v>0.325158149926007</v>
      </c>
      <c r="K2724" s="57">
        <v>0.282742523000723</v>
      </c>
      <c r="L2724" s="57">
        <v>0.23299103701440099</v>
      </c>
      <c r="M2724" s="57">
        <v>0.43012853531786199</v>
      </c>
    </row>
    <row r="2725" spans="1:13" x14ac:dyDescent="0.35">
      <c r="A2725" s="59" t="s">
        <v>593</v>
      </c>
      <c r="B2725" s="59" t="s">
        <v>594</v>
      </c>
      <c r="C2725" s="2" t="s">
        <v>40</v>
      </c>
      <c r="D2725" s="2" t="s">
        <v>6373</v>
      </c>
      <c r="E2725" s="2" t="s">
        <v>6418</v>
      </c>
      <c r="F2725" s="56">
        <v>86.9961830616827</v>
      </c>
      <c r="G2725" s="56"/>
      <c r="H2725" s="56"/>
      <c r="I2725" s="56">
        <v>93.653328392603399</v>
      </c>
      <c r="J2725" s="57">
        <v>0.325158149926007</v>
      </c>
      <c r="K2725" s="57">
        <v>0.282742523000723</v>
      </c>
      <c r="L2725" s="57">
        <v>0.23299103701440099</v>
      </c>
      <c r="M2725" s="57">
        <v>0.43012853531786199</v>
      </c>
    </row>
    <row r="2726" spans="1:13" x14ac:dyDescent="0.35">
      <c r="A2726" s="59" t="s">
        <v>579</v>
      </c>
      <c r="B2726" s="59" t="s">
        <v>580</v>
      </c>
      <c r="C2726" s="2" t="s">
        <v>31</v>
      </c>
      <c r="D2726" s="2" t="s">
        <v>6373</v>
      </c>
      <c r="E2726" s="2" t="s">
        <v>6418</v>
      </c>
      <c r="F2726" s="56">
        <v>86.9961830616827</v>
      </c>
      <c r="G2726" s="56"/>
      <c r="H2726" s="56"/>
      <c r="I2726" s="56">
        <v>93.653328392603399</v>
      </c>
      <c r="J2726" s="57">
        <v>0.325158149926007</v>
      </c>
      <c r="K2726" s="57">
        <v>0.282742523000723</v>
      </c>
      <c r="L2726" s="57">
        <v>0.23299103701440099</v>
      </c>
      <c r="M2726" s="57">
        <v>0.43012853531786199</v>
      </c>
    </row>
    <row r="2727" spans="1:13" x14ac:dyDescent="0.35">
      <c r="A2727" s="59" t="s">
        <v>1694</v>
      </c>
      <c r="B2727" s="59" t="s">
        <v>1695</v>
      </c>
      <c r="C2727" s="2" t="s">
        <v>40</v>
      </c>
      <c r="D2727" s="2" t="s">
        <v>6321</v>
      </c>
      <c r="E2727" s="2" t="s">
        <v>6418</v>
      </c>
      <c r="F2727" s="56">
        <v>86.291103408703293</v>
      </c>
      <c r="G2727" s="56">
        <v>93.529275280003702</v>
      </c>
      <c r="H2727" s="56">
        <v>106.869350883425</v>
      </c>
      <c r="I2727" s="56">
        <v>95.685595393139593</v>
      </c>
      <c r="J2727" s="57">
        <v>0.38641287211269498</v>
      </c>
      <c r="K2727" s="57">
        <v>0.35056179467592702</v>
      </c>
      <c r="L2727" s="57">
        <v>0.30981232791295699</v>
      </c>
      <c r="M2727" s="57">
        <v>0.47336664459618699</v>
      </c>
    </row>
    <row r="2728" spans="1:13" x14ac:dyDescent="0.35">
      <c r="A2728" s="59" t="s">
        <v>1702</v>
      </c>
      <c r="B2728" s="59" t="s">
        <v>1703</v>
      </c>
      <c r="C2728" s="2" t="s">
        <v>40</v>
      </c>
      <c r="D2728" s="2" t="s">
        <v>6321</v>
      </c>
      <c r="E2728" s="2" t="s">
        <v>6418</v>
      </c>
      <c r="F2728" s="56">
        <v>86.291103408703293</v>
      </c>
      <c r="G2728" s="56">
        <v>93.529275280003702</v>
      </c>
      <c r="H2728" s="56">
        <v>106.869350883425</v>
      </c>
      <c r="I2728" s="56">
        <v>95.685595393139593</v>
      </c>
      <c r="J2728" s="57">
        <v>0.38641287211269498</v>
      </c>
      <c r="K2728" s="57">
        <v>0.35056179467592702</v>
      </c>
      <c r="L2728" s="57">
        <v>0.30981232791295699</v>
      </c>
      <c r="M2728" s="57">
        <v>0.47336664459618699</v>
      </c>
    </row>
    <row r="2729" spans="1:13" x14ac:dyDescent="0.35">
      <c r="A2729" s="59" t="s">
        <v>1696</v>
      </c>
      <c r="B2729" s="59" t="s">
        <v>1697</v>
      </c>
      <c r="C2729" s="2" t="s">
        <v>40</v>
      </c>
      <c r="D2729" s="2" t="s">
        <v>6321</v>
      </c>
      <c r="E2729" s="2" t="s">
        <v>6418</v>
      </c>
      <c r="F2729" s="56">
        <v>86.291103408703293</v>
      </c>
      <c r="G2729" s="56">
        <v>93.529275280003702</v>
      </c>
      <c r="H2729" s="56">
        <v>106.869350883425</v>
      </c>
      <c r="I2729" s="56">
        <v>95.685595393139593</v>
      </c>
      <c r="J2729" s="57">
        <v>0.38641287211269498</v>
      </c>
      <c r="K2729" s="57">
        <v>0.35056179467592702</v>
      </c>
      <c r="L2729" s="57">
        <v>0.30981232791295699</v>
      </c>
      <c r="M2729" s="57">
        <v>0.47336664459618699</v>
      </c>
    </row>
    <row r="2730" spans="1:13" x14ac:dyDescent="0.35">
      <c r="A2730" s="59" t="s">
        <v>1698</v>
      </c>
      <c r="B2730" s="59" t="s">
        <v>1699</v>
      </c>
      <c r="C2730" s="2" t="s">
        <v>40</v>
      </c>
      <c r="D2730" s="2" t="s">
        <v>6321</v>
      </c>
      <c r="E2730" s="2" t="s">
        <v>6418</v>
      </c>
      <c r="F2730" s="56">
        <v>86.291103408703293</v>
      </c>
      <c r="G2730" s="56">
        <v>93.529275280003702</v>
      </c>
      <c r="H2730" s="56">
        <v>106.869350883425</v>
      </c>
      <c r="I2730" s="56">
        <v>95.685595393139593</v>
      </c>
      <c r="J2730" s="57">
        <v>0.38641287211269498</v>
      </c>
      <c r="K2730" s="57">
        <v>0.35056179467592702</v>
      </c>
      <c r="L2730" s="57">
        <v>0.30981232791295699</v>
      </c>
      <c r="M2730" s="57">
        <v>0.47336664459618699</v>
      </c>
    </row>
    <row r="2731" spans="1:13" x14ac:dyDescent="0.35">
      <c r="A2731" s="59" t="s">
        <v>1700</v>
      </c>
      <c r="B2731" s="59" t="s">
        <v>1701</v>
      </c>
      <c r="C2731" s="2" t="s">
        <v>40</v>
      </c>
      <c r="D2731" s="2" t="s">
        <v>6321</v>
      </c>
      <c r="E2731" s="2" t="s">
        <v>6419</v>
      </c>
      <c r="F2731" s="56">
        <v>84.205783651343907</v>
      </c>
      <c r="G2731" s="56">
        <v>90.845840790714405</v>
      </c>
      <c r="H2731" s="56">
        <v>108.964834357317</v>
      </c>
      <c r="I2731" s="56">
        <v>94.300867295520803</v>
      </c>
      <c r="J2731" s="57">
        <v>0.526388010586336</v>
      </c>
      <c r="K2731" s="57">
        <v>0.471538767701705</v>
      </c>
      <c r="L2731" s="57">
        <v>0.41407306310673597</v>
      </c>
      <c r="M2731" s="57">
        <v>0.66219917819249297</v>
      </c>
    </row>
    <row r="2732" spans="1:13" x14ac:dyDescent="0.35">
      <c r="A2732" s="59" t="s">
        <v>1692</v>
      </c>
      <c r="B2732" s="59" t="s">
        <v>1693</v>
      </c>
      <c r="C2732" s="2" t="s">
        <v>31</v>
      </c>
      <c r="D2732" s="2" t="s">
        <v>6321</v>
      </c>
      <c r="E2732" s="2" t="s">
        <v>6418</v>
      </c>
      <c r="F2732" s="56">
        <v>86.291103408703293</v>
      </c>
      <c r="G2732" s="56">
        <v>93.529275280003702</v>
      </c>
      <c r="H2732" s="56">
        <v>106.869350883425</v>
      </c>
      <c r="I2732" s="56">
        <v>95.685595393139593</v>
      </c>
      <c r="J2732" s="57">
        <v>0.38641287211269498</v>
      </c>
      <c r="K2732" s="57">
        <v>0.35056179467592702</v>
      </c>
      <c r="L2732" s="57">
        <v>0.30981232791295699</v>
      </c>
      <c r="M2732" s="57">
        <v>0.47336664459618699</v>
      </c>
    </row>
    <row r="2733" spans="1:13" x14ac:dyDescent="0.35">
      <c r="A2733" s="59" t="s">
        <v>1690</v>
      </c>
      <c r="B2733" s="59" t="s">
        <v>1691</v>
      </c>
      <c r="C2733" s="2" t="s">
        <v>31</v>
      </c>
      <c r="D2733" s="2" t="s">
        <v>6321</v>
      </c>
      <c r="E2733" s="2" t="s">
        <v>6418</v>
      </c>
      <c r="F2733" s="56">
        <v>86.291103408703293</v>
      </c>
      <c r="G2733" s="56">
        <v>93.529275280003702</v>
      </c>
      <c r="H2733" s="56">
        <v>106.869350883425</v>
      </c>
      <c r="I2733" s="56">
        <v>95.685595393139593</v>
      </c>
      <c r="J2733" s="57">
        <v>0.38641287211269498</v>
      </c>
      <c r="K2733" s="57">
        <v>0.35056179467592702</v>
      </c>
      <c r="L2733" s="57">
        <v>0.30981232791295699</v>
      </c>
      <c r="M2733" s="57">
        <v>0.47336664459618699</v>
      </c>
    </row>
    <row r="2734" spans="1:13" x14ac:dyDescent="0.35">
      <c r="A2734" s="59" t="s">
        <v>567</v>
      </c>
      <c r="B2734" s="59" t="s">
        <v>568</v>
      </c>
      <c r="C2734" s="2" t="s">
        <v>40</v>
      </c>
      <c r="D2734" s="2" t="s">
        <v>6395</v>
      </c>
      <c r="E2734" s="2" t="s">
        <v>6418</v>
      </c>
      <c r="F2734" s="56">
        <v>95.722454879879095</v>
      </c>
      <c r="G2734" s="56">
        <v>90.3054405833402</v>
      </c>
      <c r="H2734" s="56"/>
      <c r="I2734" s="56">
        <v>100.641207307079</v>
      </c>
      <c r="J2734" s="57">
        <v>0.34630179939427802</v>
      </c>
      <c r="K2734" s="57">
        <v>0.30733935906412302</v>
      </c>
      <c r="L2734" s="57">
        <v>0.272078800150658</v>
      </c>
      <c r="M2734" s="57">
        <v>0.45123636164476399</v>
      </c>
    </row>
    <row r="2735" spans="1:13" x14ac:dyDescent="0.35">
      <c r="A2735" s="59" t="s">
        <v>575</v>
      </c>
      <c r="B2735" s="59" t="s">
        <v>576</v>
      </c>
      <c r="C2735" s="2" t="s">
        <v>31</v>
      </c>
      <c r="D2735" s="2" t="s">
        <v>6373</v>
      </c>
      <c r="E2735" s="2" t="s">
        <v>6418</v>
      </c>
      <c r="F2735" s="56">
        <v>86.9961830616827</v>
      </c>
      <c r="G2735" s="56"/>
      <c r="H2735" s="56"/>
      <c r="I2735" s="56">
        <v>93.653328392603399</v>
      </c>
      <c r="J2735" s="57">
        <v>0.325158149926007</v>
      </c>
      <c r="K2735" s="57">
        <v>0.282742523000723</v>
      </c>
      <c r="L2735" s="57">
        <v>0.23299103701440099</v>
      </c>
      <c r="M2735" s="57">
        <v>0.43012853531786199</v>
      </c>
    </row>
    <row r="2736" spans="1:13" x14ac:dyDescent="0.35">
      <c r="A2736" s="59" t="s">
        <v>585</v>
      </c>
      <c r="B2736" s="59" t="s">
        <v>586</v>
      </c>
      <c r="C2736" s="2" t="s">
        <v>40</v>
      </c>
      <c r="D2736" s="2" t="s">
        <v>6373</v>
      </c>
      <c r="E2736" s="2" t="s">
        <v>6418</v>
      </c>
      <c r="F2736" s="56">
        <v>86.9961830616827</v>
      </c>
      <c r="G2736" s="56"/>
      <c r="H2736" s="56"/>
      <c r="I2736" s="56">
        <v>93.653328392603399</v>
      </c>
      <c r="J2736" s="57">
        <v>0.325158149926007</v>
      </c>
      <c r="K2736" s="57">
        <v>0.282742523000723</v>
      </c>
      <c r="L2736" s="57">
        <v>0.23299103701440099</v>
      </c>
      <c r="M2736" s="57">
        <v>0.43012853531786199</v>
      </c>
    </row>
    <row r="2737" spans="1:13" x14ac:dyDescent="0.35">
      <c r="A2737" s="59" t="s">
        <v>553</v>
      </c>
      <c r="B2737" s="59" t="s">
        <v>554</v>
      </c>
      <c r="C2737" s="2" t="s">
        <v>31</v>
      </c>
      <c r="D2737" s="2" t="s">
        <v>6395</v>
      </c>
      <c r="E2737" s="2" t="s">
        <v>6418</v>
      </c>
      <c r="F2737" s="56">
        <v>95.722454879879095</v>
      </c>
      <c r="G2737" s="56">
        <v>90.3054405833402</v>
      </c>
      <c r="H2737" s="56"/>
      <c r="I2737" s="56">
        <v>100.641207307079</v>
      </c>
      <c r="J2737" s="57">
        <v>0.34630179939427802</v>
      </c>
      <c r="K2737" s="57">
        <v>0.30733935906412302</v>
      </c>
      <c r="L2737" s="57">
        <v>0.272078800150658</v>
      </c>
      <c r="M2737" s="57">
        <v>0.45123636164476399</v>
      </c>
    </row>
    <row r="2738" spans="1:13" x14ac:dyDescent="0.35">
      <c r="A2738" s="59" t="s">
        <v>565</v>
      </c>
      <c r="B2738" s="59" t="s">
        <v>566</v>
      </c>
      <c r="C2738" s="2" t="s">
        <v>40</v>
      </c>
      <c r="D2738" s="2" t="s">
        <v>6395</v>
      </c>
      <c r="E2738" s="2" t="s">
        <v>6418</v>
      </c>
      <c r="F2738" s="56">
        <v>95.722454879879095</v>
      </c>
      <c r="G2738" s="56">
        <v>90.3054405833402</v>
      </c>
      <c r="H2738" s="56"/>
      <c r="I2738" s="56">
        <v>100.641207307079</v>
      </c>
      <c r="J2738" s="57">
        <v>0.34630179939427802</v>
      </c>
      <c r="K2738" s="57">
        <v>0.30733935906412302</v>
      </c>
      <c r="L2738" s="57">
        <v>0.272078800150658</v>
      </c>
      <c r="M2738" s="57">
        <v>0.45123636164476399</v>
      </c>
    </row>
    <row r="2739" spans="1:13" x14ac:dyDescent="0.35">
      <c r="A2739" s="59" t="s">
        <v>555</v>
      </c>
      <c r="B2739" s="59" t="s">
        <v>556</v>
      </c>
      <c r="C2739" s="2" t="s">
        <v>31</v>
      </c>
      <c r="D2739" s="2" t="s">
        <v>6395</v>
      </c>
      <c r="E2739" s="2" t="s">
        <v>6418</v>
      </c>
      <c r="F2739" s="56">
        <v>95.722454879879095</v>
      </c>
      <c r="G2739" s="56">
        <v>90.3054405833402</v>
      </c>
      <c r="H2739" s="56"/>
      <c r="I2739" s="56">
        <v>100.641207307079</v>
      </c>
      <c r="J2739" s="57">
        <v>0.34630179939427802</v>
      </c>
      <c r="K2739" s="57">
        <v>0.30733935906412302</v>
      </c>
      <c r="L2739" s="57">
        <v>0.272078800150658</v>
      </c>
      <c r="M2739" s="57">
        <v>0.45123636164476399</v>
      </c>
    </row>
    <row r="2740" spans="1:13" x14ac:dyDescent="0.35">
      <c r="A2740" s="59" t="s">
        <v>1286</v>
      </c>
      <c r="B2740" s="59" t="s">
        <v>1287</v>
      </c>
      <c r="C2740" s="2" t="s">
        <v>40</v>
      </c>
      <c r="D2740" s="2" t="s">
        <v>6316</v>
      </c>
      <c r="E2740" s="2" t="s">
        <v>6418</v>
      </c>
      <c r="F2740" s="56"/>
      <c r="G2740" s="56"/>
      <c r="H2740" s="56"/>
      <c r="I2740" s="56">
        <v>99.043759382399301</v>
      </c>
      <c r="J2740" s="57">
        <v>0.29862150588917202</v>
      </c>
      <c r="K2740" s="57">
        <v>0.25825482088787099</v>
      </c>
      <c r="L2740" s="57">
        <v>0.22007359777862301</v>
      </c>
      <c r="M2740" s="57">
        <v>0.40686576251642997</v>
      </c>
    </row>
    <row r="2741" spans="1:13" x14ac:dyDescent="0.35">
      <c r="A2741" s="59" t="s">
        <v>1274</v>
      </c>
      <c r="B2741" s="59" t="s">
        <v>1275</v>
      </c>
      <c r="C2741" s="2" t="s">
        <v>31</v>
      </c>
      <c r="D2741" s="2" t="s">
        <v>6316</v>
      </c>
      <c r="E2741" s="2" t="s">
        <v>6418</v>
      </c>
      <c r="F2741" s="56"/>
      <c r="G2741" s="56"/>
      <c r="H2741" s="56"/>
      <c r="I2741" s="56">
        <v>99.043759382399301</v>
      </c>
      <c r="J2741" s="57">
        <v>0.29862150588917202</v>
      </c>
      <c r="K2741" s="57">
        <v>0.25825482088787099</v>
      </c>
      <c r="L2741" s="57">
        <v>0.22007359777862301</v>
      </c>
      <c r="M2741" s="57">
        <v>0.40686576251642997</v>
      </c>
    </row>
    <row r="2742" spans="1:13" x14ac:dyDescent="0.35">
      <c r="A2742" s="59" t="s">
        <v>583</v>
      </c>
      <c r="B2742" s="59" t="s">
        <v>584</v>
      </c>
      <c r="C2742" s="2" t="s">
        <v>40</v>
      </c>
      <c r="D2742" s="2" t="s">
        <v>6373</v>
      </c>
      <c r="E2742" s="2" t="s">
        <v>6418</v>
      </c>
      <c r="F2742" s="56">
        <v>86.9961830616827</v>
      </c>
      <c r="G2742" s="56"/>
      <c r="H2742" s="56"/>
      <c r="I2742" s="56">
        <v>93.653328392603399</v>
      </c>
      <c r="J2742" s="57">
        <v>0.325158149926007</v>
      </c>
      <c r="K2742" s="57">
        <v>0.282742523000723</v>
      </c>
      <c r="L2742" s="57">
        <v>0.23299103701440099</v>
      </c>
      <c r="M2742" s="57">
        <v>0.43012853531786199</v>
      </c>
    </row>
    <row r="2743" spans="1:13" x14ac:dyDescent="0.35">
      <c r="A2743" s="59" t="s">
        <v>1272</v>
      </c>
      <c r="B2743" s="59" t="s">
        <v>1273</v>
      </c>
      <c r="C2743" s="2" t="s">
        <v>31</v>
      </c>
      <c r="D2743" s="2" t="s">
        <v>6316</v>
      </c>
      <c r="E2743" s="2" t="s">
        <v>6418</v>
      </c>
      <c r="F2743" s="56"/>
      <c r="G2743" s="56"/>
      <c r="H2743" s="56"/>
      <c r="I2743" s="56">
        <v>99.043759382399301</v>
      </c>
      <c r="J2743" s="57">
        <v>0.29862150588917202</v>
      </c>
      <c r="K2743" s="57">
        <v>0.25825482088787099</v>
      </c>
      <c r="L2743" s="57">
        <v>0.22007359777862301</v>
      </c>
      <c r="M2743" s="57">
        <v>0.40686576251642997</v>
      </c>
    </row>
    <row r="2744" spans="1:13" x14ac:dyDescent="0.35">
      <c r="A2744" s="59" t="s">
        <v>1288</v>
      </c>
      <c r="B2744" s="59" t="s">
        <v>1289</v>
      </c>
      <c r="C2744" s="2" t="s">
        <v>40</v>
      </c>
      <c r="D2744" s="2" t="s">
        <v>6316</v>
      </c>
      <c r="E2744" s="2" t="s">
        <v>6418</v>
      </c>
      <c r="F2744" s="56"/>
      <c r="G2744" s="56"/>
      <c r="H2744" s="56"/>
      <c r="I2744" s="56">
        <v>99.043759382399301</v>
      </c>
      <c r="J2744" s="57">
        <v>0.29862150588917202</v>
      </c>
      <c r="K2744" s="57">
        <v>0.25825482088787099</v>
      </c>
      <c r="L2744" s="57">
        <v>0.22007359777862301</v>
      </c>
      <c r="M2744" s="57">
        <v>0.40686576251642997</v>
      </c>
    </row>
    <row r="2745" spans="1:13" x14ac:dyDescent="0.35">
      <c r="A2745" s="59" t="s">
        <v>1282</v>
      </c>
      <c r="B2745" s="59" t="s">
        <v>1283</v>
      </c>
      <c r="C2745" s="2" t="s">
        <v>40</v>
      </c>
      <c r="D2745" s="2" t="s">
        <v>6316</v>
      </c>
      <c r="E2745" s="2" t="s">
        <v>6418</v>
      </c>
      <c r="F2745" s="56"/>
      <c r="G2745" s="56"/>
      <c r="H2745" s="56"/>
      <c r="I2745" s="56">
        <v>99.043759382399301</v>
      </c>
      <c r="J2745" s="57">
        <v>0.29862150588917202</v>
      </c>
      <c r="K2745" s="57">
        <v>0.25825482088787099</v>
      </c>
      <c r="L2745" s="57">
        <v>0.22007359777862301</v>
      </c>
      <c r="M2745" s="57">
        <v>0.40686576251642997</v>
      </c>
    </row>
    <row r="2746" spans="1:13" x14ac:dyDescent="0.35">
      <c r="A2746" s="59" t="s">
        <v>1284</v>
      </c>
      <c r="B2746" s="59" t="s">
        <v>1285</v>
      </c>
      <c r="C2746" s="2" t="s">
        <v>40</v>
      </c>
      <c r="D2746" s="2" t="s">
        <v>6316</v>
      </c>
      <c r="E2746" s="2" t="s">
        <v>6418</v>
      </c>
      <c r="F2746" s="56"/>
      <c r="G2746" s="56"/>
      <c r="H2746" s="56"/>
      <c r="I2746" s="56">
        <v>99.043759382399301</v>
      </c>
      <c r="J2746" s="57">
        <v>0.29862150588917202</v>
      </c>
      <c r="K2746" s="57">
        <v>0.25825482088787099</v>
      </c>
      <c r="L2746" s="57">
        <v>0.22007359777862301</v>
      </c>
      <c r="M2746" s="57">
        <v>0.40686576251642997</v>
      </c>
    </row>
    <row r="2747" spans="1:13" x14ac:dyDescent="0.35">
      <c r="A2747" s="59" t="s">
        <v>1280</v>
      </c>
      <c r="B2747" s="59" t="s">
        <v>1281</v>
      </c>
      <c r="C2747" s="2" t="s">
        <v>40</v>
      </c>
      <c r="D2747" s="2" t="s">
        <v>6316</v>
      </c>
      <c r="E2747" s="2" t="s">
        <v>6418</v>
      </c>
      <c r="F2747" s="56"/>
      <c r="G2747" s="56"/>
      <c r="H2747" s="56"/>
      <c r="I2747" s="56">
        <v>99.043759382399301</v>
      </c>
      <c r="J2747" s="57">
        <v>0.29862150588917202</v>
      </c>
      <c r="K2747" s="57">
        <v>0.25825482088787099</v>
      </c>
      <c r="L2747" s="57">
        <v>0.22007359777862301</v>
      </c>
      <c r="M2747" s="57">
        <v>0.40686576251642997</v>
      </c>
    </row>
    <row r="2748" spans="1:13" x14ac:dyDescent="0.35">
      <c r="A2748" s="59" t="s">
        <v>1278</v>
      </c>
      <c r="B2748" s="59" t="s">
        <v>1279</v>
      </c>
      <c r="C2748" s="2" t="s">
        <v>40</v>
      </c>
      <c r="D2748" s="2" t="s">
        <v>6316</v>
      </c>
      <c r="E2748" s="2" t="s">
        <v>6418</v>
      </c>
      <c r="F2748" s="56"/>
      <c r="G2748" s="56"/>
      <c r="H2748" s="56"/>
      <c r="I2748" s="56">
        <v>99.043759382399301</v>
      </c>
      <c r="J2748" s="57">
        <v>0.29862150588917202</v>
      </c>
      <c r="K2748" s="57">
        <v>0.25825482088787099</v>
      </c>
      <c r="L2748" s="57">
        <v>0.22007359777862301</v>
      </c>
      <c r="M2748" s="57">
        <v>0.40686576251642997</v>
      </c>
    </row>
    <row r="2749" spans="1:13" x14ac:dyDescent="0.35">
      <c r="A2749" s="59" t="s">
        <v>1276</v>
      </c>
      <c r="B2749" s="59" t="s">
        <v>1277</v>
      </c>
      <c r="C2749" s="2" t="s">
        <v>40</v>
      </c>
      <c r="D2749" s="2" t="s">
        <v>6316</v>
      </c>
      <c r="E2749" s="2" t="s">
        <v>6418</v>
      </c>
      <c r="F2749" s="56"/>
      <c r="G2749" s="56"/>
      <c r="H2749" s="56"/>
      <c r="I2749" s="56">
        <v>99.043759382399301</v>
      </c>
      <c r="J2749" s="57">
        <v>0.29862150588917202</v>
      </c>
      <c r="K2749" s="57">
        <v>0.25825482088787099</v>
      </c>
      <c r="L2749" s="57">
        <v>0.22007359777862301</v>
      </c>
      <c r="M2749" s="57">
        <v>0.40686576251642997</v>
      </c>
    </row>
    <row r="2750" spans="1:13" x14ac:dyDescent="0.35">
      <c r="A2750" s="59" t="s">
        <v>577</v>
      </c>
      <c r="B2750" s="59" t="s">
        <v>578</v>
      </c>
      <c r="C2750" s="2" t="s">
        <v>31</v>
      </c>
      <c r="D2750" s="2" t="s">
        <v>6373</v>
      </c>
      <c r="E2750" s="2" t="s">
        <v>6418</v>
      </c>
      <c r="F2750" s="56">
        <v>86.9961830616827</v>
      </c>
      <c r="G2750" s="56"/>
      <c r="H2750" s="56"/>
      <c r="I2750" s="56">
        <v>93.653328392603399</v>
      </c>
      <c r="J2750" s="57">
        <v>0.325158149926007</v>
      </c>
      <c r="K2750" s="57">
        <v>0.282742523000723</v>
      </c>
      <c r="L2750" s="57">
        <v>0.23299103701440099</v>
      </c>
      <c r="M2750" s="57">
        <v>0.43012853531786199</v>
      </c>
    </row>
    <row r="2751" spans="1:13" x14ac:dyDescent="0.35">
      <c r="A2751" s="59" t="s">
        <v>4122</v>
      </c>
      <c r="B2751" s="59" t="s">
        <v>4123</v>
      </c>
      <c r="C2751" s="2" t="s">
        <v>31</v>
      </c>
      <c r="D2751" s="2" t="s">
        <v>6322</v>
      </c>
      <c r="E2751" s="2" t="s">
        <v>6419</v>
      </c>
      <c r="F2751" s="56">
        <v>92.535435148845494</v>
      </c>
      <c r="G2751" s="56">
        <v>104.96716660511601</v>
      </c>
      <c r="H2751" s="56">
        <v>100.174954074422</v>
      </c>
      <c r="I2751" s="56">
        <v>115.74088112915</v>
      </c>
      <c r="J2751" s="57">
        <v>0.55797017357634404</v>
      </c>
      <c r="K2751" s="57">
        <v>0.50047796865646299</v>
      </c>
      <c r="L2751" s="57">
        <v>0.44502595575264797</v>
      </c>
      <c r="M2751" s="57">
        <v>0.71142110126734104</v>
      </c>
    </row>
    <row r="2752" spans="1:13" x14ac:dyDescent="0.35">
      <c r="A2752" s="59" t="s">
        <v>4128</v>
      </c>
      <c r="B2752" s="59" t="s">
        <v>4129</v>
      </c>
      <c r="C2752" s="2" t="s">
        <v>40</v>
      </c>
      <c r="D2752" s="2" t="s">
        <v>6322</v>
      </c>
      <c r="E2752" s="2" t="s">
        <v>6418</v>
      </c>
      <c r="F2752" s="56">
        <v>95.410108133932397</v>
      </c>
      <c r="G2752" s="56">
        <v>103.976436680688</v>
      </c>
      <c r="H2752" s="56"/>
      <c r="I2752" s="56">
        <v>119.739895624418</v>
      </c>
      <c r="J2752" s="57">
        <v>0.38103363318726502</v>
      </c>
      <c r="K2752" s="57">
        <v>0.34014178309786602</v>
      </c>
      <c r="L2752" s="57">
        <v>0.29442604146898899</v>
      </c>
      <c r="M2752" s="57">
        <v>0.488658950868953</v>
      </c>
    </row>
    <row r="2753" spans="1:13" x14ac:dyDescent="0.35">
      <c r="A2753" s="59" t="s">
        <v>4118</v>
      </c>
      <c r="B2753" s="59" t="s">
        <v>4119</v>
      </c>
      <c r="C2753" s="2" t="s">
        <v>31</v>
      </c>
      <c r="D2753" s="2" t="s">
        <v>6322</v>
      </c>
      <c r="E2753" s="2" t="s">
        <v>6418</v>
      </c>
      <c r="F2753" s="56">
        <v>95.410108133932397</v>
      </c>
      <c r="G2753" s="56">
        <v>103.976436680688</v>
      </c>
      <c r="H2753" s="56"/>
      <c r="I2753" s="56">
        <v>119.739895624418</v>
      </c>
      <c r="J2753" s="57">
        <v>0.38103363318726502</v>
      </c>
      <c r="K2753" s="57">
        <v>0.34014178309786602</v>
      </c>
      <c r="L2753" s="57">
        <v>0.29442604146898899</v>
      </c>
      <c r="M2753" s="57">
        <v>0.488658950868953</v>
      </c>
    </row>
    <row r="2754" spans="1:13" x14ac:dyDescent="0.35">
      <c r="A2754" s="59" t="s">
        <v>4126</v>
      </c>
      <c r="B2754" s="59" t="s">
        <v>4127</v>
      </c>
      <c r="C2754" s="2" t="s">
        <v>40</v>
      </c>
      <c r="D2754" s="2" t="s">
        <v>6322</v>
      </c>
      <c r="E2754" s="2" t="s">
        <v>6419</v>
      </c>
      <c r="F2754" s="56">
        <v>93.033301770009999</v>
      </c>
      <c r="G2754" s="56">
        <v>100.869946353834</v>
      </c>
      <c r="H2754" s="56">
        <v>97.460891808144098</v>
      </c>
      <c r="I2754" s="56">
        <v>119.55268620733</v>
      </c>
      <c r="J2754" s="57">
        <v>0.53250560545353698</v>
      </c>
      <c r="K2754" s="57">
        <v>0.47527066764154102</v>
      </c>
      <c r="L2754" s="57">
        <v>0.41773023967468798</v>
      </c>
      <c r="M2754" s="57">
        <v>0.68425269461753502</v>
      </c>
    </row>
    <row r="2755" spans="1:13" x14ac:dyDescent="0.35">
      <c r="A2755" s="59" t="s">
        <v>4120</v>
      </c>
      <c r="B2755" s="59" t="s">
        <v>4121</v>
      </c>
      <c r="C2755" s="2" t="s">
        <v>31</v>
      </c>
      <c r="D2755" s="2" t="s">
        <v>6322</v>
      </c>
      <c r="E2755" s="2" t="s">
        <v>6419</v>
      </c>
      <c r="F2755" s="56">
        <v>95.181930835582193</v>
      </c>
      <c r="G2755" s="56">
        <v>104.70549195695099</v>
      </c>
      <c r="H2755" s="56">
        <v>92.839992751072302</v>
      </c>
      <c r="I2755" s="56">
        <v>142.721752976837</v>
      </c>
      <c r="J2755" s="57">
        <v>0.51190889390479</v>
      </c>
      <c r="K2755" s="57">
        <v>0.45521628550006799</v>
      </c>
      <c r="L2755" s="57">
        <v>0.403657304948766</v>
      </c>
      <c r="M2755" s="57">
        <v>0.67995285219647095</v>
      </c>
    </row>
    <row r="2756" spans="1:13" x14ac:dyDescent="0.35">
      <c r="A2756" s="59" t="s">
        <v>3048</v>
      </c>
      <c r="B2756" s="59" t="s">
        <v>3049</v>
      </c>
      <c r="C2756" s="2" t="s">
        <v>40</v>
      </c>
      <c r="D2756" s="2" t="s">
        <v>6351</v>
      </c>
      <c r="E2756" s="2" t="s">
        <v>6418</v>
      </c>
      <c r="F2756" s="56">
        <v>99.669880490477098</v>
      </c>
      <c r="G2756" s="56"/>
      <c r="H2756" s="56"/>
      <c r="I2756" s="56">
        <v>112.491260194687</v>
      </c>
      <c r="J2756" s="57">
        <v>0.32113974915348098</v>
      </c>
      <c r="K2756" s="57">
        <v>0.27802946435665499</v>
      </c>
      <c r="L2756" s="57">
        <v>0.23429432768282599</v>
      </c>
      <c r="M2756" s="57">
        <v>0.431353223679043</v>
      </c>
    </row>
    <row r="2757" spans="1:13" x14ac:dyDescent="0.35">
      <c r="A2757" s="59" t="s">
        <v>3046</v>
      </c>
      <c r="B2757" s="59" t="s">
        <v>3047</v>
      </c>
      <c r="C2757" s="2" t="s">
        <v>40</v>
      </c>
      <c r="D2757" s="2" t="s">
        <v>6351</v>
      </c>
      <c r="E2757" s="2" t="s">
        <v>6419</v>
      </c>
      <c r="F2757" s="56">
        <v>102.384666234181</v>
      </c>
      <c r="G2757" s="56">
        <v>95.006376758342597</v>
      </c>
      <c r="H2757" s="56">
        <v>94.651401493931203</v>
      </c>
      <c r="I2757" s="56">
        <v>114.88988558884699</v>
      </c>
      <c r="J2757" s="57">
        <v>0.49412248647770901</v>
      </c>
      <c r="K2757" s="57">
        <v>0.43044432192871801</v>
      </c>
      <c r="L2757" s="57">
        <v>0.36939760277023198</v>
      </c>
      <c r="M2757" s="57">
        <v>0.66693238390799303</v>
      </c>
    </row>
    <row r="2758" spans="1:13" x14ac:dyDescent="0.35">
      <c r="A2758" s="59" t="s">
        <v>4124</v>
      </c>
      <c r="B2758" s="59" t="s">
        <v>4125</v>
      </c>
      <c r="C2758" s="2" t="s">
        <v>40</v>
      </c>
      <c r="D2758" s="2" t="s">
        <v>6322</v>
      </c>
      <c r="E2758" s="2" t="s">
        <v>6419</v>
      </c>
      <c r="F2758" s="56">
        <v>94.245758324006005</v>
      </c>
      <c r="G2758" s="56">
        <v>109.838433803271</v>
      </c>
      <c r="H2758" s="56">
        <v>101.864811044398</v>
      </c>
      <c r="I2758" s="56">
        <v>111.387181981748</v>
      </c>
      <c r="J2758" s="57">
        <v>0.52498383386717395</v>
      </c>
      <c r="K2758" s="57">
        <v>0.46498479450374097</v>
      </c>
      <c r="L2758" s="57">
        <v>0.40421066816294099</v>
      </c>
      <c r="M2758" s="57">
        <v>0.68744323594451995</v>
      </c>
    </row>
    <row r="2759" spans="1:13" x14ac:dyDescent="0.35">
      <c r="A2759" s="59" t="s">
        <v>3040</v>
      </c>
      <c r="B2759" s="59" t="s">
        <v>3041</v>
      </c>
      <c r="C2759" s="2" t="s">
        <v>31</v>
      </c>
      <c r="D2759" s="2" t="s">
        <v>6351</v>
      </c>
      <c r="E2759" s="2" t="s">
        <v>6418</v>
      </c>
      <c r="F2759" s="56">
        <v>99.669880490477098</v>
      </c>
      <c r="G2759" s="56"/>
      <c r="H2759" s="56"/>
      <c r="I2759" s="56">
        <v>112.491260194687</v>
      </c>
      <c r="J2759" s="57">
        <v>0.32113974915348098</v>
      </c>
      <c r="K2759" s="57">
        <v>0.27802946435665499</v>
      </c>
      <c r="L2759" s="57">
        <v>0.23429432768282599</v>
      </c>
      <c r="M2759" s="57">
        <v>0.431353223679043</v>
      </c>
    </row>
    <row r="2760" spans="1:13" x14ac:dyDescent="0.35">
      <c r="A2760" s="59" t="s">
        <v>3044</v>
      </c>
      <c r="B2760" s="59" t="s">
        <v>3045</v>
      </c>
      <c r="C2760" s="2" t="s">
        <v>31</v>
      </c>
      <c r="D2760" s="2" t="s">
        <v>6351</v>
      </c>
      <c r="E2760" s="2" t="s">
        <v>6418</v>
      </c>
      <c r="F2760" s="56">
        <v>99.669880490477098</v>
      </c>
      <c r="G2760" s="56"/>
      <c r="H2760" s="56"/>
      <c r="I2760" s="56">
        <v>112.491260194687</v>
      </c>
      <c r="J2760" s="57">
        <v>0.32113974915348098</v>
      </c>
      <c r="K2760" s="57">
        <v>0.27802946435665499</v>
      </c>
      <c r="L2760" s="57">
        <v>0.23429432768282599</v>
      </c>
      <c r="M2760" s="57">
        <v>0.431353223679043</v>
      </c>
    </row>
    <row r="2761" spans="1:13" x14ac:dyDescent="0.35">
      <c r="A2761" s="59" t="s">
        <v>3042</v>
      </c>
      <c r="B2761" s="59" t="s">
        <v>3043</v>
      </c>
      <c r="C2761" s="2" t="s">
        <v>31</v>
      </c>
      <c r="D2761" s="2" t="s">
        <v>6351</v>
      </c>
      <c r="E2761" s="2" t="s">
        <v>6418</v>
      </c>
      <c r="F2761" s="56">
        <v>99.669880490477098</v>
      </c>
      <c r="G2761" s="56"/>
      <c r="H2761" s="56"/>
      <c r="I2761" s="56">
        <v>112.491260194687</v>
      </c>
      <c r="J2761" s="57">
        <v>0.32113974915348098</v>
      </c>
      <c r="K2761" s="57">
        <v>0.27802946435665499</v>
      </c>
      <c r="L2761" s="57">
        <v>0.23429432768282599</v>
      </c>
      <c r="M2761" s="57">
        <v>0.431353223679043</v>
      </c>
    </row>
    <row r="2762" spans="1:13" x14ac:dyDescent="0.35">
      <c r="A2762" s="59" t="s">
        <v>3038</v>
      </c>
      <c r="B2762" s="59" t="s">
        <v>3039</v>
      </c>
      <c r="C2762" s="2" t="s">
        <v>31</v>
      </c>
      <c r="D2762" s="2" t="s">
        <v>6351</v>
      </c>
      <c r="E2762" s="2" t="s">
        <v>6418</v>
      </c>
      <c r="F2762" s="56">
        <v>99.669880490477098</v>
      </c>
      <c r="G2762" s="56"/>
      <c r="H2762" s="56"/>
      <c r="I2762" s="56">
        <v>112.491260194687</v>
      </c>
      <c r="J2762" s="57">
        <v>0.32113974915348098</v>
      </c>
      <c r="K2762" s="57">
        <v>0.27802946435665499</v>
      </c>
      <c r="L2762" s="57">
        <v>0.23429432768282599</v>
      </c>
      <c r="M2762" s="57">
        <v>0.431353223679043</v>
      </c>
    </row>
    <row r="2763" spans="1:13" x14ac:dyDescent="0.35">
      <c r="A2763" s="59" t="s">
        <v>4130</v>
      </c>
      <c r="B2763" s="59" t="s">
        <v>4131</v>
      </c>
      <c r="C2763" s="2" t="s">
        <v>40</v>
      </c>
      <c r="D2763" s="2" t="s">
        <v>6322</v>
      </c>
      <c r="E2763" s="2" t="s">
        <v>6419</v>
      </c>
      <c r="F2763" s="56">
        <v>94.625440628029907</v>
      </c>
      <c r="G2763" s="56">
        <v>101.375124683718</v>
      </c>
      <c r="H2763" s="56">
        <v>100.084817260346</v>
      </c>
      <c r="I2763" s="56">
        <v>129.54710186741599</v>
      </c>
      <c r="J2763" s="57">
        <v>0.51175354029471898</v>
      </c>
      <c r="K2763" s="57">
        <v>0.45497410249488501</v>
      </c>
      <c r="L2763" s="57">
        <v>0.39895228147416101</v>
      </c>
      <c r="M2763" s="57">
        <v>0.67961663110063397</v>
      </c>
    </row>
    <row r="2764" spans="1:13" x14ac:dyDescent="0.35">
      <c r="A2764" s="59" t="s">
        <v>2259</v>
      </c>
      <c r="B2764" s="59" t="s">
        <v>2260</v>
      </c>
      <c r="C2764" s="2" t="s">
        <v>40</v>
      </c>
      <c r="D2764" s="2" t="s">
        <v>6374</v>
      </c>
      <c r="E2764" s="2" t="s">
        <v>6419</v>
      </c>
      <c r="F2764" s="56">
        <v>106.609587233063</v>
      </c>
      <c r="G2764" s="56">
        <v>107.848554593451</v>
      </c>
      <c r="H2764" s="56">
        <v>112.858201664105</v>
      </c>
      <c r="I2764" s="56">
        <v>93.593746828898006</v>
      </c>
      <c r="J2764" s="57">
        <v>0.55958084979428702</v>
      </c>
      <c r="K2764" s="57">
        <v>0.50523255500767605</v>
      </c>
      <c r="L2764" s="57">
        <v>0.44918447646273202</v>
      </c>
      <c r="M2764" s="57">
        <v>0.69032887574685498</v>
      </c>
    </row>
    <row r="2765" spans="1:13" x14ac:dyDescent="0.35">
      <c r="A2765" s="59" t="s">
        <v>1790</v>
      </c>
      <c r="B2765" s="59" t="s">
        <v>1791</v>
      </c>
      <c r="C2765" s="2" t="s">
        <v>31</v>
      </c>
      <c r="D2765" s="2" t="s">
        <v>6374</v>
      </c>
      <c r="E2765" s="2" t="s">
        <v>6418</v>
      </c>
      <c r="F2765" s="56">
        <v>108.21045888820299</v>
      </c>
      <c r="G2765" s="56">
        <v>105.069437969562</v>
      </c>
      <c r="H2765" s="56">
        <v>109.72883690489</v>
      </c>
      <c r="I2765" s="56">
        <v>94.531537395209895</v>
      </c>
      <c r="J2765" s="57">
        <v>0.46206449725443399</v>
      </c>
      <c r="K2765" s="57">
        <v>0.41816959571321</v>
      </c>
      <c r="L2765" s="57">
        <v>0.37456740599560201</v>
      </c>
      <c r="M2765" s="57">
        <v>0.56913254627211096</v>
      </c>
    </row>
    <row r="2766" spans="1:13" x14ac:dyDescent="0.35">
      <c r="A2766" s="59" t="s">
        <v>6424</v>
      </c>
      <c r="B2766" s="59" t="s">
        <v>6425</v>
      </c>
      <c r="C2766" s="2" t="s">
        <v>31</v>
      </c>
      <c r="D2766" s="2" t="s">
        <v>6395</v>
      </c>
      <c r="E2766" s="2" t="s">
        <v>6418</v>
      </c>
      <c r="F2766" s="56"/>
      <c r="G2766" s="56"/>
      <c r="H2766" s="56"/>
      <c r="I2766" s="56">
        <v>101.62021224513001</v>
      </c>
      <c r="J2766" s="57">
        <v>0.230966129140809</v>
      </c>
      <c r="K2766" s="57">
        <v>0.20009910898570499</v>
      </c>
      <c r="L2766" s="57">
        <v>0.165024708704961</v>
      </c>
      <c r="M2766" s="57">
        <v>0.313053429574075</v>
      </c>
    </row>
    <row r="2767" spans="1:13" x14ac:dyDescent="0.35">
      <c r="A2767" s="59" t="s">
        <v>1180</v>
      </c>
      <c r="B2767" s="59" t="s">
        <v>1181</v>
      </c>
      <c r="C2767" s="2" t="s">
        <v>31</v>
      </c>
      <c r="D2767" s="2" t="s">
        <v>6316</v>
      </c>
      <c r="E2767" s="2" t="s">
        <v>6418</v>
      </c>
      <c r="F2767" s="56"/>
      <c r="G2767" s="56"/>
      <c r="H2767" s="56"/>
      <c r="I2767" s="56">
        <v>99.872279938195007</v>
      </c>
      <c r="J2767" s="57">
        <v>0.26305913623779797</v>
      </c>
      <c r="K2767" s="57">
        <v>0.22792902067859799</v>
      </c>
      <c r="L2767" s="57">
        <v>0.143561427352416</v>
      </c>
      <c r="M2767" s="57">
        <v>0.39005384577520003</v>
      </c>
    </row>
    <row r="2768" spans="1:13" x14ac:dyDescent="0.35">
      <c r="A2768" s="59" t="s">
        <v>5188</v>
      </c>
      <c r="B2768" s="59" t="s">
        <v>5189</v>
      </c>
      <c r="C2768" s="2" t="s">
        <v>40</v>
      </c>
      <c r="D2768" s="2" t="s">
        <v>6319</v>
      </c>
      <c r="E2768" s="2" t="s">
        <v>6419</v>
      </c>
      <c r="F2768" s="56">
        <v>99.293564964357103</v>
      </c>
      <c r="G2768" s="56">
        <v>99.926466398455801</v>
      </c>
      <c r="H2768" s="56">
        <v>106.922567790607</v>
      </c>
      <c r="I2768" s="56">
        <v>99.261853678756694</v>
      </c>
      <c r="J2768" s="57">
        <v>0.60637078784507004</v>
      </c>
      <c r="K2768" s="57">
        <v>0.56461039674317604</v>
      </c>
      <c r="L2768" s="57">
        <v>0.51142594991063295</v>
      </c>
      <c r="M2768" s="57">
        <v>0.72872421982649804</v>
      </c>
    </row>
    <row r="2769" spans="1:13" x14ac:dyDescent="0.35">
      <c r="A2769" s="59" t="s">
        <v>313</v>
      </c>
      <c r="B2769" s="59" t="s">
        <v>314</v>
      </c>
      <c r="C2769" s="2" t="s">
        <v>31</v>
      </c>
      <c r="D2769" s="2" t="s">
        <v>6395</v>
      </c>
      <c r="E2769" s="2" t="s">
        <v>6418</v>
      </c>
      <c r="F2769" s="56">
        <v>99.689178722585794</v>
      </c>
      <c r="G2769" s="56"/>
      <c r="H2769" s="56"/>
      <c r="I2769" s="56">
        <v>93.177130704056907</v>
      </c>
      <c r="J2769" s="57">
        <v>0.33620610033055998</v>
      </c>
      <c r="K2769" s="57">
        <v>0.297360962298306</v>
      </c>
      <c r="L2769" s="57">
        <v>0.232761089119117</v>
      </c>
      <c r="M2769" s="57">
        <v>0.46754030574698202</v>
      </c>
    </row>
    <row r="2770" spans="1:13" x14ac:dyDescent="0.35">
      <c r="A2770" s="59" t="s">
        <v>307</v>
      </c>
      <c r="B2770" s="59" t="s">
        <v>308</v>
      </c>
      <c r="C2770" s="2" t="s">
        <v>31</v>
      </c>
      <c r="D2770" s="2" t="s">
        <v>6395</v>
      </c>
      <c r="E2770" s="2" t="s">
        <v>6418</v>
      </c>
      <c r="F2770" s="56">
        <v>99.689178722585794</v>
      </c>
      <c r="G2770" s="56"/>
      <c r="H2770" s="56"/>
      <c r="I2770" s="56">
        <v>93.177130704056907</v>
      </c>
      <c r="J2770" s="57">
        <v>0.33620610033055998</v>
      </c>
      <c r="K2770" s="57">
        <v>0.297360962298306</v>
      </c>
      <c r="L2770" s="57">
        <v>0.232761089119117</v>
      </c>
      <c r="M2770" s="57">
        <v>0.46754030574698202</v>
      </c>
    </row>
    <row r="2771" spans="1:13" x14ac:dyDescent="0.35">
      <c r="A2771" s="59" t="s">
        <v>317</v>
      </c>
      <c r="B2771" s="59" t="s">
        <v>318</v>
      </c>
      <c r="C2771" s="2" t="s">
        <v>40</v>
      </c>
      <c r="D2771" s="2" t="s">
        <v>6395</v>
      </c>
      <c r="E2771" s="2" t="s">
        <v>6418</v>
      </c>
      <c r="F2771" s="56">
        <v>99.689178722585794</v>
      </c>
      <c r="G2771" s="56"/>
      <c r="H2771" s="56"/>
      <c r="I2771" s="56">
        <v>93.177130704056907</v>
      </c>
      <c r="J2771" s="57">
        <v>0.33620610033055998</v>
      </c>
      <c r="K2771" s="57">
        <v>0.297360962298306</v>
      </c>
      <c r="L2771" s="57">
        <v>0.232761089119117</v>
      </c>
      <c r="M2771" s="57">
        <v>0.46754030574698202</v>
      </c>
    </row>
    <row r="2772" spans="1:13" x14ac:dyDescent="0.35">
      <c r="A2772" s="59" t="s">
        <v>309</v>
      </c>
      <c r="B2772" s="59" t="s">
        <v>310</v>
      </c>
      <c r="C2772" s="2" t="s">
        <v>31</v>
      </c>
      <c r="D2772" s="2" t="s">
        <v>6395</v>
      </c>
      <c r="E2772" s="2" t="s">
        <v>6418</v>
      </c>
      <c r="F2772" s="56">
        <v>99.689178722585794</v>
      </c>
      <c r="G2772" s="56"/>
      <c r="H2772" s="56"/>
      <c r="I2772" s="56">
        <v>93.177130704056907</v>
      </c>
      <c r="J2772" s="57">
        <v>0.33620610033055998</v>
      </c>
      <c r="K2772" s="57">
        <v>0.297360962298306</v>
      </c>
      <c r="L2772" s="57">
        <v>0.232761089119117</v>
      </c>
      <c r="M2772" s="57">
        <v>0.46754030574698202</v>
      </c>
    </row>
    <row r="2773" spans="1:13" x14ac:dyDescent="0.35">
      <c r="A2773" s="59" t="s">
        <v>319</v>
      </c>
      <c r="B2773" s="59" t="s">
        <v>320</v>
      </c>
      <c r="C2773" s="2" t="s">
        <v>40</v>
      </c>
      <c r="D2773" s="2" t="s">
        <v>6395</v>
      </c>
      <c r="E2773" s="2" t="s">
        <v>6418</v>
      </c>
      <c r="F2773" s="56">
        <v>99.689178722585794</v>
      </c>
      <c r="G2773" s="56"/>
      <c r="H2773" s="56"/>
      <c r="I2773" s="56">
        <v>93.177130704056907</v>
      </c>
      <c r="J2773" s="57">
        <v>0.33620610033055998</v>
      </c>
      <c r="K2773" s="57">
        <v>0.297360962298306</v>
      </c>
      <c r="L2773" s="57">
        <v>0.232761089119117</v>
      </c>
      <c r="M2773" s="57">
        <v>0.46754030574698202</v>
      </c>
    </row>
    <row r="2774" spans="1:13" x14ac:dyDescent="0.35">
      <c r="A2774" s="59" t="s">
        <v>311</v>
      </c>
      <c r="B2774" s="59" t="s">
        <v>312</v>
      </c>
      <c r="C2774" s="2" t="s">
        <v>31</v>
      </c>
      <c r="D2774" s="2" t="s">
        <v>6395</v>
      </c>
      <c r="E2774" s="2" t="s">
        <v>6418</v>
      </c>
      <c r="F2774" s="56">
        <v>99.689178722585794</v>
      </c>
      <c r="G2774" s="56"/>
      <c r="H2774" s="56"/>
      <c r="I2774" s="56">
        <v>93.177130704056907</v>
      </c>
      <c r="J2774" s="57">
        <v>0.33620610033055998</v>
      </c>
      <c r="K2774" s="57">
        <v>0.297360962298306</v>
      </c>
      <c r="L2774" s="57">
        <v>0.232761089119117</v>
      </c>
      <c r="M2774" s="57">
        <v>0.46754030574698202</v>
      </c>
    </row>
    <row r="2775" spans="1:13" x14ac:dyDescent="0.35">
      <c r="A2775" s="59" t="s">
        <v>315</v>
      </c>
      <c r="B2775" s="59" t="s">
        <v>316</v>
      </c>
      <c r="C2775" s="2" t="s">
        <v>31</v>
      </c>
      <c r="D2775" s="2" t="s">
        <v>6395</v>
      </c>
      <c r="E2775" s="2" t="s">
        <v>6418</v>
      </c>
      <c r="F2775" s="56">
        <v>99.689178722585794</v>
      </c>
      <c r="G2775" s="56"/>
      <c r="H2775" s="56"/>
      <c r="I2775" s="56">
        <v>93.177130704056907</v>
      </c>
      <c r="J2775" s="57">
        <v>0.33620610033055998</v>
      </c>
      <c r="K2775" s="57">
        <v>0.297360962298306</v>
      </c>
      <c r="L2775" s="57">
        <v>0.232761089119117</v>
      </c>
      <c r="M2775" s="57">
        <v>0.46754030574698202</v>
      </c>
    </row>
    <row r="2776" spans="1:13" x14ac:dyDescent="0.35">
      <c r="A2776" s="59" t="s">
        <v>4558</v>
      </c>
      <c r="B2776" s="59" t="s">
        <v>4559</v>
      </c>
      <c r="C2776" s="2" t="s">
        <v>40</v>
      </c>
      <c r="D2776" s="2" t="s">
        <v>6303</v>
      </c>
      <c r="E2776" s="2" t="s">
        <v>6418</v>
      </c>
      <c r="F2776" s="56"/>
      <c r="G2776" s="56"/>
      <c r="H2776" s="56"/>
      <c r="I2776" s="56">
        <v>106.49785518912699</v>
      </c>
      <c r="J2776" s="57">
        <v>0.24456842428755199</v>
      </c>
      <c r="K2776" s="57">
        <v>0.20703620964192401</v>
      </c>
      <c r="L2776" s="57">
        <v>0.16559959010200001</v>
      </c>
      <c r="M2776" s="57">
        <v>0.339949506706061</v>
      </c>
    </row>
    <row r="2777" spans="1:13" x14ac:dyDescent="0.35">
      <c r="A2777" s="59" t="s">
        <v>5700</v>
      </c>
      <c r="B2777" s="59" t="s">
        <v>5701</v>
      </c>
      <c r="C2777" s="2" t="s">
        <v>31</v>
      </c>
      <c r="D2777" s="2" t="s">
        <v>6323</v>
      </c>
      <c r="E2777" s="2" t="s">
        <v>6418</v>
      </c>
      <c r="F2777" s="56"/>
      <c r="G2777" s="56"/>
      <c r="H2777" s="56"/>
      <c r="I2777" s="56">
        <v>102.68716189585101</v>
      </c>
      <c r="J2777" s="57">
        <v>0.24455007558462799</v>
      </c>
      <c r="K2777" s="57">
        <v>0.200235116926161</v>
      </c>
      <c r="L2777" s="57">
        <v>0.12082906806388199</v>
      </c>
      <c r="M2777" s="57">
        <v>0.35463620180628103</v>
      </c>
    </row>
    <row r="2778" spans="1:13" x14ac:dyDescent="0.35">
      <c r="A2778" s="59" t="s">
        <v>5702</v>
      </c>
      <c r="B2778" s="59" t="s">
        <v>5703</v>
      </c>
      <c r="C2778" s="2" t="s">
        <v>40</v>
      </c>
      <c r="D2778" s="2" t="s">
        <v>6323</v>
      </c>
      <c r="E2778" s="2" t="s">
        <v>6418</v>
      </c>
      <c r="F2778" s="56"/>
      <c r="G2778" s="56"/>
      <c r="H2778" s="56"/>
      <c r="I2778" s="56">
        <v>102.68716189585101</v>
      </c>
      <c r="J2778" s="57">
        <v>0.24455007558462799</v>
      </c>
      <c r="K2778" s="57">
        <v>0.200235116926161</v>
      </c>
      <c r="L2778" s="57">
        <v>0.12082906806388199</v>
      </c>
      <c r="M2778" s="57">
        <v>0.35463620180628103</v>
      </c>
    </row>
    <row r="2779" spans="1:13" x14ac:dyDescent="0.35">
      <c r="A2779" s="59" t="s">
        <v>4562</v>
      </c>
      <c r="B2779" s="59" t="s">
        <v>4563</v>
      </c>
      <c r="C2779" s="2" t="s">
        <v>40</v>
      </c>
      <c r="D2779" s="2" t="s">
        <v>6303</v>
      </c>
      <c r="E2779" s="2" t="s">
        <v>6418</v>
      </c>
      <c r="F2779" s="56"/>
      <c r="G2779" s="56"/>
      <c r="H2779" s="56"/>
      <c r="I2779" s="56">
        <v>106.49785518912699</v>
      </c>
      <c r="J2779" s="57">
        <v>0.24456842428755199</v>
      </c>
      <c r="K2779" s="57">
        <v>0.20703620964192401</v>
      </c>
      <c r="L2779" s="57">
        <v>0.16559959010200001</v>
      </c>
      <c r="M2779" s="57">
        <v>0.339949506706061</v>
      </c>
    </row>
    <row r="2780" spans="1:13" x14ac:dyDescent="0.35">
      <c r="A2780" s="59" t="s">
        <v>5708</v>
      </c>
      <c r="B2780" s="59" t="s">
        <v>5709</v>
      </c>
      <c r="C2780" s="2" t="s">
        <v>40</v>
      </c>
      <c r="D2780" s="2" t="s">
        <v>6323</v>
      </c>
      <c r="E2780" s="2" t="s">
        <v>6418</v>
      </c>
      <c r="F2780" s="56"/>
      <c r="G2780" s="56"/>
      <c r="H2780" s="56"/>
      <c r="I2780" s="56">
        <v>102.68716189585101</v>
      </c>
      <c r="J2780" s="57">
        <v>0.24455007558462799</v>
      </c>
      <c r="K2780" s="57">
        <v>0.200235116926161</v>
      </c>
      <c r="L2780" s="57">
        <v>0.12082906806388199</v>
      </c>
      <c r="M2780" s="57">
        <v>0.35463620180628103</v>
      </c>
    </row>
    <row r="2781" spans="1:13" x14ac:dyDescent="0.35">
      <c r="A2781" s="59" t="s">
        <v>5706</v>
      </c>
      <c r="B2781" s="59" t="s">
        <v>5707</v>
      </c>
      <c r="C2781" s="2" t="s">
        <v>40</v>
      </c>
      <c r="D2781" s="2" t="s">
        <v>6323</v>
      </c>
      <c r="E2781" s="2" t="s">
        <v>6418</v>
      </c>
      <c r="F2781" s="56"/>
      <c r="G2781" s="56"/>
      <c r="H2781" s="56"/>
      <c r="I2781" s="56">
        <v>102.68716189585101</v>
      </c>
      <c r="J2781" s="57">
        <v>0.24455007558462799</v>
      </c>
      <c r="K2781" s="57">
        <v>0.200235116926161</v>
      </c>
      <c r="L2781" s="57">
        <v>0.12082906806388199</v>
      </c>
      <c r="M2781" s="57">
        <v>0.35463620180628103</v>
      </c>
    </row>
    <row r="2782" spans="1:13" x14ac:dyDescent="0.35">
      <c r="A2782" s="59" t="s">
        <v>4556</v>
      </c>
      <c r="B2782" s="59" t="s">
        <v>4557</v>
      </c>
      <c r="C2782" s="2" t="s">
        <v>40</v>
      </c>
      <c r="D2782" s="2" t="s">
        <v>6303</v>
      </c>
      <c r="E2782" s="2" t="s">
        <v>6418</v>
      </c>
      <c r="F2782" s="56">
        <v>99.899064351293404</v>
      </c>
      <c r="G2782" s="56"/>
      <c r="H2782" s="56"/>
      <c r="I2782" s="56">
        <v>110.489870493068</v>
      </c>
      <c r="J2782" s="57">
        <v>0.337125106989631</v>
      </c>
      <c r="K2782" s="57">
        <v>0.29334897478467398</v>
      </c>
      <c r="L2782" s="57">
        <v>0.25105038462145302</v>
      </c>
      <c r="M2782" s="57">
        <v>0.45138291595917002</v>
      </c>
    </row>
    <row r="2783" spans="1:13" x14ac:dyDescent="0.35">
      <c r="A2783" s="59" t="s">
        <v>4548</v>
      </c>
      <c r="B2783" s="59" t="s">
        <v>4549</v>
      </c>
      <c r="C2783" s="2" t="s">
        <v>31</v>
      </c>
      <c r="D2783" s="2" t="s">
        <v>6303</v>
      </c>
      <c r="E2783" s="2" t="s">
        <v>6418</v>
      </c>
      <c r="F2783" s="56"/>
      <c r="G2783" s="56"/>
      <c r="H2783" s="56"/>
      <c r="I2783" s="56">
        <v>106.49785518912699</v>
      </c>
      <c r="J2783" s="57">
        <v>0.24456842428755199</v>
      </c>
      <c r="K2783" s="57">
        <v>0.20703620964192401</v>
      </c>
      <c r="L2783" s="57">
        <v>0.16559959010200001</v>
      </c>
      <c r="M2783" s="57">
        <v>0.339949506706061</v>
      </c>
    </row>
    <row r="2784" spans="1:13" x14ac:dyDescent="0.35">
      <c r="A2784" s="59" t="s">
        <v>4552</v>
      </c>
      <c r="B2784" s="59" t="s">
        <v>4553</v>
      </c>
      <c r="C2784" s="2" t="s">
        <v>40</v>
      </c>
      <c r="D2784" s="2" t="s">
        <v>6303</v>
      </c>
      <c r="E2784" s="2" t="s">
        <v>6418</v>
      </c>
      <c r="F2784" s="56"/>
      <c r="G2784" s="56"/>
      <c r="H2784" s="56"/>
      <c r="I2784" s="56">
        <v>106.49785518912699</v>
      </c>
      <c r="J2784" s="57">
        <v>0.24456842428755199</v>
      </c>
      <c r="K2784" s="57">
        <v>0.20703620964192401</v>
      </c>
      <c r="L2784" s="57">
        <v>0.16559959010200001</v>
      </c>
      <c r="M2784" s="57">
        <v>0.339949506706061</v>
      </c>
    </row>
    <row r="2785" spans="1:13" x14ac:dyDescent="0.35">
      <c r="A2785" s="59" t="s">
        <v>5698</v>
      </c>
      <c r="B2785" s="59" t="s">
        <v>5699</v>
      </c>
      <c r="C2785" s="2" t="s">
        <v>31</v>
      </c>
      <c r="D2785" s="2" t="s">
        <v>6323</v>
      </c>
      <c r="E2785" s="2" t="s">
        <v>6418</v>
      </c>
      <c r="F2785" s="56"/>
      <c r="G2785" s="56"/>
      <c r="H2785" s="56"/>
      <c r="I2785" s="56">
        <v>102.68716189585101</v>
      </c>
      <c r="J2785" s="57">
        <v>0.24455007558462799</v>
      </c>
      <c r="K2785" s="57">
        <v>0.200235116926161</v>
      </c>
      <c r="L2785" s="57">
        <v>0.12082906806388199</v>
      </c>
      <c r="M2785" s="57">
        <v>0.35463620180628103</v>
      </c>
    </row>
    <row r="2786" spans="1:13" x14ac:dyDescent="0.35">
      <c r="A2786" s="59" t="s">
        <v>4550</v>
      </c>
      <c r="B2786" s="59" t="s">
        <v>4551</v>
      </c>
      <c r="C2786" s="2" t="s">
        <v>40</v>
      </c>
      <c r="D2786" s="2" t="s">
        <v>6303</v>
      </c>
      <c r="E2786" s="2" t="s">
        <v>6418</v>
      </c>
      <c r="F2786" s="56"/>
      <c r="G2786" s="56"/>
      <c r="H2786" s="56"/>
      <c r="I2786" s="56">
        <v>106.49785518912699</v>
      </c>
      <c r="J2786" s="57">
        <v>0.24456842428755199</v>
      </c>
      <c r="K2786" s="57">
        <v>0.20703620964192401</v>
      </c>
      <c r="L2786" s="57">
        <v>0.16559959010200001</v>
      </c>
      <c r="M2786" s="57">
        <v>0.339949506706061</v>
      </c>
    </row>
    <row r="2787" spans="1:13" x14ac:dyDescent="0.35">
      <c r="A2787" s="59" t="s">
        <v>5710</v>
      </c>
      <c r="B2787" s="59" t="s">
        <v>5711</v>
      </c>
      <c r="C2787" s="2" t="s">
        <v>40</v>
      </c>
      <c r="D2787" s="2" t="s">
        <v>6323</v>
      </c>
      <c r="E2787" s="2" t="s">
        <v>6418</v>
      </c>
      <c r="F2787" s="56"/>
      <c r="G2787" s="56"/>
      <c r="H2787" s="56"/>
      <c r="I2787" s="56">
        <v>102.68716189585101</v>
      </c>
      <c r="J2787" s="57">
        <v>0.24455007558462799</v>
      </c>
      <c r="K2787" s="57">
        <v>0.200235116926161</v>
      </c>
      <c r="L2787" s="57">
        <v>0.12082906806388199</v>
      </c>
      <c r="M2787" s="57">
        <v>0.35463620180628103</v>
      </c>
    </row>
    <row r="2788" spans="1:13" x14ac:dyDescent="0.35">
      <c r="A2788" s="59" t="s">
        <v>4560</v>
      </c>
      <c r="B2788" s="59" t="s">
        <v>4561</v>
      </c>
      <c r="C2788" s="2" t="s">
        <v>40</v>
      </c>
      <c r="D2788" s="2" t="s">
        <v>6303</v>
      </c>
      <c r="E2788" s="2" t="s">
        <v>6418</v>
      </c>
      <c r="F2788" s="56"/>
      <c r="G2788" s="56"/>
      <c r="H2788" s="56"/>
      <c r="I2788" s="56">
        <v>106.49785518912699</v>
      </c>
      <c r="J2788" s="57">
        <v>0.24456842428755199</v>
      </c>
      <c r="K2788" s="57">
        <v>0.20703620964192401</v>
      </c>
      <c r="L2788" s="57">
        <v>0.16559959010200001</v>
      </c>
      <c r="M2788" s="57">
        <v>0.339949506706061</v>
      </c>
    </row>
    <row r="2789" spans="1:13" x14ac:dyDescent="0.35">
      <c r="A2789" s="59" t="s">
        <v>4554</v>
      </c>
      <c r="B2789" s="59" t="s">
        <v>4555</v>
      </c>
      <c r="C2789" s="2" t="s">
        <v>40</v>
      </c>
      <c r="D2789" s="2" t="s">
        <v>6303</v>
      </c>
      <c r="E2789" s="2" t="s">
        <v>6418</v>
      </c>
      <c r="F2789" s="56"/>
      <c r="G2789" s="56"/>
      <c r="H2789" s="56"/>
      <c r="I2789" s="56">
        <v>106.49785518912699</v>
      </c>
      <c r="J2789" s="57">
        <v>0.24456842428755199</v>
      </c>
      <c r="K2789" s="57">
        <v>0.20703620964192401</v>
      </c>
      <c r="L2789" s="57">
        <v>0.16559959010200001</v>
      </c>
      <c r="M2789" s="57">
        <v>0.339949506706061</v>
      </c>
    </row>
    <row r="2790" spans="1:13" x14ac:dyDescent="0.35">
      <c r="A2790" s="59" t="s">
        <v>5712</v>
      </c>
      <c r="B2790" s="59" t="s">
        <v>5713</v>
      </c>
      <c r="C2790" s="2" t="s">
        <v>40</v>
      </c>
      <c r="D2790" s="2" t="s">
        <v>6323</v>
      </c>
      <c r="E2790" s="2" t="s">
        <v>6418</v>
      </c>
      <c r="F2790" s="56"/>
      <c r="G2790" s="56"/>
      <c r="H2790" s="56"/>
      <c r="I2790" s="56">
        <v>102.68716189585101</v>
      </c>
      <c r="J2790" s="57">
        <v>0.24455007558462799</v>
      </c>
      <c r="K2790" s="57">
        <v>0.200235116926161</v>
      </c>
      <c r="L2790" s="57">
        <v>0.12082906806388199</v>
      </c>
      <c r="M2790" s="57">
        <v>0.35463620180628103</v>
      </c>
    </row>
    <row r="2791" spans="1:13" x14ac:dyDescent="0.35">
      <c r="A2791" s="59" t="s">
        <v>5704</v>
      </c>
      <c r="B2791" s="59" t="s">
        <v>5705</v>
      </c>
      <c r="C2791" s="2" t="s">
        <v>40</v>
      </c>
      <c r="D2791" s="2" t="s">
        <v>6323</v>
      </c>
      <c r="E2791" s="2" t="s">
        <v>6418</v>
      </c>
      <c r="F2791" s="56"/>
      <c r="G2791" s="56"/>
      <c r="H2791" s="56"/>
      <c r="I2791" s="56">
        <v>102.68716189585101</v>
      </c>
      <c r="J2791" s="57">
        <v>0.24455007558462799</v>
      </c>
      <c r="K2791" s="57">
        <v>0.200235116926161</v>
      </c>
      <c r="L2791" s="57">
        <v>0.12082906806388199</v>
      </c>
      <c r="M2791" s="57">
        <v>0.35463620180628103</v>
      </c>
    </row>
    <row r="2792" spans="1:13" x14ac:dyDescent="0.35">
      <c r="A2792" s="59" t="s">
        <v>1584</v>
      </c>
      <c r="B2792" s="59" t="s">
        <v>1585</v>
      </c>
      <c r="C2792" s="2" t="s">
        <v>40</v>
      </c>
      <c r="D2792" s="2" t="s">
        <v>6321</v>
      </c>
      <c r="E2792" s="2" t="s">
        <v>6418</v>
      </c>
      <c r="F2792" s="56"/>
      <c r="G2792" s="56"/>
      <c r="H2792" s="56"/>
      <c r="I2792" s="56">
        <v>103.012788533456</v>
      </c>
      <c r="J2792" s="57">
        <v>0.20979824775557299</v>
      </c>
      <c r="K2792" s="57">
        <v>0.16653679766840099</v>
      </c>
      <c r="L2792" s="57">
        <v>5.8635568824545799E-2</v>
      </c>
      <c r="M2792" s="57">
        <v>0.309980666044266</v>
      </c>
    </row>
    <row r="2793" spans="1:13" x14ac:dyDescent="0.35">
      <c r="A2793" s="59" t="s">
        <v>1178</v>
      </c>
      <c r="B2793" s="59" t="s">
        <v>1179</v>
      </c>
      <c r="C2793" s="2" t="s">
        <v>31</v>
      </c>
      <c r="D2793" s="2" t="s">
        <v>6316</v>
      </c>
      <c r="E2793" s="2" t="s">
        <v>6418</v>
      </c>
      <c r="F2793" s="56"/>
      <c r="G2793" s="56"/>
      <c r="H2793" s="56"/>
      <c r="I2793" s="56">
        <v>99.872279938195007</v>
      </c>
      <c r="J2793" s="57">
        <v>0.26305913623779797</v>
      </c>
      <c r="K2793" s="57">
        <v>0.22792902067859799</v>
      </c>
      <c r="L2793" s="57">
        <v>0.143561427352416</v>
      </c>
      <c r="M2793" s="57">
        <v>0.39005384577520003</v>
      </c>
    </row>
    <row r="2794" spans="1:13" x14ac:dyDescent="0.35">
      <c r="A2794" s="59" t="s">
        <v>5130</v>
      </c>
      <c r="B2794" s="59" t="s">
        <v>5131</v>
      </c>
      <c r="C2794" s="2" t="s">
        <v>31</v>
      </c>
      <c r="D2794" s="2" t="s">
        <v>6319</v>
      </c>
      <c r="E2794" s="2" t="s">
        <v>6418</v>
      </c>
      <c r="F2794" s="56">
        <v>112.97382485925399</v>
      </c>
      <c r="G2794" s="56"/>
      <c r="H2794" s="56"/>
      <c r="I2794" s="56">
        <v>103.298264575332</v>
      </c>
      <c r="J2794" s="57">
        <v>0.33988451997692698</v>
      </c>
      <c r="K2794" s="57">
        <v>0.27326375647296203</v>
      </c>
      <c r="L2794" s="57">
        <v>0.19461620537806801</v>
      </c>
      <c r="M2794" s="57">
        <v>0.48757764235936901</v>
      </c>
    </row>
    <row r="2795" spans="1:13" x14ac:dyDescent="0.35">
      <c r="A2795" s="59" t="s">
        <v>1186</v>
      </c>
      <c r="B2795" s="59" t="s">
        <v>1187</v>
      </c>
      <c r="C2795" s="2" t="s">
        <v>31</v>
      </c>
      <c r="D2795" s="2" t="s">
        <v>6316</v>
      </c>
      <c r="E2795" s="2" t="s">
        <v>6418</v>
      </c>
      <c r="F2795" s="56"/>
      <c r="G2795" s="56"/>
      <c r="H2795" s="56"/>
      <c r="I2795" s="56">
        <v>99.872279938195007</v>
      </c>
      <c r="J2795" s="57">
        <v>0.26305913623779797</v>
      </c>
      <c r="K2795" s="57">
        <v>0.22792902067859799</v>
      </c>
      <c r="L2795" s="57">
        <v>0.143561427352416</v>
      </c>
      <c r="M2795" s="57">
        <v>0.39005384577520003</v>
      </c>
    </row>
    <row r="2796" spans="1:13" x14ac:dyDescent="0.35">
      <c r="A2796" s="59" t="s">
        <v>1194</v>
      </c>
      <c r="B2796" s="59" t="s">
        <v>1195</v>
      </c>
      <c r="C2796" s="2" t="s">
        <v>40</v>
      </c>
      <c r="D2796" s="2" t="s">
        <v>6316</v>
      </c>
      <c r="E2796" s="2" t="s">
        <v>6418</v>
      </c>
      <c r="F2796" s="56"/>
      <c r="G2796" s="56"/>
      <c r="H2796" s="56"/>
      <c r="I2796" s="56">
        <v>99.872279938195007</v>
      </c>
      <c r="J2796" s="57">
        <v>0.26305913623779797</v>
      </c>
      <c r="K2796" s="57">
        <v>0.22792902067859799</v>
      </c>
      <c r="L2796" s="57">
        <v>0.143561427352416</v>
      </c>
      <c r="M2796" s="57">
        <v>0.39005384577520003</v>
      </c>
    </row>
    <row r="2797" spans="1:13" x14ac:dyDescent="0.35">
      <c r="A2797" s="59" t="s">
        <v>5774</v>
      </c>
      <c r="B2797" s="59" t="s">
        <v>5775</v>
      </c>
      <c r="C2797" s="2" t="s">
        <v>31</v>
      </c>
      <c r="D2797" s="2" t="s">
        <v>6304</v>
      </c>
      <c r="E2797" s="2" t="s">
        <v>6418</v>
      </c>
      <c r="F2797" s="56">
        <v>96.8293612111366</v>
      </c>
      <c r="G2797" s="56">
        <v>86.500700292843206</v>
      </c>
      <c r="H2797" s="56">
        <v>98.330951330985798</v>
      </c>
      <c r="I2797" s="56">
        <v>97.999982866569795</v>
      </c>
      <c r="J2797" s="57">
        <v>0.44374991872779901</v>
      </c>
      <c r="K2797" s="57">
        <v>0.38720888169263601</v>
      </c>
      <c r="L2797" s="57">
        <v>0.32227134492808102</v>
      </c>
      <c r="M2797" s="57">
        <v>0.587012065165052</v>
      </c>
    </row>
    <row r="2798" spans="1:13" x14ac:dyDescent="0.35">
      <c r="A2798" s="59" t="s">
        <v>4312</v>
      </c>
      <c r="B2798" s="59" t="s">
        <v>4313</v>
      </c>
      <c r="C2798" s="2" t="s">
        <v>40</v>
      </c>
      <c r="D2798" s="2" t="s">
        <v>6322</v>
      </c>
      <c r="E2798" s="2" t="s">
        <v>6419</v>
      </c>
      <c r="F2798" s="56">
        <v>89.952422315574395</v>
      </c>
      <c r="G2798" s="56">
        <v>99.272556381711894</v>
      </c>
      <c r="H2798" s="56">
        <v>90.169597360132002</v>
      </c>
      <c r="I2798" s="56">
        <v>91.830936060488497</v>
      </c>
      <c r="J2798" s="57">
        <v>0.50986867843202899</v>
      </c>
      <c r="K2798" s="57">
        <v>0.44779321807488198</v>
      </c>
      <c r="L2798" s="57">
        <v>0.37726511276253999</v>
      </c>
      <c r="M2798" s="57">
        <v>0.66433176211509004</v>
      </c>
    </row>
    <row r="2799" spans="1:13" x14ac:dyDescent="0.35">
      <c r="A2799" s="59" t="s">
        <v>1572</v>
      </c>
      <c r="B2799" s="59" t="s">
        <v>1573</v>
      </c>
      <c r="C2799" s="2" t="s">
        <v>31</v>
      </c>
      <c r="D2799" s="2" t="s">
        <v>6321</v>
      </c>
      <c r="E2799" s="2" t="s">
        <v>6418</v>
      </c>
      <c r="F2799" s="56"/>
      <c r="G2799" s="56"/>
      <c r="H2799" s="56"/>
      <c r="I2799" s="56">
        <v>103.012788533456</v>
      </c>
      <c r="J2799" s="57">
        <v>0.20979824775557299</v>
      </c>
      <c r="K2799" s="57">
        <v>0.16653679766840099</v>
      </c>
      <c r="L2799" s="57">
        <v>5.8635568824545799E-2</v>
      </c>
      <c r="M2799" s="57">
        <v>0.309980666044266</v>
      </c>
    </row>
    <row r="2800" spans="1:13" x14ac:dyDescent="0.35">
      <c r="A2800" s="59" t="s">
        <v>690</v>
      </c>
      <c r="B2800" s="59" t="s">
        <v>691</v>
      </c>
      <c r="C2800" s="2" t="s">
        <v>31</v>
      </c>
      <c r="D2800" s="2" t="s">
        <v>6373</v>
      </c>
      <c r="E2800" s="2" t="s">
        <v>6418</v>
      </c>
      <c r="F2800" s="56">
        <v>97.0941565578226</v>
      </c>
      <c r="G2800" s="56"/>
      <c r="H2800" s="56"/>
      <c r="I2800" s="56">
        <v>96.308472885464795</v>
      </c>
      <c r="J2800" s="57">
        <v>0.33248173699372702</v>
      </c>
      <c r="K2800" s="57">
        <v>0.29855061832582203</v>
      </c>
      <c r="L2800" s="57">
        <v>0.25242635523582801</v>
      </c>
      <c r="M2800" s="57">
        <v>0.43850963546903998</v>
      </c>
    </row>
    <row r="2801" spans="1:13" x14ac:dyDescent="0.35">
      <c r="A2801" s="59" t="s">
        <v>2526</v>
      </c>
      <c r="B2801" s="59" t="s">
        <v>2527</v>
      </c>
      <c r="C2801" s="2" t="s">
        <v>40</v>
      </c>
      <c r="D2801" s="2" t="s">
        <v>6324</v>
      </c>
      <c r="E2801" s="2" t="s">
        <v>6418</v>
      </c>
      <c r="F2801" s="56"/>
      <c r="G2801" s="56"/>
      <c r="H2801" s="56"/>
      <c r="I2801" s="56">
        <v>109.10974114209699</v>
      </c>
      <c r="J2801" s="57">
        <v>0.27213234265931802</v>
      </c>
      <c r="K2801" s="57">
        <v>0.19462852816304399</v>
      </c>
      <c r="L2801" s="57">
        <v>0.01</v>
      </c>
      <c r="M2801" s="57">
        <v>0.42990218830709698</v>
      </c>
    </row>
    <row r="2802" spans="1:13" x14ac:dyDescent="0.35">
      <c r="A2802" s="59" t="s">
        <v>6220</v>
      </c>
      <c r="B2802" s="59" t="s">
        <v>6221</v>
      </c>
      <c r="C2802" s="2" t="s">
        <v>31</v>
      </c>
      <c r="D2802" s="2" t="s">
        <v>6355</v>
      </c>
      <c r="E2802" s="2" t="s">
        <v>6418</v>
      </c>
      <c r="F2802" s="56">
        <v>101.77859414791099</v>
      </c>
      <c r="G2802" s="56">
        <v>101.101826240039</v>
      </c>
      <c r="H2802" s="56"/>
      <c r="I2802" s="56">
        <v>92.8701769992675</v>
      </c>
      <c r="J2802" s="57">
        <v>0.35335955605632502</v>
      </c>
      <c r="K2802" s="57">
        <v>0.32246703337382498</v>
      </c>
      <c r="L2802" s="57">
        <v>0.28675439700769301</v>
      </c>
      <c r="M2802" s="57">
        <v>0.43391230441230599</v>
      </c>
    </row>
    <row r="2803" spans="1:13" x14ac:dyDescent="0.35">
      <c r="A2803" s="59" t="s">
        <v>6282</v>
      </c>
      <c r="B2803" s="59" t="s">
        <v>6283</v>
      </c>
      <c r="C2803" s="2" t="s">
        <v>31</v>
      </c>
      <c r="D2803" s="2" t="s">
        <v>6368</v>
      </c>
      <c r="E2803" s="2" t="s">
        <v>6418</v>
      </c>
      <c r="F2803" s="56"/>
      <c r="G2803" s="56"/>
      <c r="H2803" s="56"/>
      <c r="I2803" s="56">
        <v>102.17988981924501</v>
      </c>
      <c r="J2803" s="57">
        <v>0.21937181981881701</v>
      </c>
      <c r="K2803" s="57">
        <v>0.18092688578328001</v>
      </c>
      <c r="L2803" s="57">
        <v>0.124174837975793</v>
      </c>
      <c r="M2803" s="57">
        <v>0.30285331955105199</v>
      </c>
    </row>
    <row r="2804" spans="1:13" x14ac:dyDescent="0.35">
      <c r="A2804" s="59" t="s">
        <v>6266</v>
      </c>
      <c r="B2804" s="59" t="s">
        <v>6267</v>
      </c>
      <c r="C2804" s="2" t="s">
        <v>31</v>
      </c>
      <c r="D2804" s="2" t="s">
        <v>6368</v>
      </c>
      <c r="E2804" s="2" t="s">
        <v>6418</v>
      </c>
      <c r="F2804" s="56"/>
      <c r="G2804" s="56"/>
      <c r="H2804" s="56"/>
      <c r="I2804" s="56">
        <v>102.17988981924501</v>
      </c>
      <c r="J2804" s="57">
        <v>0.21937181981881701</v>
      </c>
      <c r="K2804" s="57">
        <v>0.18092688578328001</v>
      </c>
      <c r="L2804" s="57">
        <v>0.124174837975793</v>
      </c>
      <c r="M2804" s="57">
        <v>0.30285331955105199</v>
      </c>
    </row>
    <row r="2805" spans="1:13" x14ac:dyDescent="0.35">
      <c r="A2805" s="59" t="s">
        <v>6276</v>
      </c>
      <c r="B2805" s="59" t="s">
        <v>6277</v>
      </c>
      <c r="C2805" s="2" t="s">
        <v>40</v>
      </c>
      <c r="D2805" s="2" t="s">
        <v>6368</v>
      </c>
      <c r="E2805" s="2" t="s">
        <v>6418</v>
      </c>
      <c r="F2805" s="56"/>
      <c r="G2805" s="56"/>
      <c r="H2805" s="56"/>
      <c r="I2805" s="56">
        <v>102.17988981924501</v>
      </c>
      <c r="J2805" s="57">
        <v>0.21937181981881701</v>
      </c>
      <c r="K2805" s="57">
        <v>0.18092688578328001</v>
      </c>
      <c r="L2805" s="57">
        <v>0.124174837975793</v>
      </c>
      <c r="M2805" s="57">
        <v>0.30285331955105199</v>
      </c>
    </row>
    <row r="2806" spans="1:13" x14ac:dyDescent="0.35">
      <c r="A2806" s="59" t="s">
        <v>6268</v>
      </c>
      <c r="B2806" s="59" t="s">
        <v>6269</v>
      </c>
      <c r="C2806" s="2" t="s">
        <v>31</v>
      </c>
      <c r="D2806" s="2" t="s">
        <v>6368</v>
      </c>
      <c r="E2806" s="2" t="s">
        <v>6418</v>
      </c>
      <c r="F2806" s="56"/>
      <c r="G2806" s="56"/>
      <c r="H2806" s="56"/>
      <c r="I2806" s="56">
        <v>102.17988981924501</v>
      </c>
      <c r="J2806" s="57">
        <v>0.21937181981881701</v>
      </c>
      <c r="K2806" s="57">
        <v>0.18092688578328001</v>
      </c>
      <c r="L2806" s="57">
        <v>0.124174837975793</v>
      </c>
      <c r="M2806" s="57">
        <v>0.30285331955105199</v>
      </c>
    </row>
    <row r="2807" spans="1:13" x14ac:dyDescent="0.35">
      <c r="A2807" s="59" t="s">
        <v>6274</v>
      </c>
      <c r="B2807" s="59" t="s">
        <v>6275</v>
      </c>
      <c r="C2807" s="2" t="s">
        <v>40</v>
      </c>
      <c r="D2807" s="2" t="s">
        <v>6368</v>
      </c>
      <c r="E2807" s="2" t="s">
        <v>6418</v>
      </c>
      <c r="F2807" s="56">
        <v>105.304960795318</v>
      </c>
      <c r="G2807" s="56"/>
      <c r="H2807" s="56"/>
      <c r="I2807" s="56">
        <v>106.204343974537</v>
      </c>
      <c r="J2807" s="57">
        <v>0.32096910529820599</v>
      </c>
      <c r="K2807" s="57">
        <v>0.282871035085629</v>
      </c>
      <c r="L2807" s="57">
        <v>0.23159327338473101</v>
      </c>
      <c r="M2807" s="57">
        <v>0.42088197009606998</v>
      </c>
    </row>
    <row r="2808" spans="1:13" x14ac:dyDescent="0.35">
      <c r="A2808" s="59" t="s">
        <v>6278</v>
      </c>
      <c r="B2808" s="59" t="s">
        <v>6279</v>
      </c>
      <c r="C2808" s="2" t="s">
        <v>40</v>
      </c>
      <c r="D2808" s="2" t="s">
        <v>6368</v>
      </c>
      <c r="E2808" s="2" t="s">
        <v>6418</v>
      </c>
      <c r="F2808" s="56"/>
      <c r="G2808" s="56"/>
      <c r="H2808" s="56"/>
      <c r="I2808" s="56">
        <v>102.17988981924501</v>
      </c>
      <c r="J2808" s="57">
        <v>0.21937181981881701</v>
      </c>
      <c r="K2808" s="57">
        <v>0.18092688578328001</v>
      </c>
      <c r="L2808" s="57">
        <v>0.124174837975793</v>
      </c>
      <c r="M2808" s="57">
        <v>0.30285331955105199</v>
      </c>
    </row>
    <row r="2809" spans="1:13" x14ac:dyDescent="0.35">
      <c r="A2809" s="59" t="s">
        <v>6270</v>
      </c>
      <c r="B2809" s="59" t="s">
        <v>6271</v>
      </c>
      <c r="C2809" s="2" t="s">
        <v>31</v>
      </c>
      <c r="D2809" s="2" t="s">
        <v>6368</v>
      </c>
      <c r="E2809" s="2" t="s">
        <v>6418</v>
      </c>
      <c r="F2809" s="56"/>
      <c r="G2809" s="56"/>
      <c r="H2809" s="56"/>
      <c r="I2809" s="56">
        <v>102.17988981924501</v>
      </c>
      <c r="J2809" s="57">
        <v>0.21937181981881701</v>
      </c>
      <c r="K2809" s="57">
        <v>0.18092688578328001</v>
      </c>
      <c r="L2809" s="57">
        <v>0.124174837975793</v>
      </c>
      <c r="M2809" s="57">
        <v>0.30285331955105199</v>
      </c>
    </row>
    <row r="2810" spans="1:13" x14ac:dyDescent="0.35">
      <c r="A2810" s="59" t="s">
        <v>6280</v>
      </c>
      <c r="B2810" s="59" t="s">
        <v>6281</v>
      </c>
      <c r="C2810" s="2" t="s">
        <v>40</v>
      </c>
      <c r="D2810" s="2" t="s">
        <v>6368</v>
      </c>
      <c r="E2810" s="2" t="s">
        <v>6418</v>
      </c>
      <c r="F2810" s="56"/>
      <c r="G2810" s="56"/>
      <c r="H2810" s="56"/>
      <c r="I2810" s="56">
        <v>102.17988981924501</v>
      </c>
      <c r="J2810" s="57">
        <v>0.21937181981881701</v>
      </c>
      <c r="K2810" s="57">
        <v>0.18092688578328001</v>
      </c>
      <c r="L2810" s="57">
        <v>0.124174837975793</v>
      </c>
      <c r="M2810" s="57">
        <v>0.30285331955105199</v>
      </c>
    </row>
    <row r="2811" spans="1:13" x14ac:dyDescent="0.35">
      <c r="A2811" s="59" t="s">
        <v>6264</v>
      </c>
      <c r="B2811" s="59" t="s">
        <v>6265</v>
      </c>
      <c r="C2811" s="2" t="s">
        <v>31</v>
      </c>
      <c r="D2811" s="2" t="s">
        <v>6368</v>
      </c>
      <c r="E2811" s="2" t="s">
        <v>6418</v>
      </c>
      <c r="F2811" s="56">
        <v>97.263606142633293</v>
      </c>
      <c r="G2811" s="56">
        <v>90.272134470433102</v>
      </c>
      <c r="H2811" s="56">
        <v>108.36297586392899</v>
      </c>
      <c r="I2811" s="56">
        <v>102.849886777218</v>
      </c>
      <c r="J2811" s="57">
        <v>0.39300740422409602</v>
      </c>
      <c r="K2811" s="57">
        <v>0.35653011614102398</v>
      </c>
      <c r="L2811" s="57">
        <v>0.31047692240723002</v>
      </c>
      <c r="M2811" s="57">
        <v>0.476783161051958</v>
      </c>
    </row>
    <row r="2812" spans="1:13" x14ac:dyDescent="0.35">
      <c r="A2812" s="59" t="s">
        <v>6272</v>
      </c>
      <c r="B2812" s="59" t="s">
        <v>6273</v>
      </c>
      <c r="C2812" s="2" t="s">
        <v>40</v>
      </c>
      <c r="D2812" s="2" t="s">
        <v>6368</v>
      </c>
      <c r="E2812" s="2" t="s">
        <v>6418</v>
      </c>
      <c r="F2812" s="56"/>
      <c r="G2812" s="56"/>
      <c r="H2812" s="56"/>
      <c r="I2812" s="56">
        <v>102.17988981924501</v>
      </c>
      <c r="J2812" s="57">
        <v>0.21937181981881701</v>
      </c>
      <c r="K2812" s="57">
        <v>0.18092688578328001</v>
      </c>
      <c r="L2812" s="57">
        <v>0.124174837975793</v>
      </c>
      <c r="M2812" s="57">
        <v>0.30285331955105199</v>
      </c>
    </row>
    <row r="2813" spans="1:13" x14ac:dyDescent="0.35">
      <c r="A2813" s="59" t="s">
        <v>6250</v>
      </c>
      <c r="B2813" s="59" t="s">
        <v>6251</v>
      </c>
      <c r="C2813" s="2" t="s">
        <v>40</v>
      </c>
      <c r="D2813" s="2" t="s">
        <v>6314</v>
      </c>
      <c r="E2813" s="2" t="s">
        <v>6418</v>
      </c>
      <c r="F2813" s="56"/>
      <c r="G2813" s="56"/>
      <c r="H2813" s="56"/>
      <c r="I2813" s="56">
        <v>96.848118117041096</v>
      </c>
      <c r="J2813" s="57">
        <v>0.24074785940473101</v>
      </c>
      <c r="K2813" s="57">
        <v>0.18252614535603501</v>
      </c>
      <c r="L2813" s="57">
        <v>9.4267108299001007E-2</v>
      </c>
      <c r="M2813" s="57">
        <v>0.35539030073098898</v>
      </c>
    </row>
    <row r="2814" spans="1:13" x14ac:dyDescent="0.35">
      <c r="A2814" s="59" t="s">
        <v>6252</v>
      </c>
      <c r="B2814" s="59" t="s">
        <v>6253</v>
      </c>
      <c r="C2814" s="2" t="s">
        <v>31</v>
      </c>
      <c r="D2814" s="2" t="s">
        <v>6314</v>
      </c>
      <c r="E2814" s="2" t="s">
        <v>6418</v>
      </c>
      <c r="F2814" s="56">
        <v>108.640573442684</v>
      </c>
      <c r="G2814" s="56">
        <v>95.459476301168394</v>
      </c>
      <c r="H2814" s="56"/>
      <c r="I2814" s="56">
        <v>98.805218350948394</v>
      </c>
      <c r="J2814" s="57">
        <v>0.348543899906334</v>
      </c>
      <c r="K2814" s="57">
        <v>0.30184151749759303</v>
      </c>
      <c r="L2814" s="57">
        <v>0.23682168943861701</v>
      </c>
      <c r="M2814" s="57">
        <v>0.45228756430657602</v>
      </c>
    </row>
    <row r="2815" spans="1:13" x14ac:dyDescent="0.35">
      <c r="A2815" s="59" t="s">
        <v>6254</v>
      </c>
      <c r="B2815" s="59" t="s">
        <v>6255</v>
      </c>
      <c r="C2815" s="2" t="s">
        <v>31</v>
      </c>
      <c r="D2815" s="2" t="s">
        <v>6314</v>
      </c>
      <c r="E2815" s="2" t="s">
        <v>6418</v>
      </c>
      <c r="F2815" s="56"/>
      <c r="G2815" s="56"/>
      <c r="H2815" s="56"/>
      <c r="I2815" s="56">
        <v>111.814562205885</v>
      </c>
      <c r="J2815" s="57">
        <v>0.243962142084199</v>
      </c>
      <c r="K2815" s="57">
        <v>0.189294875445111</v>
      </c>
      <c r="L2815" s="57">
        <v>9.1575159925934402E-2</v>
      </c>
      <c r="M2815" s="57">
        <v>0.370052522168619</v>
      </c>
    </row>
    <row r="2816" spans="1:13" x14ac:dyDescent="0.35">
      <c r="A2816" s="59" t="s">
        <v>6214</v>
      </c>
      <c r="B2816" s="59" t="s">
        <v>6215</v>
      </c>
      <c r="C2816" s="2" t="s">
        <v>31</v>
      </c>
      <c r="D2816" s="2" t="s">
        <v>6311</v>
      </c>
      <c r="E2816" s="2" t="s">
        <v>6418</v>
      </c>
      <c r="F2816" s="56">
        <v>104.09169899134901</v>
      </c>
      <c r="G2816" s="56"/>
      <c r="H2816" s="56"/>
      <c r="I2816" s="56">
        <v>96.435696453427795</v>
      </c>
      <c r="J2816" s="57">
        <v>0.32569602338416698</v>
      </c>
      <c r="K2816" s="57">
        <v>0.255058628979005</v>
      </c>
      <c r="L2816" s="57">
        <v>0.17248209082037799</v>
      </c>
      <c r="M2816" s="57">
        <v>0.46973764174671701</v>
      </c>
    </row>
    <row r="2817" spans="1:13" x14ac:dyDescent="0.35">
      <c r="A2817" s="59" t="s">
        <v>6114</v>
      </c>
      <c r="B2817" s="59" t="s">
        <v>6115</v>
      </c>
      <c r="C2817" s="2" t="s">
        <v>40</v>
      </c>
      <c r="D2817" s="2" t="s">
        <v>6310</v>
      </c>
      <c r="E2817" s="2" t="s">
        <v>6418</v>
      </c>
      <c r="F2817" s="56"/>
      <c r="G2817" s="56"/>
      <c r="H2817" s="56"/>
      <c r="I2817" s="56">
        <v>102.909367269569</v>
      </c>
      <c r="J2817" s="57">
        <v>0.198993613227366</v>
      </c>
      <c r="K2817" s="57">
        <v>0.12196180073103</v>
      </c>
      <c r="L2817" s="57">
        <v>0.01</v>
      </c>
      <c r="M2817" s="57">
        <v>0.34806018169511999</v>
      </c>
    </row>
    <row r="2818" spans="1:13" x14ac:dyDescent="0.35">
      <c r="A2818" s="59" t="s">
        <v>790</v>
      </c>
      <c r="B2818" s="59" t="s">
        <v>791</v>
      </c>
      <c r="C2818" s="2" t="s">
        <v>40</v>
      </c>
      <c r="D2818" s="2" t="s">
        <v>6373</v>
      </c>
      <c r="E2818" s="2" t="s">
        <v>6418</v>
      </c>
      <c r="F2818" s="56">
        <v>104.60806553646</v>
      </c>
      <c r="G2818" s="56"/>
      <c r="H2818" s="56"/>
      <c r="I2818" s="56">
        <v>97.408159548033495</v>
      </c>
      <c r="J2818" s="57">
        <v>0.31223400216848202</v>
      </c>
      <c r="K2818" s="57">
        <v>0.27676963143973599</v>
      </c>
      <c r="L2818" s="57">
        <v>0.22565839547269501</v>
      </c>
      <c r="M2818" s="57">
        <v>0.43181094250148899</v>
      </c>
    </row>
    <row r="2819" spans="1:13" x14ac:dyDescent="0.35">
      <c r="A2819" s="59" t="s">
        <v>5100</v>
      </c>
      <c r="B2819" s="59" t="s">
        <v>5101</v>
      </c>
      <c r="C2819" s="2" t="s">
        <v>40</v>
      </c>
      <c r="D2819" s="2" t="s">
        <v>6302</v>
      </c>
      <c r="E2819" s="2" t="s">
        <v>6418</v>
      </c>
      <c r="F2819" s="56"/>
      <c r="G2819" s="56"/>
      <c r="H2819" s="56"/>
      <c r="I2819" s="56">
        <v>103.09789061427</v>
      </c>
      <c r="J2819" s="57">
        <v>0.15199107903461501</v>
      </c>
      <c r="K2819" s="57">
        <v>1.51235786889164E-2</v>
      </c>
      <c r="L2819" s="57">
        <v>0.01</v>
      </c>
      <c r="M2819" s="57">
        <v>0.30830165820809502</v>
      </c>
    </row>
    <row r="2820" spans="1:13" x14ac:dyDescent="0.35">
      <c r="A2820" s="59" t="s">
        <v>5098</v>
      </c>
      <c r="B2820" s="59" t="s">
        <v>5099</v>
      </c>
      <c r="C2820" s="2" t="s">
        <v>40</v>
      </c>
      <c r="D2820" s="2" t="s">
        <v>6302</v>
      </c>
      <c r="E2820" s="2" t="s">
        <v>6419</v>
      </c>
      <c r="F2820" s="56">
        <v>100.449532538574</v>
      </c>
      <c r="G2820" s="56">
        <v>96.226729407262894</v>
      </c>
      <c r="H2820" s="56">
        <v>94.456529222506504</v>
      </c>
      <c r="I2820" s="56">
        <v>100.25391956264301</v>
      </c>
      <c r="J2820" s="57">
        <v>0.40870277316610598</v>
      </c>
      <c r="K2820" s="57">
        <v>0.33659413018211298</v>
      </c>
      <c r="L2820" s="57">
        <v>0.262095643190279</v>
      </c>
      <c r="M2820" s="57">
        <v>0.60066875001990205</v>
      </c>
    </row>
    <row r="2821" spans="1:13" x14ac:dyDescent="0.35">
      <c r="A2821" s="59" t="s">
        <v>5094</v>
      </c>
      <c r="B2821" s="59" t="s">
        <v>5095</v>
      </c>
      <c r="C2821" s="2" t="s">
        <v>31</v>
      </c>
      <c r="D2821" s="2" t="s">
        <v>6302</v>
      </c>
      <c r="E2821" s="2" t="s">
        <v>6418</v>
      </c>
      <c r="F2821" s="56"/>
      <c r="G2821" s="56"/>
      <c r="H2821" s="56"/>
      <c r="I2821" s="56">
        <v>103.09789061427</v>
      </c>
      <c r="J2821" s="57">
        <v>0.15199107903461501</v>
      </c>
      <c r="K2821" s="57">
        <v>1.51235786889164E-2</v>
      </c>
      <c r="L2821" s="57">
        <v>0.01</v>
      </c>
      <c r="M2821" s="57">
        <v>0.30830165820809502</v>
      </c>
    </row>
    <row r="2822" spans="1:13" x14ac:dyDescent="0.35">
      <c r="A2822" s="59" t="s">
        <v>5096</v>
      </c>
      <c r="B2822" s="59" t="s">
        <v>5097</v>
      </c>
      <c r="C2822" s="2" t="s">
        <v>31</v>
      </c>
      <c r="D2822" s="2" t="s">
        <v>6302</v>
      </c>
      <c r="E2822" s="2" t="s">
        <v>6418</v>
      </c>
      <c r="F2822" s="56"/>
      <c r="G2822" s="56"/>
      <c r="H2822" s="56"/>
      <c r="I2822" s="56">
        <v>103.09789061427</v>
      </c>
      <c r="J2822" s="57">
        <v>0.15199107903461501</v>
      </c>
      <c r="K2822" s="57">
        <v>1.51235786889164E-2</v>
      </c>
      <c r="L2822" s="57">
        <v>0.01</v>
      </c>
      <c r="M2822" s="57">
        <v>0.30830165820809502</v>
      </c>
    </row>
    <row r="2823" spans="1:13" x14ac:dyDescent="0.35">
      <c r="A2823" s="59" t="s">
        <v>5092</v>
      </c>
      <c r="B2823" s="59" t="s">
        <v>5093</v>
      </c>
      <c r="C2823" s="2" t="s">
        <v>31</v>
      </c>
      <c r="D2823" s="2" t="s">
        <v>6302</v>
      </c>
      <c r="E2823" s="2" t="s">
        <v>6418</v>
      </c>
      <c r="F2823" s="56"/>
      <c r="G2823" s="56"/>
      <c r="H2823" s="56"/>
      <c r="I2823" s="56">
        <v>103.09789061427</v>
      </c>
      <c r="J2823" s="57">
        <v>0.15199107903461501</v>
      </c>
      <c r="K2823" s="57">
        <v>1.51235786889164E-2</v>
      </c>
      <c r="L2823" s="57">
        <v>0.01</v>
      </c>
      <c r="M2823" s="57">
        <v>0.30830165820809502</v>
      </c>
    </row>
    <row r="2824" spans="1:13" x14ac:dyDescent="0.35">
      <c r="A2824" s="59" t="s">
        <v>2650</v>
      </c>
      <c r="B2824" s="59" t="s">
        <v>2651</v>
      </c>
      <c r="C2824" s="2" t="s">
        <v>31</v>
      </c>
      <c r="D2824" s="2" t="s">
        <v>6324</v>
      </c>
      <c r="E2824" s="2" t="s">
        <v>6418</v>
      </c>
      <c r="F2824" s="56">
        <v>105.66256120137901</v>
      </c>
      <c r="G2824" s="56"/>
      <c r="H2824" s="56"/>
      <c r="I2824" s="56">
        <v>97.145368971761499</v>
      </c>
      <c r="J2824" s="57">
        <v>0.29926412600722602</v>
      </c>
      <c r="K2824" s="57">
        <v>0.24235862021230001</v>
      </c>
      <c r="L2824" s="57">
        <v>0.16547657408611699</v>
      </c>
      <c r="M2824" s="57">
        <v>0.425258183200449</v>
      </c>
    </row>
    <row r="2825" spans="1:13" x14ac:dyDescent="0.35">
      <c r="A2825" s="59" t="s">
        <v>5944</v>
      </c>
      <c r="B2825" s="59" t="s">
        <v>5945</v>
      </c>
      <c r="C2825" s="2" t="s">
        <v>40</v>
      </c>
      <c r="D2825" s="2" t="s">
        <v>6308</v>
      </c>
      <c r="E2825" s="2" t="s">
        <v>6418</v>
      </c>
      <c r="F2825" s="56">
        <v>97.283459719550905</v>
      </c>
      <c r="G2825" s="56">
        <v>102.188830534044</v>
      </c>
      <c r="H2825" s="56">
        <v>95.555350724373099</v>
      </c>
      <c r="I2825" s="56">
        <v>105.05541534786801</v>
      </c>
      <c r="J2825" s="57">
        <v>0.39231911221008398</v>
      </c>
      <c r="K2825" s="57">
        <v>0.36883617585672201</v>
      </c>
      <c r="L2825" s="57">
        <v>0.32515818559792498</v>
      </c>
      <c r="M2825" s="57">
        <v>0.46098451309895</v>
      </c>
    </row>
    <row r="2826" spans="1:13" x14ac:dyDescent="0.35">
      <c r="A2826" s="59" t="s">
        <v>2894</v>
      </c>
      <c r="B2826" s="59" t="s">
        <v>2895</v>
      </c>
      <c r="C2826" s="2" t="s">
        <v>40</v>
      </c>
      <c r="D2826" s="2" t="s">
        <v>6351</v>
      </c>
      <c r="E2826" s="2" t="s">
        <v>6419</v>
      </c>
      <c r="F2826" s="56">
        <v>91.939584877963497</v>
      </c>
      <c r="G2826" s="56">
        <v>102.196450396735</v>
      </c>
      <c r="H2826" s="56">
        <v>93.854309376562</v>
      </c>
      <c r="I2826" s="56">
        <v>103.029995931625</v>
      </c>
      <c r="J2826" s="57">
        <v>0.47308364583854501</v>
      </c>
      <c r="K2826" s="57">
        <v>0.45700537555021598</v>
      </c>
      <c r="L2826" s="57">
        <v>0.381845256537656</v>
      </c>
      <c r="M2826" s="57">
        <v>0.63550197682040899</v>
      </c>
    </row>
    <row r="2827" spans="1:13" x14ac:dyDescent="0.35">
      <c r="A2827" s="59" t="s">
        <v>1929</v>
      </c>
      <c r="B2827" s="59" t="s">
        <v>1930</v>
      </c>
      <c r="C2827" s="2" t="s">
        <v>31</v>
      </c>
      <c r="D2827" s="2" t="s">
        <v>6374</v>
      </c>
      <c r="E2827" s="2" t="s">
        <v>6419</v>
      </c>
      <c r="F2827" s="56">
        <v>98.653842453573304</v>
      </c>
      <c r="G2827" s="56">
        <v>93.739759304121193</v>
      </c>
      <c r="H2827" s="56">
        <v>100.694274481775</v>
      </c>
      <c r="I2827" s="56">
        <v>103.20858901570899</v>
      </c>
      <c r="J2827" s="57">
        <v>0.52529882025443897</v>
      </c>
      <c r="K2827" s="57">
        <v>0.47676872099641598</v>
      </c>
      <c r="L2827" s="57">
        <v>0.41707840927360101</v>
      </c>
      <c r="M2827" s="57">
        <v>0.66179676009202404</v>
      </c>
    </row>
    <row r="2828" spans="1:13" x14ac:dyDescent="0.35">
      <c r="A2828" s="59" t="s">
        <v>1937</v>
      </c>
      <c r="B2828" s="59" t="s">
        <v>1938</v>
      </c>
      <c r="C2828" s="2" t="s">
        <v>40</v>
      </c>
      <c r="D2828" s="2" t="s">
        <v>6374</v>
      </c>
      <c r="E2828" s="2" t="s">
        <v>6418</v>
      </c>
      <c r="F2828" s="56">
        <v>97.608058760343596</v>
      </c>
      <c r="G2828" s="56">
        <v>97.073742886132905</v>
      </c>
      <c r="H2828" s="56">
        <v>99.925156214441699</v>
      </c>
      <c r="I2828" s="56">
        <v>104.80341919229799</v>
      </c>
      <c r="J2828" s="57">
        <v>0.39978675606047398</v>
      </c>
      <c r="K2828" s="57">
        <v>0.36638866196932102</v>
      </c>
      <c r="L2828" s="57">
        <v>0.32150203628106899</v>
      </c>
      <c r="M2828" s="57">
        <v>0.49028851889479802</v>
      </c>
    </row>
    <row r="2829" spans="1:13" x14ac:dyDescent="0.35">
      <c r="A2829" s="59" t="s">
        <v>1931</v>
      </c>
      <c r="B2829" s="59" t="s">
        <v>1932</v>
      </c>
      <c r="C2829" s="2" t="s">
        <v>31</v>
      </c>
      <c r="D2829" s="2" t="s">
        <v>6374</v>
      </c>
      <c r="E2829" s="2" t="s">
        <v>6419</v>
      </c>
      <c r="F2829" s="56">
        <v>101.650469158691</v>
      </c>
      <c r="G2829" s="56">
        <v>104.280605988267</v>
      </c>
      <c r="H2829" s="56">
        <v>100.62415143713901</v>
      </c>
      <c r="I2829" s="56">
        <v>104.727716747488</v>
      </c>
      <c r="J2829" s="57">
        <v>0.53333593850272798</v>
      </c>
      <c r="K2829" s="57">
        <v>0.478163285039998</v>
      </c>
      <c r="L2829" s="57">
        <v>0.42357149116645298</v>
      </c>
      <c r="M2829" s="57">
        <v>0.67036424310419995</v>
      </c>
    </row>
    <row r="2830" spans="1:13" x14ac:dyDescent="0.35">
      <c r="A2830" s="59" t="s">
        <v>1927</v>
      </c>
      <c r="B2830" s="59" t="s">
        <v>1928</v>
      </c>
      <c r="C2830" s="2" t="s">
        <v>31</v>
      </c>
      <c r="D2830" s="2" t="s">
        <v>6374</v>
      </c>
      <c r="E2830" s="2" t="s">
        <v>6419</v>
      </c>
      <c r="F2830" s="56">
        <v>93.787598856676695</v>
      </c>
      <c r="G2830" s="56">
        <v>93.861427027152899</v>
      </c>
      <c r="H2830" s="56">
        <v>98.745882147008203</v>
      </c>
      <c r="I2830" s="56">
        <v>117.63591849759</v>
      </c>
      <c r="J2830" s="57">
        <v>0.52541499936222003</v>
      </c>
      <c r="K2830" s="57">
        <v>0.47758750475533501</v>
      </c>
      <c r="L2830" s="57">
        <v>0.42610146941390298</v>
      </c>
      <c r="M2830" s="57">
        <v>0.66928118057179398</v>
      </c>
    </row>
    <row r="2831" spans="1:13" x14ac:dyDescent="0.35">
      <c r="A2831" s="59" t="s">
        <v>1933</v>
      </c>
      <c r="B2831" s="59" t="s">
        <v>1934</v>
      </c>
      <c r="C2831" s="2" t="s">
        <v>40</v>
      </c>
      <c r="D2831" s="2" t="s">
        <v>6374</v>
      </c>
      <c r="E2831" s="2" t="s">
        <v>6418</v>
      </c>
      <c r="F2831" s="56">
        <v>97.608058760343596</v>
      </c>
      <c r="G2831" s="56">
        <v>97.073742886132905</v>
      </c>
      <c r="H2831" s="56">
        <v>99.925156214441699</v>
      </c>
      <c r="I2831" s="56">
        <v>104.80341919229799</v>
      </c>
      <c r="J2831" s="57">
        <v>0.39978675606047398</v>
      </c>
      <c r="K2831" s="57">
        <v>0.36638866196932102</v>
      </c>
      <c r="L2831" s="57">
        <v>0.32150203628106899</v>
      </c>
      <c r="M2831" s="57">
        <v>0.49028851889479802</v>
      </c>
    </row>
    <row r="2832" spans="1:13" x14ac:dyDescent="0.35">
      <c r="A2832" s="59" t="s">
        <v>1925</v>
      </c>
      <c r="B2832" s="59" t="s">
        <v>1926</v>
      </c>
      <c r="C2832" s="2" t="s">
        <v>31</v>
      </c>
      <c r="D2832" s="2" t="s">
        <v>6374</v>
      </c>
      <c r="E2832" s="2" t="s">
        <v>6418</v>
      </c>
      <c r="F2832" s="56">
        <v>97.608058760343596</v>
      </c>
      <c r="G2832" s="56">
        <v>97.073742886132905</v>
      </c>
      <c r="H2832" s="56">
        <v>99.925156214441699</v>
      </c>
      <c r="I2832" s="56">
        <v>104.80341919229799</v>
      </c>
      <c r="J2832" s="57">
        <v>0.39978675606047398</v>
      </c>
      <c r="K2832" s="57">
        <v>0.36638866196932102</v>
      </c>
      <c r="L2832" s="57">
        <v>0.32150203628106899</v>
      </c>
      <c r="M2832" s="57">
        <v>0.49028851889479802</v>
      </c>
    </row>
    <row r="2833" spans="1:13" x14ac:dyDescent="0.35">
      <c r="A2833" s="59" t="s">
        <v>1935</v>
      </c>
      <c r="B2833" s="59" t="s">
        <v>1936</v>
      </c>
      <c r="C2833" s="2" t="s">
        <v>40</v>
      </c>
      <c r="D2833" s="2" t="s">
        <v>6374</v>
      </c>
      <c r="E2833" s="2" t="s">
        <v>6418</v>
      </c>
      <c r="F2833" s="56">
        <v>97.608058760343596</v>
      </c>
      <c r="G2833" s="56">
        <v>97.073742886132905</v>
      </c>
      <c r="H2833" s="56">
        <v>99.925156214441699</v>
      </c>
      <c r="I2833" s="56">
        <v>104.80341919229799</v>
      </c>
      <c r="J2833" s="57">
        <v>0.39978675606047398</v>
      </c>
      <c r="K2833" s="57">
        <v>0.36638866196932102</v>
      </c>
      <c r="L2833" s="57">
        <v>0.32150203628106899</v>
      </c>
      <c r="M2833" s="57">
        <v>0.49028851889479802</v>
      </c>
    </row>
    <row r="2834" spans="1:13" x14ac:dyDescent="0.35">
      <c r="A2834" s="59" t="s">
        <v>5946</v>
      </c>
      <c r="B2834" s="59" t="s">
        <v>5947</v>
      </c>
      <c r="C2834" s="2" t="s">
        <v>40</v>
      </c>
      <c r="D2834" s="2" t="s">
        <v>6308</v>
      </c>
      <c r="E2834" s="2" t="s">
        <v>6418</v>
      </c>
      <c r="F2834" s="56">
        <v>97.283459719550905</v>
      </c>
      <c r="G2834" s="56">
        <v>102.188830534044</v>
      </c>
      <c r="H2834" s="56">
        <v>95.555350724373099</v>
      </c>
      <c r="I2834" s="56">
        <v>105.05541534786801</v>
      </c>
      <c r="J2834" s="57">
        <v>0.39231911221008398</v>
      </c>
      <c r="K2834" s="57">
        <v>0.36883617585672201</v>
      </c>
      <c r="L2834" s="57">
        <v>0.32515818559792498</v>
      </c>
      <c r="M2834" s="57">
        <v>0.46098451309895</v>
      </c>
    </row>
    <row r="2835" spans="1:13" x14ac:dyDescent="0.35">
      <c r="A2835" s="59" t="s">
        <v>4070</v>
      </c>
      <c r="B2835" s="59" t="s">
        <v>4071</v>
      </c>
      <c r="C2835" s="2" t="s">
        <v>40</v>
      </c>
      <c r="D2835" s="2" t="s">
        <v>6320</v>
      </c>
      <c r="E2835" s="2" t="s">
        <v>6418</v>
      </c>
      <c r="F2835" s="56">
        <v>102.368811139888</v>
      </c>
      <c r="G2835" s="56"/>
      <c r="H2835" s="56"/>
      <c r="I2835" s="56">
        <v>94.5344684645016</v>
      </c>
      <c r="J2835" s="57">
        <v>0.32252844108241002</v>
      </c>
      <c r="K2835" s="57">
        <v>0.29845369861874599</v>
      </c>
      <c r="L2835" s="57">
        <v>0.25777447166123901</v>
      </c>
      <c r="M2835" s="57">
        <v>0.38234511834002399</v>
      </c>
    </row>
    <row r="2836" spans="1:13" x14ac:dyDescent="0.35">
      <c r="A2836" s="59" t="s">
        <v>4064</v>
      </c>
      <c r="B2836" s="59" t="s">
        <v>4065</v>
      </c>
      <c r="C2836" s="2" t="s">
        <v>31</v>
      </c>
      <c r="D2836" s="2" t="s">
        <v>6320</v>
      </c>
      <c r="E2836" s="2" t="s">
        <v>6418</v>
      </c>
      <c r="F2836" s="56">
        <v>102.368811139888</v>
      </c>
      <c r="G2836" s="56"/>
      <c r="H2836" s="56"/>
      <c r="I2836" s="56">
        <v>94.5344684645016</v>
      </c>
      <c r="J2836" s="57">
        <v>0.32252844108241002</v>
      </c>
      <c r="K2836" s="57">
        <v>0.29845369861874599</v>
      </c>
      <c r="L2836" s="57">
        <v>0.25777447166123901</v>
      </c>
      <c r="M2836" s="57">
        <v>0.38234511834002399</v>
      </c>
    </row>
    <row r="2837" spans="1:13" x14ac:dyDescent="0.35">
      <c r="A2837" s="59" t="s">
        <v>4068</v>
      </c>
      <c r="B2837" s="59" t="s">
        <v>4069</v>
      </c>
      <c r="C2837" s="2" t="s">
        <v>40</v>
      </c>
      <c r="D2837" s="2" t="s">
        <v>6320</v>
      </c>
      <c r="E2837" s="2" t="s">
        <v>6418</v>
      </c>
      <c r="F2837" s="56">
        <v>102.368811139888</v>
      </c>
      <c r="G2837" s="56"/>
      <c r="H2837" s="56"/>
      <c r="I2837" s="56">
        <v>94.5344684645016</v>
      </c>
      <c r="J2837" s="57">
        <v>0.32252844108241002</v>
      </c>
      <c r="K2837" s="57">
        <v>0.29845369861874599</v>
      </c>
      <c r="L2837" s="57">
        <v>0.25777447166123901</v>
      </c>
      <c r="M2837" s="57">
        <v>0.38234511834002399</v>
      </c>
    </row>
    <row r="2838" spans="1:13" x14ac:dyDescent="0.35">
      <c r="A2838" s="59" t="s">
        <v>4066</v>
      </c>
      <c r="B2838" s="59" t="s">
        <v>4067</v>
      </c>
      <c r="C2838" s="2" t="s">
        <v>40</v>
      </c>
      <c r="D2838" s="2" t="s">
        <v>6320</v>
      </c>
      <c r="E2838" s="2" t="s">
        <v>6418</v>
      </c>
      <c r="F2838" s="56">
        <v>102.368811139888</v>
      </c>
      <c r="G2838" s="56"/>
      <c r="H2838" s="56"/>
      <c r="I2838" s="56">
        <v>94.5344684645016</v>
      </c>
      <c r="J2838" s="57">
        <v>0.32252844108241002</v>
      </c>
      <c r="K2838" s="57">
        <v>0.29845369861874599</v>
      </c>
      <c r="L2838" s="57">
        <v>0.25777447166123901</v>
      </c>
      <c r="M2838" s="57">
        <v>0.38234511834002399</v>
      </c>
    </row>
    <row r="2839" spans="1:13" x14ac:dyDescent="0.35">
      <c r="A2839" s="59" t="s">
        <v>4058</v>
      </c>
      <c r="B2839" s="59" t="s">
        <v>4059</v>
      </c>
      <c r="C2839" s="2" t="s">
        <v>31</v>
      </c>
      <c r="D2839" s="2" t="s">
        <v>6320</v>
      </c>
      <c r="E2839" s="2" t="s">
        <v>6418</v>
      </c>
      <c r="F2839" s="56">
        <v>102.368811139888</v>
      </c>
      <c r="G2839" s="56"/>
      <c r="H2839" s="56"/>
      <c r="I2839" s="56">
        <v>94.5344684645016</v>
      </c>
      <c r="J2839" s="57">
        <v>0.32252844108241002</v>
      </c>
      <c r="K2839" s="57">
        <v>0.29845369861874599</v>
      </c>
      <c r="L2839" s="57">
        <v>0.25777447166123901</v>
      </c>
      <c r="M2839" s="57">
        <v>0.38234511834002399</v>
      </c>
    </row>
    <row r="2840" spans="1:13" x14ac:dyDescent="0.35">
      <c r="A2840" s="59" t="s">
        <v>4062</v>
      </c>
      <c r="B2840" s="59" t="s">
        <v>4063</v>
      </c>
      <c r="C2840" s="2" t="s">
        <v>31</v>
      </c>
      <c r="D2840" s="2" t="s">
        <v>6320</v>
      </c>
      <c r="E2840" s="2" t="s">
        <v>6418</v>
      </c>
      <c r="F2840" s="56">
        <v>102.368811139888</v>
      </c>
      <c r="G2840" s="56"/>
      <c r="H2840" s="56"/>
      <c r="I2840" s="56">
        <v>94.5344684645016</v>
      </c>
      <c r="J2840" s="57">
        <v>0.32252844108241002</v>
      </c>
      <c r="K2840" s="57">
        <v>0.29845369861874599</v>
      </c>
      <c r="L2840" s="57">
        <v>0.25777447166123901</v>
      </c>
      <c r="M2840" s="57">
        <v>0.38234511834002399</v>
      </c>
    </row>
    <row r="2841" spans="1:13" x14ac:dyDescent="0.35">
      <c r="A2841" s="59" t="s">
        <v>4060</v>
      </c>
      <c r="B2841" s="59" t="s">
        <v>4061</v>
      </c>
      <c r="C2841" s="2" t="s">
        <v>31</v>
      </c>
      <c r="D2841" s="2" t="s">
        <v>6320</v>
      </c>
      <c r="E2841" s="2" t="s">
        <v>6418</v>
      </c>
      <c r="F2841" s="56">
        <v>102.368811139888</v>
      </c>
      <c r="G2841" s="56"/>
      <c r="H2841" s="56"/>
      <c r="I2841" s="56">
        <v>94.5344684645016</v>
      </c>
      <c r="J2841" s="57">
        <v>0.32252844108241002</v>
      </c>
      <c r="K2841" s="57">
        <v>0.29845369861874599</v>
      </c>
      <c r="L2841" s="57">
        <v>0.25777447166123901</v>
      </c>
      <c r="M2841" s="57">
        <v>0.38234511834002399</v>
      </c>
    </row>
    <row r="2842" spans="1:13" x14ac:dyDescent="0.35">
      <c r="A2842" s="59" t="s">
        <v>4260</v>
      </c>
      <c r="B2842" s="59" t="s">
        <v>4261</v>
      </c>
      <c r="C2842" s="2" t="s">
        <v>40</v>
      </c>
      <c r="D2842" s="2" t="s">
        <v>6322</v>
      </c>
      <c r="E2842" s="2" t="s">
        <v>6419</v>
      </c>
      <c r="F2842" s="56">
        <v>101.90266164912001</v>
      </c>
      <c r="G2842" s="56">
        <v>98.799799032997299</v>
      </c>
      <c r="H2842" s="56">
        <v>96.533945068584401</v>
      </c>
      <c r="I2842" s="56">
        <v>85.209599994859005</v>
      </c>
      <c r="J2842" s="57">
        <v>0.40944088439243098</v>
      </c>
      <c r="K2842" s="57">
        <v>0.34076965908852802</v>
      </c>
      <c r="L2842" s="57">
        <v>0.28783294054427999</v>
      </c>
      <c r="M2842" s="57">
        <v>0.62056029027781001</v>
      </c>
    </row>
    <row r="2843" spans="1:13" x14ac:dyDescent="0.35">
      <c r="A2843" s="59" t="s">
        <v>1356</v>
      </c>
      <c r="B2843" s="59" t="s">
        <v>1357</v>
      </c>
      <c r="C2843" s="2" t="s">
        <v>31</v>
      </c>
      <c r="D2843" s="2" t="s">
        <v>6321</v>
      </c>
      <c r="E2843" s="2" t="s">
        <v>6418</v>
      </c>
      <c r="F2843" s="56">
        <v>87.973138707661306</v>
      </c>
      <c r="G2843" s="56">
        <v>104.36893349656999</v>
      </c>
      <c r="H2843" s="56">
        <v>100.764113606546</v>
      </c>
      <c r="I2843" s="56">
        <v>93.907143832561502</v>
      </c>
      <c r="J2843" s="57">
        <v>0.44677450113050798</v>
      </c>
      <c r="K2843" s="57">
        <v>0.41674546470322799</v>
      </c>
      <c r="L2843" s="57">
        <v>0.33962921356598003</v>
      </c>
      <c r="M2843" s="57">
        <v>0.54769390563726394</v>
      </c>
    </row>
    <row r="2844" spans="1:13" x14ac:dyDescent="0.35">
      <c r="A2844" s="59" t="s">
        <v>5940</v>
      </c>
      <c r="B2844" s="59" t="s">
        <v>5941</v>
      </c>
      <c r="C2844" s="2" t="s">
        <v>40</v>
      </c>
      <c r="D2844" s="2" t="s">
        <v>6308</v>
      </c>
      <c r="E2844" s="2" t="s">
        <v>6418</v>
      </c>
      <c r="F2844" s="56">
        <v>97.283459719550905</v>
      </c>
      <c r="G2844" s="56">
        <v>102.188830534044</v>
      </c>
      <c r="H2844" s="56">
        <v>95.555350724373099</v>
      </c>
      <c r="I2844" s="56">
        <v>105.05541534786801</v>
      </c>
      <c r="J2844" s="57">
        <v>0.39231911221008398</v>
      </c>
      <c r="K2844" s="57">
        <v>0.36883617585672201</v>
      </c>
      <c r="L2844" s="57">
        <v>0.32515818559792498</v>
      </c>
      <c r="M2844" s="57">
        <v>0.46098451309895</v>
      </c>
    </row>
    <row r="2845" spans="1:13" x14ac:dyDescent="0.35">
      <c r="A2845" s="59" t="s">
        <v>5862</v>
      </c>
      <c r="B2845" s="59" t="s">
        <v>5863</v>
      </c>
      <c r="C2845" s="2" t="s">
        <v>31</v>
      </c>
      <c r="D2845" s="2" t="s">
        <v>6308</v>
      </c>
      <c r="E2845" s="2" t="s">
        <v>6418</v>
      </c>
      <c r="F2845" s="56"/>
      <c r="G2845" s="56"/>
      <c r="H2845" s="56"/>
      <c r="I2845" s="56">
        <v>103.978348454523</v>
      </c>
      <c r="J2845" s="57">
        <v>0.22746801393455801</v>
      </c>
      <c r="K2845" s="57">
        <v>0.18163946556597399</v>
      </c>
      <c r="L2845" s="57">
        <v>0.12616612301226601</v>
      </c>
      <c r="M2845" s="57">
        <v>0.33430450823612601</v>
      </c>
    </row>
    <row r="2846" spans="1:13" x14ac:dyDescent="0.35">
      <c r="A2846" s="59" t="s">
        <v>5864</v>
      </c>
      <c r="B2846" s="59" t="s">
        <v>5865</v>
      </c>
      <c r="C2846" s="2" t="s">
        <v>31</v>
      </c>
      <c r="D2846" s="2" t="s">
        <v>6308</v>
      </c>
      <c r="E2846" s="2" t="s">
        <v>6418</v>
      </c>
      <c r="F2846" s="56"/>
      <c r="G2846" s="56"/>
      <c r="H2846" s="56"/>
      <c r="I2846" s="56">
        <v>103.978348454523</v>
      </c>
      <c r="J2846" s="57">
        <v>0.22746801393455801</v>
      </c>
      <c r="K2846" s="57">
        <v>0.18163946556597399</v>
      </c>
      <c r="L2846" s="57">
        <v>0.12616612301226601</v>
      </c>
      <c r="M2846" s="57">
        <v>0.33430450823612601</v>
      </c>
    </row>
    <row r="2847" spans="1:13" x14ac:dyDescent="0.35">
      <c r="A2847" s="59" t="s">
        <v>5866</v>
      </c>
      <c r="B2847" s="59" t="s">
        <v>5867</v>
      </c>
      <c r="C2847" s="2" t="s">
        <v>40</v>
      </c>
      <c r="D2847" s="2" t="s">
        <v>6308</v>
      </c>
      <c r="E2847" s="2" t="s">
        <v>6418</v>
      </c>
      <c r="F2847" s="56"/>
      <c r="G2847" s="56"/>
      <c r="H2847" s="56"/>
      <c r="I2847" s="56">
        <v>103.18989081505499</v>
      </c>
      <c r="J2847" s="57">
        <v>0.26168045082526997</v>
      </c>
      <c r="K2847" s="57">
        <v>0.215199579842417</v>
      </c>
      <c r="L2847" s="57">
        <v>0.160730249816535</v>
      </c>
      <c r="M2847" s="57">
        <v>0.37235744142810101</v>
      </c>
    </row>
    <row r="2848" spans="1:13" x14ac:dyDescent="0.35">
      <c r="A2848" s="59" t="s">
        <v>5870</v>
      </c>
      <c r="B2848" s="59" t="s">
        <v>5871</v>
      </c>
      <c r="C2848" s="2" t="s">
        <v>40</v>
      </c>
      <c r="D2848" s="2" t="s">
        <v>6308</v>
      </c>
      <c r="E2848" s="2" t="s">
        <v>6418</v>
      </c>
      <c r="F2848" s="56"/>
      <c r="G2848" s="56"/>
      <c r="H2848" s="56"/>
      <c r="I2848" s="56">
        <v>103.978348454523</v>
      </c>
      <c r="J2848" s="57">
        <v>0.22746801393455801</v>
      </c>
      <c r="K2848" s="57">
        <v>0.18163946556597399</v>
      </c>
      <c r="L2848" s="57">
        <v>0.12616612301226601</v>
      </c>
      <c r="M2848" s="57">
        <v>0.33430450823612601</v>
      </c>
    </row>
    <row r="2849" spans="1:13" x14ac:dyDescent="0.35">
      <c r="A2849" s="59" t="s">
        <v>5860</v>
      </c>
      <c r="B2849" s="59" t="s">
        <v>5861</v>
      </c>
      <c r="C2849" s="2" t="s">
        <v>31</v>
      </c>
      <c r="D2849" s="2" t="s">
        <v>6308</v>
      </c>
      <c r="E2849" s="2" t="s">
        <v>6418</v>
      </c>
      <c r="F2849" s="56"/>
      <c r="G2849" s="56"/>
      <c r="H2849" s="56"/>
      <c r="I2849" s="56">
        <v>103.978348454523</v>
      </c>
      <c r="J2849" s="57">
        <v>0.22746801393455801</v>
      </c>
      <c r="K2849" s="57">
        <v>0.18163946556597399</v>
      </c>
      <c r="L2849" s="57">
        <v>0.12616612301226601</v>
      </c>
      <c r="M2849" s="57">
        <v>0.33430450823612601</v>
      </c>
    </row>
    <row r="2850" spans="1:13" x14ac:dyDescent="0.35">
      <c r="A2850" s="59" t="s">
        <v>5868</v>
      </c>
      <c r="B2850" s="59" t="s">
        <v>5869</v>
      </c>
      <c r="C2850" s="2" t="s">
        <v>40</v>
      </c>
      <c r="D2850" s="2" t="s">
        <v>6308</v>
      </c>
      <c r="E2850" s="2" t="s">
        <v>6419</v>
      </c>
      <c r="F2850" s="56">
        <v>106.514342127435</v>
      </c>
      <c r="G2850" s="56">
        <v>101.90996477845501</v>
      </c>
      <c r="H2850" s="56">
        <v>110.715793979689</v>
      </c>
      <c r="I2850" s="56">
        <v>109.35466230282501</v>
      </c>
      <c r="J2850" s="57">
        <v>0.43263346103901601</v>
      </c>
      <c r="K2850" s="57">
        <v>0.37055667588980401</v>
      </c>
      <c r="L2850" s="57">
        <v>0.30911439040355998</v>
      </c>
      <c r="M2850" s="57">
        <v>0.58441058719525196</v>
      </c>
    </row>
    <row r="2851" spans="1:13" x14ac:dyDescent="0.35">
      <c r="A2851" s="59" t="s">
        <v>5126</v>
      </c>
      <c r="B2851" s="59" t="s">
        <v>5127</v>
      </c>
      <c r="C2851" s="2" t="s">
        <v>40</v>
      </c>
      <c r="D2851" s="2" t="s">
        <v>6302</v>
      </c>
      <c r="E2851" s="2" t="s">
        <v>6418</v>
      </c>
      <c r="F2851" s="56"/>
      <c r="G2851" s="56"/>
      <c r="H2851" s="56"/>
      <c r="I2851" s="56">
        <v>98.349992968540803</v>
      </c>
      <c r="J2851" s="57">
        <v>0.25683599946671698</v>
      </c>
      <c r="K2851" s="57">
        <v>0.19573284104486799</v>
      </c>
      <c r="L2851" s="57">
        <v>0.107375480517935</v>
      </c>
      <c r="M2851" s="57">
        <v>0.395715675712495</v>
      </c>
    </row>
    <row r="2852" spans="1:13" x14ac:dyDescent="0.35">
      <c r="A2852" s="59" t="s">
        <v>3054</v>
      </c>
      <c r="B2852" s="59" t="s">
        <v>3055</v>
      </c>
      <c r="C2852" s="2" t="s">
        <v>40</v>
      </c>
      <c r="D2852" s="2" t="s">
        <v>6351</v>
      </c>
      <c r="E2852" s="2" t="s">
        <v>6418</v>
      </c>
      <c r="F2852" s="56">
        <v>102.85000353316499</v>
      </c>
      <c r="G2852" s="56">
        <v>98.077704317531598</v>
      </c>
      <c r="H2852" s="56"/>
      <c r="I2852" s="56">
        <v>96.172531913142805</v>
      </c>
      <c r="J2852" s="57">
        <v>0.38175712113587401</v>
      </c>
      <c r="K2852" s="57">
        <v>0.33408189737921901</v>
      </c>
      <c r="L2852" s="57">
        <v>0.29295869461753699</v>
      </c>
      <c r="M2852" s="57">
        <v>0.50746555337015498</v>
      </c>
    </row>
    <row r="2853" spans="1:13" x14ac:dyDescent="0.35">
      <c r="A2853" s="59" t="s">
        <v>2790</v>
      </c>
      <c r="B2853" s="59" t="s">
        <v>2791</v>
      </c>
      <c r="C2853" s="2" t="s">
        <v>31</v>
      </c>
      <c r="D2853" s="2" t="s">
        <v>6351</v>
      </c>
      <c r="E2853" s="2" t="s">
        <v>6419</v>
      </c>
      <c r="F2853" s="56">
        <v>100.47067729217299</v>
      </c>
      <c r="G2853" s="56">
        <v>98.630415282680005</v>
      </c>
      <c r="H2853" s="56">
        <v>107.44968308881801</v>
      </c>
      <c r="I2853" s="56">
        <v>96.597865442342794</v>
      </c>
      <c r="J2853" s="57">
        <v>0.53485597682469499</v>
      </c>
      <c r="K2853" s="57">
        <v>0.47451231893475998</v>
      </c>
      <c r="L2853" s="57">
        <v>0.41339909528264601</v>
      </c>
      <c r="M2853" s="57">
        <v>0.68664153674038497</v>
      </c>
    </row>
    <row r="2854" spans="1:13" x14ac:dyDescent="0.35">
      <c r="A2854" s="59" t="s">
        <v>6396</v>
      </c>
      <c r="B2854" s="59" t="s">
        <v>6397</v>
      </c>
      <c r="C2854" s="2" t="s">
        <v>31</v>
      </c>
      <c r="D2854" s="2" t="s">
        <v>6321</v>
      </c>
      <c r="E2854" s="2" t="s">
        <v>6418</v>
      </c>
      <c r="F2854" s="56">
        <v>100.66891803441899</v>
      </c>
      <c r="G2854" s="56"/>
      <c r="H2854" s="56"/>
      <c r="I2854" s="56">
        <v>93.578737732697405</v>
      </c>
      <c r="J2854" s="57">
        <v>0.33650411667920399</v>
      </c>
      <c r="K2854" s="57">
        <v>0.29588893712048298</v>
      </c>
      <c r="L2854" s="57">
        <v>0.256117640834302</v>
      </c>
      <c r="M2854" s="57">
        <v>0.44440549499055199</v>
      </c>
    </row>
    <row r="2855" spans="1:13" x14ac:dyDescent="0.35">
      <c r="A2855" s="59" t="s">
        <v>6416</v>
      </c>
      <c r="B2855" s="59" t="s">
        <v>6417</v>
      </c>
      <c r="C2855" s="2" t="s">
        <v>40</v>
      </c>
      <c r="D2855" s="2" t="s">
        <v>6316</v>
      </c>
      <c r="E2855" s="2" t="s">
        <v>6419</v>
      </c>
      <c r="F2855" s="56">
        <v>102.617407772679</v>
      </c>
      <c r="G2855" s="56">
        <v>95.193595761612499</v>
      </c>
      <c r="H2855" s="56">
        <v>94.842453752618098</v>
      </c>
      <c r="I2855" s="56">
        <v>97.051953772007906</v>
      </c>
      <c r="J2855" s="57">
        <v>0.464260672236745</v>
      </c>
      <c r="K2855" s="57">
        <v>0.40543051613120201</v>
      </c>
      <c r="L2855" s="57">
        <v>0.36599440970130298</v>
      </c>
      <c r="M2855" s="57">
        <v>0.62662517333295997</v>
      </c>
    </row>
    <row r="2856" spans="1:13" x14ac:dyDescent="0.35">
      <c r="A2856" s="59" t="s">
        <v>5694</v>
      </c>
      <c r="B2856" s="59" t="s">
        <v>5695</v>
      </c>
      <c r="C2856" s="2" t="s">
        <v>31</v>
      </c>
      <c r="D2856" s="2" t="s">
        <v>6323</v>
      </c>
      <c r="E2856" s="2" t="s">
        <v>6419</v>
      </c>
      <c r="F2856" s="56">
        <v>92.475457909486096</v>
      </c>
      <c r="G2856" s="56">
        <v>97.467088458475601</v>
      </c>
      <c r="H2856" s="56">
        <v>96.160513012561594</v>
      </c>
      <c r="I2856" s="56">
        <v>97.733796292773704</v>
      </c>
      <c r="J2856" s="57">
        <v>0.31610077725785801</v>
      </c>
      <c r="K2856" s="57">
        <v>0.327604420432205</v>
      </c>
      <c r="L2856" s="57">
        <v>0.19440794756915</v>
      </c>
      <c r="M2856" s="57">
        <v>0.30835363061622001</v>
      </c>
    </row>
    <row r="2857" spans="1:13" x14ac:dyDescent="0.35">
      <c r="A2857" s="59" t="s">
        <v>3280</v>
      </c>
      <c r="B2857" s="59" t="s">
        <v>3281</v>
      </c>
      <c r="C2857" s="2" t="s">
        <v>31</v>
      </c>
      <c r="D2857" s="2" t="s">
        <v>6315</v>
      </c>
      <c r="E2857" s="2" t="s">
        <v>6418</v>
      </c>
      <c r="F2857" s="56"/>
      <c r="G2857" s="56"/>
      <c r="H2857" s="56"/>
      <c r="I2857" s="56">
        <v>98.253795779743996</v>
      </c>
      <c r="J2857" s="57">
        <v>0.23910941086176299</v>
      </c>
      <c r="K2857" s="57">
        <v>0.20283780231512399</v>
      </c>
      <c r="L2857" s="57">
        <v>0.13575329049502999</v>
      </c>
      <c r="M2857" s="57">
        <v>0.38494427837791001</v>
      </c>
    </row>
    <row r="2858" spans="1:13" x14ac:dyDescent="0.35">
      <c r="A2858" s="59" t="s">
        <v>5516</v>
      </c>
      <c r="B2858" s="59" t="s">
        <v>5517</v>
      </c>
      <c r="C2858" s="2" t="s">
        <v>31</v>
      </c>
      <c r="D2858" s="2" t="s">
        <v>6323</v>
      </c>
      <c r="E2858" s="2" t="s">
        <v>6418</v>
      </c>
      <c r="F2858" s="56"/>
      <c r="G2858" s="56"/>
      <c r="H2858" s="56"/>
      <c r="I2858" s="56">
        <v>94.8194896852808</v>
      </c>
      <c r="J2858" s="57">
        <v>0.17638694116725701</v>
      </c>
      <c r="K2858" s="57">
        <v>9.5497594475425204E-2</v>
      </c>
      <c r="L2858" s="57">
        <v>0.01</v>
      </c>
      <c r="M2858" s="57">
        <v>0.35010412863331197</v>
      </c>
    </row>
    <row r="2859" spans="1:13" x14ac:dyDescent="0.35">
      <c r="A2859" s="59" t="s">
        <v>5512</v>
      </c>
      <c r="B2859" s="59" t="s">
        <v>5513</v>
      </c>
      <c r="C2859" s="2" t="s">
        <v>40</v>
      </c>
      <c r="D2859" s="2" t="s">
        <v>6323</v>
      </c>
      <c r="E2859" s="2" t="s">
        <v>6418</v>
      </c>
      <c r="F2859" s="56"/>
      <c r="G2859" s="56"/>
      <c r="H2859" s="56"/>
      <c r="I2859" s="56">
        <v>94.8194896852808</v>
      </c>
      <c r="J2859" s="57">
        <v>0.17638694116725701</v>
      </c>
      <c r="K2859" s="57">
        <v>9.5497594475425204E-2</v>
      </c>
      <c r="L2859" s="57">
        <v>0.01</v>
      </c>
      <c r="M2859" s="57">
        <v>0.35010412863331197</v>
      </c>
    </row>
    <row r="2860" spans="1:13" x14ac:dyDescent="0.35">
      <c r="A2860" s="59" t="s">
        <v>389</v>
      </c>
      <c r="B2860" s="59" t="s">
        <v>390</v>
      </c>
      <c r="C2860" s="2" t="s">
        <v>40</v>
      </c>
      <c r="D2860" s="2" t="s">
        <v>6395</v>
      </c>
      <c r="E2860" s="2" t="s">
        <v>6418</v>
      </c>
      <c r="F2860" s="56">
        <v>92.483059191557601</v>
      </c>
      <c r="G2860" s="56">
        <v>101.75382769147301</v>
      </c>
      <c r="H2860" s="56"/>
      <c r="I2860" s="56">
        <v>104.993862892742</v>
      </c>
      <c r="J2860" s="57">
        <v>0.35068320362479899</v>
      </c>
      <c r="K2860" s="57">
        <v>0.34018368227782397</v>
      </c>
      <c r="L2860" s="57">
        <v>0.27181088334048298</v>
      </c>
      <c r="M2860" s="57">
        <v>0.44712519936474798</v>
      </c>
    </row>
    <row r="2861" spans="1:13" x14ac:dyDescent="0.35">
      <c r="A2861" s="59" t="s">
        <v>3646</v>
      </c>
      <c r="B2861" s="59" t="s">
        <v>3647</v>
      </c>
      <c r="C2861" s="2" t="s">
        <v>31</v>
      </c>
      <c r="D2861" s="2" t="s">
        <v>6320</v>
      </c>
      <c r="E2861" s="2" t="s">
        <v>6418</v>
      </c>
      <c r="F2861" s="56"/>
      <c r="G2861" s="56"/>
      <c r="H2861" s="56"/>
      <c r="I2861" s="56">
        <v>92.814587754079994</v>
      </c>
      <c r="J2861" s="57">
        <v>0.29193562821421098</v>
      </c>
      <c r="K2861" s="57">
        <v>0.21821515777643599</v>
      </c>
      <c r="L2861" s="57">
        <v>0.116186608039167</v>
      </c>
      <c r="M2861" s="57">
        <v>0.44996148448568102</v>
      </c>
    </row>
    <row r="2862" spans="1:13" x14ac:dyDescent="0.35">
      <c r="A2862" s="59" t="s">
        <v>5514</v>
      </c>
      <c r="B2862" s="59" t="s">
        <v>5515</v>
      </c>
      <c r="C2862" s="2" t="s">
        <v>31</v>
      </c>
      <c r="D2862" s="2" t="s">
        <v>6323</v>
      </c>
      <c r="E2862" s="2" t="s">
        <v>6418</v>
      </c>
      <c r="F2862" s="56"/>
      <c r="G2862" s="56"/>
      <c r="H2862" s="56"/>
      <c r="I2862" s="56">
        <v>94.8194896852808</v>
      </c>
      <c r="J2862" s="57">
        <v>0.17638694116725701</v>
      </c>
      <c r="K2862" s="57">
        <v>9.5497594475425204E-2</v>
      </c>
      <c r="L2862" s="57">
        <v>0.01</v>
      </c>
      <c r="M2862" s="57">
        <v>0.35010412863331197</v>
      </c>
    </row>
    <row r="2863" spans="1:13" x14ac:dyDescent="0.35">
      <c r="A2863" s="59" t="s">
        <v>5522</v>
      </c>
      <c r="B2863" s="59" t="s">
        <v>5523</v>
      </c>
      <c r="C2863" s="2" t="s">
        <v>31</v>
      </c>
      <c r="D2863" s="2" t="s">
        <v>6323</v>
      </c>
      <c r="E2863" s="2" t="s">
        <v>6418</v>
      </c>
      <c r="F2863" s="56"/>
      <c r="G2863" s="56"/>
      <c r="H2863" s="56"/>
      <c r="I2863" s="56">
        <v>94.8194896852808</v>
      </c>
      <c r="J2863" s="57">
        <v>0.17638694116725701</v>
      </c>
      <c r="K2863" s="57">
        <v>9.5497594475425204E-2</v>
      </c>
      <c r="L2863" s="57">
        <v>0.01</v>
      </c>
      <c r="M2863" s="57">
        <v>0.35010412863331197</v>
      </c>
    </row>
    <row r="2864" spans="1:13" x14ac:dyDescent="0.35">
      <c r="A2864" s="59" t="s">
        <v>5520</v>
      </c>
      <c r="B2864" s="59" t="s">
        <v>5521</v>
      </c>
      <c r="C2864" s="2" t="s">
        <v>31</v>
      </c>
      <c r="D2864" s="2" t="s">
        <v>6323</v>
      </c>
      <c r="E2864" s="2" t="s">
        <v>6419</v>
      </c>
      <c r="F2864" s="56">
        <v>106.61849010453101</v>
      </c>
      <c r="G2864" s="56">
        <v>104.469048868041</v>
      </c>
      <c r="H2864" s="56">
        <v>94.406817435120601</v>
      </c>
      <c r="I2864" s="56">
        <v>91.440851166305094</v>
      </c>
      <c r="J2864" s="57">
        <v>0.42391862944695902</v>
      </c>
      <c r="K2864" s="57">
        <v>0.34658146887851299</v>
      </c>
      <c r="L2864" s="57">
        <v>0.27794999199679299</v>
      </c>
      <c r="M2864" s="57">
        <v>0.62054964706115601</v>
      </c>
    </row>
    <row r="2865" spans="1:13" x14ac:dyDescent="0.35">
      <c r="A2865" s="59" t="s">
        <v>1855</v>
      </c>
      <c r="B2865" s="59" t="s">
        <v>1856</v>
      </c>
      <c r="C2865" s="2" t="s">
        <v>40</v>
      </c>
      <c r="D2865" s="2" t="s">
        <v>6374</v>
      </c>
      <c r="E2865" s="2" t="s">
        <v>6418</v>
      </c>
      <c r="F2865" s="56">
        <v>98.354962819242004</v>
      </c>
      <c r="G2865" s="56"/>
      <c r="H2865" s="56"/>
      <c r="I2865" s="56">
        <v>92.615502452792896</v>
      </c>
      <c r="J2865" s="57">
        <v>0.34233317806595598</v>
      </c>
      <c r="K2865" s="57">
        <v>0.29412990280696599</v>
      </c>
      <c r="L2865" s="57">
        <v>0.24738611230945201</v>
      </c>
      <c r="M2865" s="57">
        <v>0.47675831486304998</v>
      </c>
    </row>
    <row r="2866" spans="1:13" x14ac:dyDescent="0.35">
      <c r="A2866" s="59" t="s">
        <v>1526</v>
      </c>
      <c r="B2866" s="59" t="s">
        <v>1527</v>
      </c>
      <c r="C2866" s="2" t="s">
        <v>40</v>
      </c>
      <c r="D2866" s="2" t="s">
        <v>6321</v>
      </c>
      <c r="E2866" s="2" t="s">
        <v>6418</v>
      </c>
      <c r="F2866" s="56">
        <v>97.339827217652598</v>
      </c>
      <c r="G2866" s="56"/>
      <c r="H2866" s="56"/>
      <c r="I2866" s="56">
        <v>96.744823192347397</v>
      </c>
      <c r="J2866" s="57">
        <v>0.32905537498215898</v>
      </c>
      <c r="K2866" s="57">
        <v>0.29817890497044502</v>
      </c>
      <c r="L2866" s="57">
        <v>0.24242692985723399</v>
      </c>
      <c r="M2866" s="57">
        <v>0.47076824882839302</v>
      </c>
    </row>
    <row r="2867" spans="1:13" x14ac:dyDescent="0.35">
      <c r="A2867" s="59" t="s">
        <v>5508</v>
      </c>
      <c r="B2867" s="59" t="s">
        <v>5509</v>
      </c>
      <c r="C2867" s="2" t="s">
        <v>40</v>
      </c>
      <c r="D2867" s="2" t="s">
        <v>6323</v>
      </c>
      <c r="E2867" s="2" t="s">
        <v>6419</v>
      </c>
      <c r="F2867" s="56">
        <v>104.565415055137</v>
      </c>
      <c r="G2867" s="56">
        <v>103.032718012556</v>
      </c>
      <c r="H2867" s="56">
        <v>98.462251363401407</v>
      </c>
      <c r="I2867" s="56">
        <v>94.577272183295904</v>
      </c>
      <c r="J2867" s="57">
        <v>0.400332754115859</v>
      </c>
      <c r="K2867" s="57">
        <v>0.34779599297653602</v>
      </c>
      <c r="L2867" s="57">
        <v>0.27911293376718399</v>
      </c>
      <c r="M2867" s="57">
        <v>0.62095175430996896</v>
      </c>
    </row>
    <row r="2868" spans="1:13" x14ac:dyDescent="0.35">
      <c r="A2868" s="59" t="s">
        <v>5510</v>
      </c>
      <c r="B2868" s="59" t="s">
        <v>5511</v>
      </c>
      <c r="C2868" s="2" t="s">
        <v>40</v>
      </c>
      <c r="D2868" s="2" t="s">
        <v>6323</v>
      </c>
      <c r="E2868" s="2" t="s">
        <v>6418</v>
      </c>
      <c r="F2868" s="56"/>
      <c r="G2868" s="56"/>
      <c r="H2868" s="56"/>
      <c r="I2868" s="56">
        <v>94.8194896852808</v>
      </c>
      <c r="J2868" s="57">
        <v>0.17638694116725701</v>
      </c>
      <c r="K2868" s="57">
        <v>9.5497594475425204E-2</v>
      </c>
      <c r="L2868" s="57">
        <v>0.01</v>
      </c>
      <c r="M2868" s="57">
        <v>0.35010412863331197</v>
      </c>
    </row>
    <row r="2869" spans="1:13" x14ac:dyDescent="0.35">
      <c r="A2869" s="59" t="s">
        <v>387</v>
      </c>
      <c r="B2869" s="59" t="s">
        <v>388</v>
      </c>
      <c r="C2869" s="2" t="s">
        <v>40</v>
      </c>
      <c r="D2869" s="2" t="s">
        <v>6395</v>
      </c>
      <c r="E2869" s="2" t="s">
        <v>6418</v>
      </c>
      <c r="F2869" s="56">
        <v>92.483059191557601</v>
      </c>
      <c r="G2869" s="56">
        <v>101.75382769147301</v>
      </c>
      <c r="H2869" s="56"/>
      <c r="I2869" s="56">
        <v>104.993862892742</v>
      </c>
      <c r="J2869" s="57">
        <v>0.35068320362479899</v>
      </c>
      <c r="K2869" s="57">
        <v>0.34018368227782397</v>
      </c>
      <c r="L2869" s="57">
        <v>0.27181088334048298</v>
      </c>
      <c r="M2869" s="57">
        <v>0.44712519936474798</v>
      </c>
    </row>
    <row r="2870" spans="1:13" x14ac:dyDescent="0.35">
      <c r="A2870" s="59" t="s">
        <v>5518</v>
      </c>
      <c r="B2870" s="59" t="s">
        <v>5519</v>
      </c>
      <c r="C2870" s="2" t="s">
        <v>31</v>
      </c>
      <c r="D2870" s="2" t="s">
        <v>6323</v>
      </c>
      <c r="E2870" s="2" t="s">
        <v>6418</v>
      </c>
      <c r="F2870" s="56"/>
      <c r="G2870" s="56"/>
      <c r="H2870" s="56"/>
      <c r="I2870" s="56">
        <v>94.8194896852808</v>
      </c>
      <c r="J2870" s="57">
        <v>0.17638694116725701</v>
      </c>
      <c r="K2870" s="57">
        <v>9.5497594475425204E-2</v>
      </c>
      <c r="L2870" s="57">
        <v>0.01</v>
      </c>
      <c r="M2870" s="57">
        <v>0.35010412863331197</v>
      </c>
    </row>
    <row r="2871" spans="1:13" x14ac:dyDescent="0.35">
      <c r="A2871" s="59" t="s">
        <v>2382</v>
      </c>
      <c r="B2871" s="59" t="s">
        <v>2383</v>
      </c>
      <c r="C2871" s="2" t="s">
        <v>31</v>
      </c>
      <c r="D2871" s="2" t="s">
        <v>6324</v>
      </c>
      <c r="E2871" s="2" t="s">
        <v>6418</v>
      </c>
      <c r="F2871" s="56">
        <v>102.06276408661699</v>
      </c>
      <c r="G2871" s="56"/>
      <c r="H2871" s="56"/>
      <c r="I2871" s="56">
        <v>105.826690857005</v>
      </c>
      <c r="J2871" s="57">
        <v>0.323166088140452</v>
      </c>
      <c r="K2871" s="57">
        <v>0.27649760391626799</v>
      </c>
      <c r="L2871" s="57">
        <v>0.216131412400795</v>
      </c>
      <c r="M2871" s="57">
        <v>0.44814481842167297</v>
      </c>
    </row>
    <row r="2872" spans="1:13" x14ac:dyDescent="0.35">
      <c r="A2872" s="59" t="s">
        <v>3638</v>
      </c>
      <c r="B2872" s="59" t="s">
        <v>3639</v>
      </c>
      <c r="C2872" s="2" t="s">
        <v>40</v>
      </c>
      <c r="D2872" s="2" t="s">
        <v>6320</v>
      </c>
      <c r="E2872" s="2" t="s">
        <v>6418</v>
      </c>
      <c r="F2872" s="56"/>
      <c r="G2872" s="56"/>
      <c r="H2872" s="56"/>
      <c r="I2872" s="56">
        <v>92.814587754079994</v>
      </c>
      <c r="J2872" s="57">
        <v>0.29193562821421098</v>
      </c>
      <c r="K2872" s="57">
        <v>0.21821515777643599</v>
      </c>
      <c r="L2872" s="57">
        <v>0.116186608039167</v>
      </c>
      <c r="M2872" s="57">
        <v>0.44996148448568102</v>
      </c>
    </row>
    <row r="2873" spans="1:13" x14ac:dyDescent="0.35">
      <c r="A2873" s="59" t="s">
        <v>2225</v>
      </c>
      <c r="B2873" s="59" t="s">
        <v>2226</v>
      </c>
      <c r="C2873" s="2" t="s">
        <v>31</v>
      </c>
      <c r="D2873" s="2" t="s">
        <v>6374</v>
      </c>
      <c r="E2873" s="2" t="s">
        <v>6418</v>
      </c>
      <c r="F2873" s="56">
        <v>96.938798847537299</v>
      </c>
      <c r="G2873" s="56">
        <v>111.79133148158201</v>
      </c>
      <c r="H2873" s="56">
        <v>102.39350803436901</v>
      </c>
      <c r="I2873" s="56">
        <v>104.348219077729</v>
      </c>
      <c r="J2873" s="57">
        <v>0.40209193129188497</v>
      </c>
      <c r="K2873" s="57">
        <v>0.37339958736071599</v>
      </c>
      <c r="L2873" s="57">
        <v>0.32873927325713298</v>
      </c>
      <c r="M2873" s="57">
        <v>0.51387227153683801</v>
      </c>
    </row>
    <row r="2874" spans="1:13" x14ac:dyDescent="0.35">
      <c r="A2874" s="59" t="s">
        <v>155</v>
      </c>
      <c r="B2874" s="59" t="s">
        <v>156</v>
      </c>
      <c r="C2874" s="2" t="s">
        <v>40</v>
      </c>
      <c r="D2874" s="2" t="s">
        <v>6317</v>
      </c>
      <c r="E2874" s="2" t="s">
        <v>6418</v>
      </c>
      <c r="F2874" s="56">
        <v>92.543834739079898</v>
      </c>
      <c r="G2874" s="56">
        <v>109.325315053569</v>
      </c>
      <c r="H2874" s="56"/>
      <c r="I2874" s="56">
        <v>100.631832938914</v>
      </c>
      <c r="J2874" s="57">
        <v>0.36041554416582999</v>
      </c>
      <c r="K2874" s="57">
        <v>0.324580015693541</v>
      </c>
      <c r="L2874" s="57">
        <v>0.26979234968759602</v>
      </c>
      <c r="M2874" s="57">
        <v>0.46255385327990201</v>
      </c>
    </row>
    <row r="2875" spans="1:13" x14ac:dyDescent="0.35">
      <c r="A2875" s="59" t="s">
        <v>4802</v>
      </c>
      <c r="B2875" s="59" t="s">
        <v>4803</v>
      </c>
      <c r="C2875" s="2" t="s">
        <v>40</v>
      </c>
      <c r="D2875" s="2" t="s">
        <v>6302</v>
      </c>
      <c r="E2875" s="2" t="s">
        <v>6418</v>
      </c>
      <c r="F2875" s="56">
        <v>95.572268818126503</v>
      </c>
      <c r="G2875" s="56">
        <v>103.697358735984</v>
      </c>
      <c r="H2875" s="56"/>
      <c r="I2875" s="56">
        <v>95.491058302822395</v>
      </c>
      <c r="J2875" s="57">
        <v>0.38951326860910301</v>
      </c>
      <c r="K2875" s="57">
        <v>0.32623158420515302</v>
      </c>
      <c r="L2875" s="57">
        <v>0.25152759159674898</v>
      </c>
      <c r="M2875" s="57">
        <v>0.57200571472823303</v>
      </c>
    </row>
    <row r="2876" spans="1:13" x14ac:dyDescent="0.35">
      <c r="A2876" s="59" t="s">
        <v>1524</v>
      </c>
      <c r="B2876" s="59" t="s">
        <v>1525</v>
      </c>
      <c r="C2876" s="2" t="s">
        <v>31</v>
      </c>
      <c r="D2876" s="2" t="s">
        <v>6321</v>
      </c>
      <c r="E2876" s="2" t="s">
        <v>6418</v>
      </c>
      <c r="F2876" s="56">
        <v>97.339827217652598</v>
      </c>
      <c r="G2876" s="56"/>
      <c r="H2876" s="56"/>
      <c r="I2876" s="56">
        <v>96.744823192347397</v>
      </c>
      <c r="J2876" s="57">
        <v>0.32905537498215898</v>
      </c>
      <c r="K2876" s="57">
        <v>0.29817890497044502</v>
      </c>
      <c r="L2876" s="57">
        <v>0.24242692985723399</v>
      </c>
      <c r="M2876" s="57">
        <v>0.47076824882839302</v>
      </c>
    </row>
    <row r="2877" spans="1:13" x14ac:dyDescent="0.35">
      <c r="A2877" s="59" t="s">
        <v>417</v>
      </c>
      <c r="B2877" s="59" t="s">
        <v>418</v>
      </c>
      <c r="C2877" s="2" t="s">
        <v>31</v>
      </c>
      <c r="D2877" s="2" t="s">
        <v>6395</v>
      </c>
      <c r="E2877" s="2" t="s">
        <v>6418</v>
      </c>
      <c r="F2877" s="56"/>
      <c r="G2877" s="56"/>
      <c r="H2877" s="56"/>
      <c r="I2877" s="56">
        <v>98.200733318428703</v>
      </c>
      <c r="J2877" s="57">
        <v>0.27332410692551701</v>
      </c>
      <c r="K2877" s="57">
        <v>0.25178017751377502</v>
      </c>
      <c r="L2877" s="57">
        <v>0.204039867670499</v>
      </c>
      <c r="M2877" s="57">
        <v>0.390510840984441</v>
      </c>
    </row>
    <row r="2878" spans="1:13" x14ac:dyDescent="0.35">
      <c r="A2878" s="59" t="s">
        <v>1852</v>
      </c>
      <c r="B2878" s="59" t="s">
        <v>811</v>
      </c>
      <c r="C2878" s="2" t="s">
        <v>31</v>
      </c>
      <c r="D2878" s="2" t="s">
        <v>6374</v>
      </c>
      <c r="E2878" s="2" t="s">
        <v>6418</v>
      </c>
      <c r="F2878" s="56">
        <v>98.354962819242004</v>
      </c>
      <c r="G2878" s="56"/>
      <c r="H2878" s="56"/>
      <c r="I2878" s="56">
        <v>92.615502452792896</v>
      </c>
      <c r="J2878" s="57">
        <v>0.34233317806595598</v>
      </c>
      <c r="K2878" s="57">
        <v>0.29412990280696599</v>
      </c>
      <c r="L2878" s="57">
        <v>0.24738611230945201</v>
      </c>
      <c r="M2878" s="57">
        <v>0.47675831486304998</v>
      </c>
    </row>
    <row r="2879" spans="1:13" x14ac:dyDescent="0.35">
      <c r="A2879" s="59" t="s">
        <v>810</v>
      </c>
      <c r="B2879" s="59" t="s">
        <v>811</v>
      </c>
      <c r="C2879" s="2" t="s">
        <v>31</v>
      </c>
      <c r="D2879" s="2" t="s">
        <v>6373</v>
      </c>
      <c r="E2879" s="2" t="s">
        <v>6418</v>
      </c>
      <c r="F2879" s="56">
        <v>92.483059191557601</v>
      </c>
      <c r="G2879" s="56">
        <v>101.75382769147301</v>
      </c>
      <c r="H2879" s="56"/>
      <c r="I2879" s="56">
        <v>104.993862892742</v>
      </c>
      <c r="J2879" s="57">
        <v>0.35068320362479899</v>
      </c>
      <c r="K2879" s="57">
        <v>0.34018368227782397</v>
      </c>
      <c r="L2879" s="57">
        <v>0.27181088334048298</v>
      </c>
      <c r="M2879" s="57">
        <v>0.44712519936474798</v>
      </c>
    </row>
    <row r="2880" spans="1:13" x14ac:dyDescent="0.35">
      <c r="A2880" s="59" t="s">
        <v>413</v>
      </c>
      <c r="B2880" s="59" t="s">
        <v>414</v>
      </c>
      <c r="C2880" s="2" t="s">
        <v>31</v>
      </c>
      <c r="D2880" s="2" t="s">
        <v>6395</v>
      </c>
      <c r="E2880" s="2" t="s">
        <v>6418</v>
      </c>
      <c r="F2880" s="56"/>
      <c r="G2880" s="56"/>
      <c r="H2880" s="56"/>
      <c r="I2880" s="56">
        <v>98.200733318428703</v>
      </c>
      <c r="J2880" s="57">
        <v>0.27332410692551701</v>
      </c>
      <c r="K2880" s="57">
        <v>0.25178017751377502</v>
      </c>
      <c r="L2880" s="57">
        <v>0.204039867670499</v>
      </c>
      <c r="M2880" s="57">
        <v>0.390510840984441</v>
      </c>
    </row>
    <row r="2881" spans="1:13" x14ac:dyDescent="0.35">
      <c r="A2881" s="59" t="s">
        <v>1520</v>
      </c>
      <c r="B2881" s="59" t="s">
        <v>1521</v>
      </c>
      <c r="C2881" s="2" t="s">
        <v>31</v>
      </c>
      <c r="D2881" s="2" t="s">
        <v>6321</v>
      </c>
      <c r="E2881" s="2" t="s">
        <v>6418</v>
      </c>
      <c r="F2881" s="56">
        <v>97.339827217652598</v>
      </c>
      <c r="G2881" s="56"/>
      <c r="H2881" s="56"/>
      <c r="I2881" s="56">
        <v>96.744823192347397</v>
      </c>
      <c r="J2881" s="57">
        <v>0.32905537498215898</v>
      </c>
      <c r="K2881" s="57">
        <v>0.29817890497044502</v>
      </c>
      <c r="L2881" s="57">
        <v>0.24242692985723399</v>
      </c>
      <c r="M2881" s="57">
        <v>0.47076824882839302</v>
      </c>
    </row>
    <row r="2882" spans="1:13" x14ac:dyDescent="0.35">
      <c r="A2882" s="59" t="s">
        <v>1853</v>
      </c>
      <c r="B2882" s="59" t="s">
        <v>1854</v>
      </c>
      <c r="C2882" s="2" t="s">
        <v>31</v>
      </c>
      <c r="D2882" s="2" t="s">
        <v>6374</v>
      </c>
      <c r="E2882" s="2" t="s">
        <v>6418</v>
      </c>
      <c r="F2882" s="56">
        <v>98.354962819242004</v>
      </c>
      <c r="G2882" s="56"/>
      <c r="H2882" s="56"/>
      <c r="I2882" s="56">
        <v>92.615502452792896</v>
      </c>
      <c r="J2882" s="57">
        <v>0.34233317806595598</v>
      </c>
      <c r="K2882" s="57">
        <v>0.29412990280696599</v>
      </c>
      <c r="L2882" s="57">
        <v>0.24738611230945201</v>
      </c>
      <c r="M2882" s="57">
        <v>0.47675831486304998</v>
      </c>
    </row>
    <row r="2883" spans="1:13" x14ac:dyDescent="0.35">
      <c r="A2883" s="59" t="s">
        <v>3644</v>
      </c>
      <c r="B2883" s="59" t="s">
        <v>3645</v>
      </c>
      <c r="C2883" s="2" t="s">
        <v>31</v>
      </c>
      <c r="D2883" s="2" t="s">
        <v>6320</v>
      </c>
      <c r="E2883" s="2" t="s">
        <v>6418</v>
      </c>
      <c r="F2883" s="56"/>
      <c r="G2883" s="56"/>
      <c r="H2883" s="56"/>
      <c r="I2883" s="56">
        <v>92.814587754079994</v>
      </c>
      <c r="J2883" s="57">
        <v>0.29193562821421098</v>
      </c>
      <c r="K2883" s="57">
        <v>0.21821515777643599</v>
      </c>
      <c r="L2883" s="57">
        <v>0.116186608039167</v>
      </c>
      <c r="M2883" s="57">
        <v>0.44996148448568102</v>
      </c>
    </row>
    <row r="2884" spans="1:13" x14ac:dyDescent="0.35">
      <c r="A2884" s="59" t="s">
        <v>802</v>
      </c>
      <c r="B2884" s="59" t="s">
        <v>803</v>
      </c>
      <c r="C2884" s="2" t="s">
        <v>31</v>
      </c>
      <c r="D2884" s="2" t="s">
        <v>6373</v>
      </c>
      <c r="E2884" s="2" t="s">
        <v>6418</v>
      </c>
      <c r="F2884" s="56">
        <v>92.483059191557601</v>
      </c>
      <c r="G2884" s="56">
        <v>101.75382769147301</v>
      </c>
      <c r="H2884" s="56"/>
      <c r="I2884" s="56">
        <v>104.993862892742</v>
      </c>
      <c r="J2884" s="57">
        <v>0.35068320362479899</v>
      </c>
      <c r="K2884" s="57">
        <v>0.34018368227782397</v>
      </c>
      <c r="L2884" s="57">
        <v>0.27181088334048298</v>
      </c>
      <c r="M2884" s="57">
        <v>0.44712519936474798</v>
      </c>
    </row>
    <row r="2885" spans="1:13" x14ac:dyDescent="0.35">
      <c r="A2885" s="59" t="s">
        <v>405</v>
      </c>
      <c r="B2885" s="59" t="s">
        <v>406</v>
      </c>
      <c r="C2885" s="2" t="s">
        <v>31</v>
      </c>
      <c r="D2885" s="2" t="s">
        <v>6395</v>
      </c>
      <c r="E2885" s="2" t="s">
        <v>6418</v>
      </c>
      <c r="F2885" s="56">
        <v>92.483059191557601</v>
      </c>
      <c r="G2885" s="56">
        <v>101.75382769147301</v>
      </c>
      <c r="H2885" s="56"/>
      <c r="I2885" s="56">
        <v>104.993862892742</v>
      </c>
      <c r="J2885" s="57">
        <v>0.35068320362479899</v>
      </c>
      <c r="K2885" s="57">
        <v>0.34018368227782397</v>
      </c>
      <c r="L2885" s="57">
        <v>0.27181088334048298</v>
      </c>
      <c r="M2885" s="57">
        <v>0.44712519936474798</v>
      </c>
    </row>
    <row r="2886" spans="1:13" x14ac:dyDescent="0.35">
      <c r="A2886" s="59" t="s">
        <v>1532</v>
      </c>
      <c r="B2886" s="59" t="s">
        <v>1533</v>
      </c>
      <c r="C2886" s="2" t="s">
        <v>40</v>
      </c>
      <c r="D2886" s="2" t="s">
        <v>6321</v>
      </c>
      <c r="E2886" s="2" t="s">
        <v>6418</v>
      </c>
      <c r="F2886" s="56">
        <v>97.339827217652598</v>
      </c>
      <c r="G2886" s="56"/>
      <c r="H2886" s="56"/>
      <c r="I2886" s="56">
        <v>96.744823192347397</v>
      </c>
      <c r="J2886" s="57">
        <v>0.32905537498215898</v>
      </c>
      <c r="K2886" s="57">
        <v>0.29817890497044502</v>
      </c>
      <c r="L2886" s="57">
        <v>0.24242692985723399</v>
      </c>
      <c r="M2886" s="57">
        <v>0.47076824882839302</v>
      </c>
    </row>
    <row r="2887" spans="1:13" x14ac:dyDescent="0.35">
      <c r="A2887" s="59" t="s">
        <v>806</v>
      </c>
      <c r="B2887" s="59" t="s">
        <v>807</v>
      </c>
      <c r="C2887" s="2" t="s">
        <v>31</v>
      </c>
      <c r="D2887" s="2" t="s">
        <v>6373</v>
      </c>
      <c r="E2887" s="2" t="s">
        <v>6418</v>
      </c>
      <c r="F2887" s="56">
        <v>92.483059191557601</v>
      </c>
      <c r="G2887" s="56">
        <v>101.75382769147301</v>
      </c>
      <c r="H2887" s="56"/>
      <c r="I2887" s="56">
        <v>104.993862892742</v>
      </c>
      <c r="J2887" s="57">
        <v>0.35068320362479899</v>
      </c>
      <c r="K2887" s="57">
        <v>0.34018368227782397</v>
      </c>
      <c r="L2887" s="57">
        <v>0.27181088334048298</v>
      </c>
      <c r="M2887" s="57">
        <v>0.44712519936474798</v>
      </c>
    </row>
    <row r="2888" spans="1:13" x14ac:dyDescent="0.35">
      <c r="A2888" s="59" t="s">
        <v>2217</v>
      </c>
      <c r="B2888" s="59" t="s">
        <v>2218</v>
      </c>
      <c r="C2888" s="2" t="s">
        <v>40</v>
      </c>
      <c r="D2888" s="2" t="s">
        <v>6374</v>
      </c>
      <c r="E2888" s="2" t="s">
        <v>6418</v>
      </c>
      <c r="F2888" s="56">
        <v>96.938798847537299</v>
      </c>
      <c r="G2888" s="56">
        <v>111.79133148158201</v>
      </c>
      <c r="H2888" s="56">
        <v>102.39350803436901</v>
      </c>
      <c r="I2888" s="56">
        <v>104.348219077729</v>
      </c>
      <c r="J2888" s="57">
        <v>0.40209193129188497</v>
      </c>
      <c r="K2888" s="57">
        <v>0.37339958736071599</v>
      </c>
      <c r="L2888" s="57">
        <v>0.32873927325713298</v>
      </c>
      <c r="M2888" s="57">
        <v>0.51387227153683801</v>
      </c>
    </row>
    <row r="2889" spans="1:13" x14ac:dyDescent="0.35">
      <c r="A2889" s="59" t="s">
        <v>2388</v>
      </c>
      <c r="B2889" s="59" t="s">
        <v>2389</v>
      </c>
      <c r="C2889" s="2" t="s">
        <v>31</v>
      </c>
      <c r="D2889" s="2" t="s">
        <v>6324</v>
      </c>
      <c r="E2889" s="2" t="s">
        <v>6418</v>
      </c>
      <c r="F2889" s="56">
        <v>102.06276408661699</v>
      </c>
      <c r="G2889" s="56"/>
      <c r="H2889" s="56"/>
      <c r="I2889" s="56">
        <v>105.826690857005</v>
      </c>
      <c r="J2889" s="57">
        <v>0.323166088140452</v>
      </c>
      <c r="K2889" s="57">
        <v>0.27649760391626799</v>
      </c>
      <c r="L2889" s="57">
        <v>0.216131412400795</v>
      </c>
      <c r="M2889" s="57">
        <v>0.44814481842167297</v>
      </c>
    </row>
    <row r="2890" spans="1:13" x14ac:dyDescent="0.35">
      <c r="A2890" s="59" t="s">
        <v>147</v>
      </c>
      <c r="B2890" s="59" t="s">
        <v>148</v>
      </c>
      <c r="C2890" s="2" t="s">
        <v>31</v>
      </c>
      <c r="D2890" s="2" t="s">
        <v>6317</v>
      </c>
      <c r="E2890" s="2" t="s">
        <v>6418</v>
      </c>
      <c r="F2890" s="56">
        <v>92.543834739079898</v>
      </c>
      <c r="G2890" s="56">
        <v>109.325315053569</v>
      </c>
      <c r="H2890" s="56"/>
      <c r="I2890" s="56">
        <v>100.631832938914</v>
      </c>
      <c r="J2890" s="57">
        <v>0.36041554416582999</v>
      </c>
      <c r="K2890" s="57">
        <v>0.324580015693541</v>
      </c>
      <c r="L2890" s="57">
        <v>0.26979234968759602</v>
      </c>
      <c r="M2890" s="57">
        <v>0.46255385327990201</v>
      </c>
    </row>
    <row r="2891" spans="1:13" x14ac:dyDescent="0.35">
      <c r="A2891" s="59" t="s">
        <v>415</v>
      </c>
      <c r="B2891" s="59" t="s">
        <v>416</v>
      </c>
      <c r="C2891" s="2" t="s">
        <v>31</v>
      </c>
      <c r="D2891" s="2" t="s">
        <v>6395</v>
      </c>
      <c r="E2891" s="2" t="s">
        <v>6418</v>
      </c>
      <c r="F2891" s="56"/>
      <c r="G2891" s="56"/>
      <c r="H2891" s="56"/>
      <c r="I2891" s="56">
        <v>98.200733318428703</v>
      </c>
      <c r="J2891" s="57">
        <v>0.27332410692551701</v>
      </c>
      <c r="K2891" s="57">
        <v>0.25178017751377502</v>
      </c>
      <c r="L2891" s="57">
        <v>0.204039867670499</v>
      </c>
      <c r="M2891" s="57">
        <v>0.390510840984441</v>
      </c>
    </row>
    <row r="2892" spans="1:13" x14ac:dyDescent="0.35">
      <c r="A2892" s="59" t="s">
        <v>151</v>
      </c>
      <c r="B2892" s="59" t="s">
        <v>152</v>
      </c>
      <c r="C2892" s="2" t="s">
        <v>31</v>
      </c>
      <c r="D2892" s="2" t="s">
        <v>6317</v>
      </c>
      <c r="E2892" s="2" t="s">
        <v>6418</v>
      </c>
      <c r="F2892" s="56">
        <v>92.543834739079898</v>
      </c>
      <c r="G2892" s="56">
        <v>109.325315053569</v>
      </c>
      <c r="H2892" s="56"/>
      <c r="I2892" s="56">
        <v>100.631832938914</v>
      </c>
      <c r="J2892" s="57">
        <v>0.36041554416582999</v>
      </c>
      <c r="K2892" s="57">
        <v>0.324580015693541</v>
      </c>
      <c r="L2892" s="57">
        <v>0.26979234968759602</v>
      </c>
      <c r="M2892" s="57">
        <v>0.46255385327990201</v>
      </c>
    </row>
    <row r="2893" spans="1:13" x14ac:dyDescent="0.35">
      <c r="A2893" s="59" t="s">
        <v>2386</v>
      </c>
      <c r="B2893" s="59" t="s">
        <v>2387</v>
      </c>
      <c r="C2893" s="2" t="s">
        <v>31</v>
      </c>
      <c r="D2893" s="2" t="s">
        <v>6324</v>
      </c>
      <c r="E2893" s="2" t="s">
        <v>6418</v>
      </c>
      <c r="F2893" s="56">
        <v>102.06276408661699</v>
      </c>
      <c r="G2893" s="56"/>
      <c r="H2893" s="56"/>
      <c r="I2893" s="56">
        <v>105.826690857005</v>
      </c>
      <c r="J2893" s="57">
        <v>0.323166088140452</v>
      </c>
      <c r="K2893" s="57">
        <v>0.27649760391626799</v>
      </c>
      <c r="L2893" s="57">
        <v>0.216131412400795</v>
      </c>
      <c r="M2893" s="57">
        <v>0.44814481842167297</v>
      </c>
    </row>
    <row r="2894" spans="1:13" x14ac:dyDescent="0.35">
      <c r="A2894" s="59" t="s">
        <v>808</v>
      </c>
      <c r="B2894" s="59" t="s">
        <v>809</v>
      </c>
      <c r="C2894" s="2" t="s">
        <v>31</v>
      </c>
      <c r="D2894" s="2" t="s">
        <v>6373</v>
      </c>
      <c r="E2894" s="2" t="s">
        <v>6418</v>
      </c>
      <c r="F2894" s="56">
        <v>92.483059191557601</v>
      </c>
      <c r="G2894" s="56">
        <v>101.75382769147301</v>
      </c>
      <c r="H2894" s="56"/>
      <c r="I2894" s="56">
        <v>104.993862892742</v>
      </c>
      <c r="J2894" s="57">
        <v>0.35068320362479899</v>
      </c>
      <c r="K2894" s="57">
        <v>0.34018368227782397</v>
      </c>
      <c r="L2894" s="57">
        <v>0.27181088334048298</v>
      </c>
      <c r="M2894" s="57">
        <v>0.44712519936474798</v>
      </c>
    </row>
    <row r="2895" spans="1:13" x14ac:dyDescent="0.35">
      <c r="A2895" s="59" t="s">
        <v>3636</v>
      </c>
      <c r="B2895" s="59" t="s">
        <v>3637</v>
      </c>
      <c r="C2895" s="2" t="s">
        <v>40</v>
      </c>
      <c r="D2895" s="2" t="s">
        <v>6320</v>
      </c>
      <c r="E2895" s="2" t="s">
        <v>6419</v>
      </c>
      <c r="F2895" s="56">
        <v>92.607491137798206</v>
      </c>
      <c r="G2895" s="56">
        <v>95.932544355372997</v>
      </c>
      <c r="H2895" s="56">
        <v>102.930169234681</v>
      </c>
      <c r="I2895" s="56">
        <v>92.795965356942204</v>
      </c>
      <c r="J2895" s="57">
        <v>0.46645245911853001</v>
      </c>
      <c r="K2895" s="57">
        <v>0.38937910017378102</v>
      </c>
      <c r="L2895" s="57">
        <v>0.310339912804726</v>
      </c>
      <c r="M2895" s="57">
        <v>0.65310149200596701</v>
      </c>
    </row>
    <row r="2896" spans="1:13" x14ac:dyDescent="0.35">
      <c r="A2896" s="59" t="s">
        <v>1528</v>
      </c>
      <c r="B2896" s="59" t="s">
        <v>1529</v>
      </c>
      <c r="C2896" s="2" t="s">
        <v>40</v>
      </c>
      <c r="D2896" s="2" t="s">
        <v>6321</v>
      </c>
      <c r="E2896" s="2" t="s">
        <v>6418</v>
      </c>
      <c r="F2896" s="56">
        <v>97.339827217652598</v>
      </c>
      <c r="G2896" s="56"/>
      <c r="H2896" s="56"/>
      <c r="I2896" s="56">
        <v>96.744823192347397</v>
      </c>
      <c r="J2896" s="57">
        <v>0.32905537498215898</v>
      </c>
      <c r="K2896" s="57">
        <v>0.29817890497044502</v>
      </c>
      <c r="L2896" s="57">
        <v>0.24242692985723399</v>
      </c>
      <c r="M2896" s="57">
        <v>0.47076824882839302</v>
      </c>
    </row>
    <row r="2897" spans="1:13" x14ac:dyDescent="0.35">
      <c r="A2897" s="59" t="s">
        <v>397</v>
      </c>
      <c r="B2897" s="59" t="s">
        <v>398</v>
      </c>
      <c r="C2897" s="2" t="s">
        <v>40</v>
      </c>
      <c r="D2897" s="2" t="s">
        <v>6395</v>
      </c>
      <c r="E2897" s="2" t="s">
        <v>6418</v>
      </c>
      <c r="F2897" s="56">
        <v>92.483059191557601</v>
      </c>
      <c r="G2897" s="56">
        <v>101.75382769147301</v>
      </c>
      <c r="H2897" s="56"/>
      <c r="I2897" s="56">
        <v>104.993862892742</v>
      </c>
      <c r="J2897" s="57">
        <v>0.35068320362479899</v>
      </c>
      <c r="K2897" s="57">
        <v>0.34018368227782397</v>
      </c>
      <c r="L2897" s="57">
        <v>0.27181088334048298</v>
      </c>
      <c r="M2897" s="57">
        <v>0.44712519936474798</v>
      </c>
    </row>
    <row r="2898" spans="1:13" x14ac:dyDescent="0.35">
      <c r="A2898" s="59" t="s">
        <v>2207</v>
      </c>
      <c r="B2898" s="59" t="s">
        <v>2208</v>
      </c>
      <c r="C2898" s="2" t="s">
        <v>40</v>
      </c>
      <c r="D2898" s="2" t="s">
        <v>6374</v>
      </c>
      <c r="E2898" s="2" t="s">
        <v>6418</v>
      </c>
      <c r="F2898" s="56">
        <v>96.938798847537299</v>
      </c>
      <c r="G2898" s="56">
        <v>111.79133148158201</v>
      </c>
      <c r="H2898" s="56">
        <v>102.39350803436901</v>
      </c>
      <c r="I2898" s="56">
        <v>104.348219077729</v>
      </c>
      <c r="J2898" s="57">
        <v>0.40209193129188497</v>
      </c>
      <c r="K2898" s="57">
        <v>0.37339958736071599</v>
      </c>
      <c r="L2898" s="57">
        <v>0.32873927325713298</v>
      </c>
      <c r="M2898" s="57">
        <v>0.51387227153683801</v>
      </c>
    </row>
    <row r="2899" spans="1:13" x14ac:dyDescent="0.35">
      <c r="A2899" s="59" t="s">
        <v>3287</v>
      </c>
      <c r="B2899" s="59" t="s">
        <v>3288</v>
      </c>
      <c r="C2899" s="2" t="s">
        <v>31</v>
      </c>
      <c r="D2899" s="2" t="s">
        <v>6315</v>
      </c>
      <c r="E2899" s="2" t="s">
        <v>6418</v>
      </c>
      <c r="F2899" s="56"/>
      <c r="G2899" s="56"/>
      <c r="H2899" s="56"/>
      <c r="I2899" s="56">
        <v>98.253795779743996</v>
      </c>
      <c r="J2899" s="57">
        <v>0.23910941086176299</v>
      </c>
      <c r="K2899" s="57">
        <v>0.20283780231512399</v>
      </c>
      <c r="L2899" s="57">
        <v>0.13575329049502999</v>
      </c>
      <c r="M2899" s="57">
        <v>0.38494427837791001</v>
      </c>
    </row>
    <row r="2900" spans="1:13" x14ac:dyDescent="0.35">
      <c r="A2900" s="59" t="s">
        <v>3289</v>
      </c>
      <c r="B2900" s="59" t="s">
        <v>3290</v>
      </c>
      <c r="C2900" s="2" t="s">
        <v>40</v>
      </c>
      <c r="D2900" s="2" t="s">
        <v>6315</v>
      </c>
      <c r="E2900" s="2" t="s">
        <v>6418</v>
      </c>
      <c r="F2900" s="56"/>
      <c r="G2900" s="56"/>
      <c r="H2900" s="56"/>
      <c r="I2900" s="56">
        <v>98.253795779743996</v>
      </c>
      <c r="J2900" s="57">
        <v>0.23910941086176299</v>
      </c>
      <c r="K2900" s="57">
        <v>0.20283780231512399</v>
      </c>
      <c r="L2900" s="57">
        <v>0.13575329049502999</v>
      </c>
      <c r="M2900" s="57">
        <v>0.38494427837791001</v>
      </c>
    </row>
    <row r="2901" spans="1:13" x14ac:dyDescent="0.35">
      <c r="A2901" s="59" t="s">
        <v>3278</v>
      </c>
      <c r="B2901" s="59" t="s">
        <v>3279</v>
      </c>
      <c r="C2901" s="2" t="s">
        <v>31</v>
      </c>
      <c r="D2901" s="2" t="s">
        <v>6315</v>
      </c>
      <c r="E2901" s="2" t="s">
        <v>6418</v>
      </c>
      <c r="F2901" s="56"/>
      <c r="G2901" s="56"/>
      <c r="H2901" s="56"/>
      <c r="I2901" s="56">
        <v>98.253795779743996</v>
      </c>
      <c r="J2901" s="57">
        <v>0.23910941086176299</v>
      </c>
      <c r="K2901" s="57">
        <v>0.20283780231512399</v>
      </c>
      <c r="L2901" s="57">
        <v>0.13575329049502999</v>
      </c>
      <c r="M2901" s="57">
        <v>0.38494427837791001</v>
      </c>
    </row>
    <row r="2902" spans="1:13" x14ac:dyDescent="0.35">
      <c r="A2902" s="59" t="s">
        <v>1514</v>
      </c>
      <c r="B2902" s="59" t="s">
        <v>1515</v>
      </c>
      <c r="C2902" s="2" t="s">
        <v>31</v>
      </c>
      <c r="D2902" s="2" t="s">
        <v>6321</v>
      </c>
      <c r="E2902" s="2" t="s">
        <v>6418</v>
      </c>
      <c r="F2902" s="56">
        <v>97.339827217652598</v>
      </c>
      <c r="G2902" s="56"/>
      <c r="H2902" s="56"/>
      <c r="I2902" s="56">
        <v>96.744823192347397</v>
      </c>
      <c r="J2902" s="57">
        <v>0.32905537498215898</v>
      </c>
      <c r="K2902" s="57">
        <v>0.29817890497044502</v>
      </c>
      <c r="L2902" s="57">
        <v>0.24242692985723399</v>
      </c>
      <c r="M2902" s="57">
        <v>0.47076824882839302</v>
      </c>
    </row>
    <row r="2903" spans="1:13" x14ac:dyDescent="0.35">
      <c r="A2903" s="59" t="s">
        <v>2215</v>
      </c>
      <c r="B2903" s="59" t="s">
        <v>2216</v>
      </c>
      <c r="C2903" s="2" t="s">
        <v>40</v>
      </c>
      <c r="D2903" s="2" t="s">
        <v>6374</v>
      </c>
      <c r="E2903" s="2" t="s">
        <v>6418</v>
      </c>
      <c r="F2903" s="56">
        <v>96.938798847537299</v>
      </c>
      <c r="G2903" s="56">
        <v>111.79133148158201</v>
      </c>
      <c r="H2903" s="56">
        <v>102.39350803436901</v>
      </c>
      <c r="I2903" s="56">
        <v>104.348219077729</v>
      </c>
      <c r="J2903" s="57">
        <v>0.40209193129188497</v>
      </c>
      <c r="K2903" s="57">
        <v>0.37339958736071599</v>
      </c>
      <c r="L2903" s="57">
        <v>0.32873927325713298</v>
      </c>
      <c r="M2903" s="57">
        <v>0.51387227153683801</v>
      </c>
    </row>
    <row r="2904" spans="1:13" x14ac:dyDescent="0.35">
      <c r="A2904" s="59" t="s">
        <v>393</v>
      </c>
      <c r="B2904" s="59" t="s">
        <v>394</v>
      </c>
      <c r="C2904" s="2" t="s">
        <v>40</v>
      </c>
      <c r="D2904" s="2" t="s">
        <v>6395</v>
      </c>
      <c r="E2904" s="2" t="s">
        <v>6418</v>
      </c>
      <c r="F2904" s="56">
        <v>92.483059191557601</v>
      </c>
      <c r="G2904" s="56">
        <v>101.75382769147301</v>
      </c>
      <c r="H2904" s="56"/>
      <c r="I2904" s="56">
        <v>104.993862892742</v>
      </c>
      <c r="J2904" s="57">
        <v>0.35068320362479899</v>
      </c>
      <c r="K2904" s="57">
        <v>0.34018368227782397</v>
      </c>
      <c r="L2904" s="57">
        <v>0.27181088334048298</v>
      </c>
      <c r="M2904" s="57">
        <v>0.44712519936474798</v>
      </c>
    </row>
    <row r="2905" spans="1:13" x14ac:dyDescent="0.35">
      <c r="A2905" s="59" t="s">
        <v>395</v>
      </c>
      <c r="B2905" s="59" t="s">
        <v>396</v>
      </c>
      <c r="C2905" s="2" t="s">
        <v>40</v>
      </c>
      <c r="D2905" s="2" t="s">
        <v>6395</v>
      </c>
      <c r="E2905" s="2" t="s">
        <v>6418</v>
      </c>
      <c r="F2905" s="56">
        <v>92.483059191557601</v>
      </c>
      <c r="G2905" s="56">
        <v>101.75382769147301</v>
      </c>
      <c r="H2905" s="56"/>
      <c r="I2905" s="56">
        <v>104.993862892742</v>
      </c>
      <c r="J2905" s="57">
        <v>0.35068320362479899</v>
      </c>
      <c r="K2905" s="57">
        <v>0.34018368227782397</v>
      </c>
      <c r="L2905" s="57">
        <v>0.27181088334048298</v>
      </c>
      <c r="M2905" s="57">
        <v>0.44712519936474798</v>
      </c>
    </row>
    <row r="2906" spans="1:13" x14ac:dyDescent="0.35">
      <c r="A2906" s="59" t="s">
        <v>2384</v>
      </c>
      <c r="B2906" s="59" t="s">
        <v>2385</v>
      </c>
      <c r="C2906" s="2" t="s">
        <v>31</v>
      </c>
      <c r="D2906" s="2" t="s">
        <v>6324</v>
      </c>
      <c r="E2906" s="2" t="s">
        <v>6418</v>
      </c>
      <c r="F2906" s="56">
        <v>102.06276408661699</v>
      </c>
      <c r="G2906" s="56"/>
      <c r="H2906" s="56"/>
      <c r="I2906" s="56">
        <v>105.826690857005</v>
      </c>
      <c r="J2906" s="57">
        <v>0.323166088140452</v>
      </c>
      <c r="K2906" s="57">
        <v>0.27649760391626799</v>
      </c>
      <c r="L2906" s="57">
        <v>0.216131412400795</v>
      </c>
      <c r="M2906" s="57">
        <v>0.44814481842167297</v>
      </c>
    </row>
    <row r="2907" spans="1:13" x14ac:dyDescent="0.35">
      <c r="A2907" s="59" t="s">
        <v>149</v>
      </c>
      <c r="B2907" s="59" t="s">
        <v>150</v>
      </c>
      <c r="C2907" s="2" t="s">
        <v>31</v>
      </c>
      <c r="D2907" s="2" t="s">
        <v>6317</v>
      </c>
      <c r="E2907" s="2" t="s">
        <v>6418</v>
      </c>
      <c r="F2907" s="56">
        <v>92.543834739079898</v>
      </c>
      <c r="G2907" s="56">
        <v>109.325315053569</v>
      </c>
      <c r="H2907" s="56"/>
      <c r="I2907" s="56">
        <v>100.631832938914</v>
      </c>
      <c r="J2907" s="57">
        <v>0.36041554416582999</v>
      </c>
      <c r="K2907" s="57">
        <v>0.324580015693541</v>
      </c>
      <c r="L2907" s="57">
        <v>0.26979234968759602</v>
      </c>
      <c r="M2907" s="57">
        <v>0.46255385327990201</v>
      </c>
    </row>
    <row r="2908" spans="1:13" x14ac:dyDescent="0.35">
      <c r="A2908" s="59" t="s">
        <v>3293</v>
      </c>
      <c r="B2908" s="59" t="s">
        <v>3294</v>
      </c>
      <c r="C2908" s="2" t="s">
        <v>40</v>
      </c>
      <c r="D2908" s="2" t="s">
        <v>6315</v>
      </c>
      <c r="E2908" s="2" t="s">
        <v>6418</v>
      </c>
      <c r="F2908" s="56"/>
      <c r="G2908" s="56"/>
      <c r="H2908" s="56"/>
      <c r="I2908" s="56">
        <v>98.253795779743996</v>
      </c>
      <c r="J2908" s="57">
        <v>0.23910941086176299</v>
      </c>
      <c r="K2908" s="57">
        <v>0.20283780231512399</v>
      </c>
      <c r="L2908" s="57">
        <v>0.13575329049502999</v>
      </c>
      <c r="M2908" s="57">
        <v>0.38494427837791001</v>
      </c>
    </row>
    <row r="2909" spans="1:13" x14ac:dyDescent="0.35">
      <c r="A2909" s="59" t="s">
        <v>3640</v>
      </c>
      <c r="B2909" s="59" t="s">
        <v>3641</v>
      </c>
      <c r="C2909" s="2" t="s">
        <v>40</v>
      </c>
      <c r="D2909" s="2" t="s">
        <v>6320</v>
      </c>
      <c r="E2909" s="2" t="s">
        <v>6418</v>
      </c>
      <c r="F2909" s="56"/>
      <c r="G2909" s="56"/>
      <c r="H2909" s="56"/>
      <c r="I2909" s="56">
        <v>92.814587754079994</v>
      </c>
      <c r="J2909" s="57">
        <v>0.29193562821421098</v>
      </c>
      <c r="K2909" s="57">
        <v>0.21821515777643599</v>
      </c>
      <c r="L2909" s="57">
        <v>0.116186608039167</v>
      </c>
      <c r="M2909" s="57">
        <v>0.44996148448568102</v>
      </c>
    </row>
    <row r="2910" spans="1:13" x14ac:dyDescent="0.35">
      <c r="A2910" s="59" t="s">
        <v>153</v>
      </c>
      <c r="B2910" s="59" t="s">
        <v>154</v>
      </c>
      <c r="C2910" s="2" t="s">
        <v>31</v>
      </c>
      <c r="D2910" s="2" t="s">
        <v>6317</v>
      </c>
      <c r="E2910" s="2" t="s">
        <v>6418</v>
      </c>
      <c r="F2910" s="56">
        <v>92.543834739079898</v>
      </c>
      <c r="G2910" s="56">
        <v>109.325315053569</v>
      </c>
      <c r="H2910" s="56"/>
      <c r="I2910" s="56">
        <v>100.631832938914</v>
      </c>
      <c r="J2910" s="57">
        <v>0.36041554416582999</v>
      </c>
      <c r="K2910" s="57">
        <v>0.324580015693541</v>
      </c>
      <c r="L2910" s="57">
        <v>0.26979234968759602</v>
      </c>
      <c r="M2910" s="57">
        <v>0.46255385327990201</v>
      </c>
    </row>
    <row r="2911" spans="1:13" x14ac:dyDescent="0.35">
      <c r="A2911" s="59" t="s">
        <v>407</v>
      </c>
      <c r="B2911" s="59" t="s">
        <v>408</v>
      </c>
      <c r="C2911" s="2" t="s">
        <v>31</v>
      </c>
      <c r="D2911" s="2" t="s">
        <v>6395</v>
      </c>
      <c r="E2911" s="2" t="s">
        <v>6418</v>
      </c>
      <c r="F2911" s="56">
        <v>92.483059191557601</v>
      </c>
      <c r="G2911" s="56">
        <v>101.75382769147301</v>
      </c>
      <c r="H2911" s="56"/>
      <c r="I2911" s="56">
        <v>104.993862892742</v>
      </c>
      <c r="J2911" s="57">
        <v>0.35068320362479899</v>
      </c>
      <c r="K2911" s="57">
        <v>0.34018368227782397</v>
      </c>
      <c r="L2911" s="57">
        <v>0.27181088334048298</v>
      </c>
      <c r="M2911" s="57">
        <v>0.44712519936474798</v>
      </c>
    </row>
    <row r="2912" spans="1:13" x14ac:dyDescent="0.35">
      <c r="A2912" s="59" t="s">
        <v>3635</v>
      </c>
      <c r="B2912" s="59" t="s">
        <v>1858</v>
      </c>
      <c r="C2912" s="2" t="s">
        <v>40</v>
      </c>
      <c r="D2912" s="2" t="s">
        <v>6320</v>
      </c>
      <c r="E2912" s="2" t="s">
        <v>6419</v>
      </c>
      <c r="F2912" s="56">
        <v>82.814367232685001</v>
      </c>
      <c r="G2912" s="56">
        <v>92.888956733908003</v>
      </c>
      <c r="H2912" s="56">
        <v>98.142660838264803</v>
      </c>
      <c r="I2912" s="56">
        <v>89.156588010198703</v>
      </c>
      <c r="J2912" s="57">
        <v>0.47223806677574798</v>
      </c>
      <c r="K2912" s="57">
        <v>0.39081604561066902</v>
      </c>
      <c r="L2912" s="57">
        <v>0.31933493037673999</v>
      </c>
      <c r="M2912" s="57">
        <v>0.67638227134961804</v>
      </c>
    </row>
    <row r="2913" spans="1:13" x14ac:dyDescent="0.35">
      <c r="A2913" s="59" t="s">
        <v>1857</v>
      </c>
      <c r="B2913" s="59" t="s">
        <v>1858</v>
      </c>
      <c r="C2913" s="2" t="s">
        <v>40</v>
      </c>
      <c r="D2913" s="2" t="s">
        <v>6374</v>
      </c>
      <c r="E2913" s="2" t="s">
        <v>6418</v>
      </c>
      <c r="F2913" s="56">
        <v>98.354962819242004</v>
      </c>
      <c r="G2913" s="56"/>
      <c r="H2913" s="56"/>
      <c r="I2913" s="56">
        <v>92.615502452792896</v>
      </c>
      <c r="J2913" s="57">
        <v>0.34233317806595598</v>
      </c>
      <c r="K2913" s="57">
        <v>0.29412990280696599</v>
      </c>
      <c r="L2913" s="57">
        <v>0.24738611230945201</v>
      </c>
      <c r="M2913" s="57">
        <v>0.47675831486304998</v>
      </c>
    </row>
    <row r="2914" spans="1:13" x14ac:dyDescent="0.35">
      <c r="A2914" s="59" t="s">
        <v>3282</v>
      </c>
      <c r="B2914" s="59" t="s">
        <v>815</v>
      </c>
      <c r="C2914" s="2" t="s">
        <v>31</v>
      </c>
      <c r="D2914" s="2" t="s">
        <v>6315</v>
      </c>
      <c r="E2914" s="2" t="s">
        <v>6418</v>
      </c>
      <c r="F2914" s="56"/>
      <c r="G2914" s="56"/>
      <c r="H2914" s="56"/>
      <c r="I2914" s="56">
        <v>98.253795779743996</v>
      </c>
      <c r="J2914" s="57">
        <v>0.23910941086176299</v>
      </c>
      <c r="K2914" s="57">
        <v>0.20283780231512399</v>
      </c>
      <c r="L2914" s="57">
        <v>0.13575329049502999</v>
      </c>
      <c r="M2914" s="57">
        <v>0.38494427837791001</v>
      </c>
    </row>
    <row r="2915" spans="1:13" x14ac:dyDescent="0.35">
      <c r="A2915" s="59" t="s">
        <v>814</v>
      </c>
      <c r="B2915" s="59" t="s">
        <v>815</v>
      </c>
      <c r="C2915" s="2" t="s">
        <v>31</v>
      </c>
      <c r="D2915" s="2" t="s">
        <v>6373</v>
      </c>
      <c r="E2915" s="2" t="s">
        <v>6418</v>
      </c>
      <c r="F2915" s="56">
        <v>92.483059191557601</v>
      </c>
      <c r="G2915" s="56">
        <v>101.75382769147301</v>
      </c>
      <c r="H2915" s="56"/>
      <c r="I2915" s="56">
        <v>104.993862892742</v>
      </c>
      <c r="J2915" s="57">
        <v>0.35068320362479899</v>
      </c>
      <c r="K2915" s="57">
        <v>0.34018368227782397</v>
      </c>
      <c r="L2915" s="57">
        <v>0.27181088334048298</v>
      </c>
      <c r="M2915" s="57">
        <v>0.44712519936474798</v>
      </c>
    </row>
    <row r="2916" spans="1:13" x14ac:dyDescent="0.35">
      <c r="A2916" s="59" t="s">
        <v>796</v>
      </c>
      <c r="B2916" s="59" t="s">
        <v>797</v>
      </c>
      <c r="C2916" s="2" t="s">
        <v>40</v>
      </c>
      <c r="D2916" s="2" t="s">
        <v>6373</v>
      </c>
      <c r="E2916" s="2" t="s">
        <v>6418</v>
      </c>
      <c r="F2916" s="56">
        <v>92.483059191557601</v>
      </c>
      <c r="G2916" s="56">
        <v>101.75382769147301</v>
      </c>
      <c r="H2916" s="56"/>
      <c r="I2916" s="56">
        <v>104.993862892742</v>
      </c>
      <c r="J2916" s="57">
        <v>0.35068320362479899</v>
      </c>
      <c r="K2916" s="57">
        <v>0.34018368227782397</v>
      </c>
      <c r="L2916" s="57">
        <v>0.27181088334048298</v>
      </c>
      <c r="M2916" s="57">
        <v>0.44712519936474798</v>
      </c>
    </row>
    <row r="2917" spans="1:13" x14ac:dyDescent="0.35">
      <c r="A2917" s="59" t="s">
        <v>3276</v>
      </c>
      <c r="B2917" s="59" t="s">
        <v>3277</v>
      </c>
      <c r="C2917" s="2" t="s">
        <v>31</v>
      </c>
      <c r="D2917" s="2" t="s">
        <v>6315</v>
      </c>
      <c r="E2917" s="2" t="s">
        <v>6418</v>
      </c>
      <c r="F2917" s="56"/>
      <c r="G2917" s="56"/>
      <c r="H2917" s="56"/>
      <c r="I2917" s="56">
        <v>98.253795779743996</v>
      </c>
      <c r="J2917" s="57">
        <v>0.23910941086176299</v>
      </c>
      <c r="K2917" s="57">
        <v>0.20283780231512399</v>
      </c>
      <c r="L2917" s="57">
        <v>0.13575329049502999</v>
      </c>
      <c r="M2917" s="57">
        <v>0.38494427837791001</v>
      </c>
    </row>
    <row r="2918" spans="1:13" x14ac:dyDescent="0.35">
      <c r="A2918" s="59" t="s">
        <v>1516</v>
      </c>
      <c r="B2918" s="59" t="s">
        <v>1517</v>
      </c>
      <c r="C2918" s="2" t="s">
        <v>31</v>
      </c>
      <c r="D2918" s="2" t="s">
        <v>6321</v>
      </c>
      <c r="E2918" s="2" t="s">
        <v>6418</v>
      </c>
      <c r="F2918" s="56">
        <v>97.339827217652598</v>
      </c>
      <c r="G2918" s="56"/>
      <c r="H2918" s="56"/>
      <c r="I2918" s="56">
        <v>96.744823192347397</v>
      </c>
      <c r="J2918" s="57">
        <v>0.32905537498215898</v>
      </c>
      <c r="K2918" s="57">
        <v>0.29817890497044502</v>
      </c>
      <c r="L2918" s="57">
        <v>0.24242692985723399</v>
      </c>
      <c r="M2918" s="57">
        <v>0.47076824882839302</v>
      </c>
    </row>
    <row r="2919" spans="1:13" x14ac:dyDescent="0.35">
      <c r="A2919" s="59" t="s">
        <v>2379</v>
      </c>
      <c r="B2919" s="59" t="s">
        <v>2380</v>
      </c>
      <c r="C2919" s="2" t="s">
        <v>40</v>
      </c>
      <c r="D2919" s="2" t="s">
        <v>6324</v>
      </c>
      <c r="E2919" s="2" t="s">
        <v>6419</v>
      </c>
      <c r="F2919" s="56">
        <v>98.966085072368301</v>
      </c>
      <c r="G2919" s="56">
        <v>99.616495992029996</v>
      </c>
      <c r="H2919" s="56">
        <v>107.83932438808</v>
      </c>
      <c r="I2919" s="56">
        <v>107.840335460403</v>
      </c>
      <c r="J2919" s="57">
        <v>0.48396582886768502</v>
      </c>
      <c r="K2919" s="57">
        <v>0.42482701643764698</v>
      </c>
      <c r="L2919" s="57">
        <v>0.36565295197407</v>
      </c>
      <c r="M2919" s="57">
        <v>0.654538241467714</v>
      </c>
    </row>
    <row r="2920" spans="1:13" x14ac:dyDescent="0.35">
      <c r="A2920" s="59" t="s">
        <v>409</v>
      </c>
      <c r="B2920" s="59" t="s">
        <v>410</v>
      </c>
      <c r="C2920" s="2" t="s">
        <v>31</v>
      </c>
      <c r="D2920" s="2" t="s">
        <v>6395</v>
      </c>
      <c r="E2920" s="2" t="s">
        <v>6418</v>
      </c>
      <c r="F2920" s="56">
        <v>92.483059191557601</v>
      </c>
      <c r="G2920" s="56">
        <v>101.75382769147301</v>
      </c>
      <c r="H2920" s="56"/>
      <c r="I2920" s="56">
        <v>104.993862892742</v>
      </c>
      <c r="J2920" s="57">
        <v>0.35068320362479899</v>
      </c>
      <c r="K2920" s="57">
        <v>0.34018368227782397</v>
      </c>
      <c r="L2920" s="57">
        <v>0.27181088334048298</v>
      </c>
      <c r="M2920" s="57">
        <v>0.44712519936474798</v>
      </c>
    </row>
    <row r="2921" spans="1:13" x14ac:dyDescent="0.35">
      <c r="A2921" s="59" t="s">
        <v>800</v>
      </c>
      <c r="B2921" s="59" t="s">
        <v>801</v>
      </c>
      <c r="C2921" s="2" t="s">
        <v>31</v>
      </c>
      <c r="D2921" s="2" t="s">
        <v>6373</v>
      </c>
      <c r="E2921" s="2" t="s">
        <v>6418</v>
      </c>
      <c r="F2921" s="56">
        <v>92.483059191557601</v>
      </c>
      <c r="G2921" s="56">
        <v>101.75382769147301</v>
      </c>
      <c r="H2921" s="56"/>
      <c r="I2921" s="56">
        <v>104.993862892742</v>
      </c>
      <c r="J2921" s="57">
        <v>0.35068320362479899</v>
      </c>
      <c r="K2921" s="57">
        <v>0.34018368227782397</v>
      </c>
      <c r="L2921" s="57">
        <v>0.27181088334048298</v>
      </c>
      <c r="M2921" s="57">
        <v>0.44712519936474798</v>
      </c>
    </row>
    <row r="2922" spans="1:13" x14ac:dyDescent="0.35">
      <c r="A2922" s="59" t="s">
        <v>401</v>
      </c>
      <c r="B2922" s="59" t="s">
        <v>402</v>
      </c>
      <c r="C2922" s="2" t="s">
        <v>40</v>
      </c>
      <c r="D2922" s="2" t="s">
        <v>6395</v>
      </c>
      <c r="E2922" s="2" t="s">
        <v>6418</v>
      </c>
      <c r="F2922" s="56">
        <v>92.483059191557601</v>
      </c>
      <c r="G2922" s="56">
        <v>101.75382769147301</v>
      </c>
      <c r="H2922" s="56"/>
      <c r="I2922" s="56">
        <v>104.993862892742</v>
      </c>
      <c r="J2922" s="57">
        <v>0.35068320362479899</v>
      </c>
      <c r="K2922" s="57">
        <v>0.34018368227782397</v>
      </c>
      <c r="L2922" s="57">
        <v>0.27181088334048298</v>
      </c>
      <c r="M2922" s="57">
        <v>0.44712519936474798</v>
      </c>
    </row>
    <row r="2923" spans="1:13" x14ac:dyDescent="0.35">
      <c r="A2923" s="59" t="s">
        <v>3295</v>
      </c>
      <c r="B2923" s="59" t="s">
        <v>3296</v>
      </c>
      <c r="C2923" s="2" t="s">
        <v>40</v>
      </c>
      <c r="D2923" s="2" t="s">
        <v>6315</v>
      </c>
      <c r="E2923" s="2" t="s">
        <v>6419</v>
      </c>
      <c r="F2923" s="56">
        <v>95.471820825819606</v>
      </c>
      <c r="G2923" s="56">
        <v>113.887381030841</v>
      </c>
      <c r="H2923" s="56">
        <v>97.960069391574393</v>
      </c>
      <c r="I2923" s="56">
        <v>102.948835633652</v>
      </c>
      <c r="J2923" s="57">
        <v>0.48017675376029101</v>
      </c>
      <c r="K2923" s="57">
        <v>0.45759977617087999</v>
      </c>
      <c r="L2923" s="57">
        <v>0.39514978601100698</v>
      </c>
      <c r="M2923" s="57">
        <v>0.69289026992985203</v>
      </c>
    </row>
    <row r="2924" spans="1:13" x14ac:dyDescent="0.35">
      <c r="A2924" s="59" t="s">
        <v>3642</v>
      </c>
      <c r="B2924" s="59" t="s">
        <v>3643</v>
      </c>
      <c r="C2924" s="2" t="s">
        <v>40</v>
      </c>
      <c r="D2924" s="2" t="s">
        <v>6320</v>
      </c>
      <c r="E2924" s="2" t="s">
        <v>6419</v>
      </c>
      <c r="F2924" s="56">
        <v>92.689578042361404</v>
      </c>
      <c r="G2924" s="56">
        <v>102.326495800727</v>
      </c>
      <c r="H2924" s="56">
        <v>103.32636133957</v>
      </c>
      <c r="I2924" s="56">
        <v>93.430996679692399</v>
      </c>
      <c r="J2924" s="57">
        <v>0.47353583483184097</v>
      </c>
      <c r="K2924" s="57">
        <v>0.39524257339473801</v>
      </c>
      <c r="L2924" s="57">
        <v>0.32359260062656298</v>
      </c>
      <c r="M2924" s="57">
        <v>0.67791260870353898</v>
      </c>
    </row>
    <row r="2925" spans="1:13" x14ac:dyDescent="0.35">
      <c r="A2925" s="59" t="s">
        <v>411</v>
      </c>
      <c r="B2925" s="59" t="s">
        <v>412</v>
      </c>
      <c r="C2925" s="2" t="s">
        <v>40</v>
      </c>
      <c r="D2925" s="2" t="s">
        <v>6395</v>
      </c>
      <c r="E2925" s="2" t="s">
        <v>6418</v>
      </c>
      <c r="F2925" s="56"/>
      <c r="G2925" s="56"/>
      <c r="H2925" s="56"/>
      <c r="I2925" s="56">
        <v>98.200733318428703</v>
      </c>
      <c r="J2925" s="57">
        <v>0.27332410692551701</v>
      </c>
      <c r="K2925" s="57">
        <v>0.25178017751377502</v>
      </c>
      <c r="L2925" s="57">
        <v>0.204039867670499</v>
      </c>
      <c r="M2925" s="57">
        <v>0.390510840984441</v>
      </c>
    </row>
    <row r="2926" spans="1:13" x14ac:dyDescent="0.35">
      <c r="A2926" s="59" t="s">
        <v>1518</v>
      </c>
      <c r="B2926" s="59" t="s">
        <v>1519</v>
      </c>
      <c r="C2926" s="2" t="s">
        <v>31</v>
      </c>
      <c r="D2926" s="2" t="s">
        <v>6321</v>
      </c>
      <c r="E2926" s="2" t="s">
        <v>6418</v>
      </c>
      <c r="F2926" s="56">
        <v>97.339827217652598</v>
      </c>
      <c r="G2926" s="56"/>
      <c r="H2926" s="56"/>
      <c r="I2926" s="56">
        <v>96.744823192347397</v>
      </c>
      <c r="J2926" s="57">
        <v>0.32905537498215898</v>
      </c>
      <c r="K2926" s="57">
        <v>0.29817890497044502</v>
      </c>
      <c r="L2926" s="57">
        <v>0.24242692985723399</v>
      </c>
      <c r="M2926" s="57">
        <v>0.47076824882839302</v>
      </c>
    </row>
    <row r="2927" spans="1:13" x14ac:dyDescent="0.35">
      <c r="A2927" s="59" t="s">
        <v>1859</v>
      </c>
      <c r="B2927" s="59" t="s">
        <v>1860</v>
      </c>
      <c r="C2927" s="2" t="s">
        <v>40</v>
      </c>
      <c r="D2927" s="2" t="s">
        <v>6374</v>
      </c>
      <c r="E2927" s="2" t="s">
        <v>6418</v>
      </c>
      <c r="F2927" s="56">
        <v>98.354962819242004</v>
      </c>
      <c r="G2927" s="56"/>
      <c r="H2927" s="56"/>
      <c r="I2927" s="56">
        <v>92.615502452792896</v>
      </c>
      <c r="J2927" s="57">
        <v>0.34233317806595598</v>
      </c>
      <c r="K2927" s="57">
        <v>0.29412990280696599</v>
      </c>
      <c r="L2927" s="57">
        <v>0.24738611230945201</v>
      </c>
      <c r="M2927" s="57">
        <v>0.47675831486304998</v>
      </c>
    </row>
    <row r="2928" spans="1:13" x14ac:dyDescent="0.35">
      <c r="A2928" s="59" t="s">
        <v>2381</v>
      </c>
      <c r="B2928" s="59" t="s">
        <v>1860</v>
      </c>
      <c r="C2928" s="2" t="s">
        <v>40</v>
      </c>
      <c r="D2928" s="2" t="s">
        <v>6324</v>
      </c>
      <c r="E2928" s="2" t="s">
        <v>6418</v>
      </c>
      <c r="F2928" s="56">
        <v>102.06276408661699</v>
      </c>
      <c r="G2928" s="56"/>
      <c r="H2928" s="56"/>
      <c r="I2928" s="56">
        <v>105.826690857005</v>
      </c>
      <c r="J2928" s="57">
        <v>0.323166088140452</v>
      </c>
      <c r="K2928" s="57">
        <v>0.27649760391626799</v>
      </c>
      <c r="L2928" s="57">
        <v>0.216131412400795</v>
      </c>
      <c r="M2928" s="57">
        <v>0.44814481842167297</v>
      </c>
    </row>
    <row r="2929" spans="1:13" x14ac:dyDescent="0.35">
      <c r="A2929" s="59" t="s">
        <v>2209</v>
      </c>
      <c r="B2929" s="59" t="s">
        <v>2210</v>
      </c>
      <c r="C2929" s="2" t="s">
        <v>40</v>
      </c>
      <c r="D2929" s="2" t="s">
        <v>6374</v>
      </c>
      <c r="E2929" s="2" t="s">
        <v>6419</v>
      </c>
      <c r="F2929" s="56">
        <v>102.203301032315</v>
      </c>
      <c r="G2929" s="56">
        <v>115.97460199727</v>
      </c>
      <c r="H2929" s="56">
        <v>103.24247592471799</v>
      </c>
      <c r="I2929" s="56">
        <v>115.849760246202</v>
      </c>
      <c r="J2929" s="57">
        <v>0.52418394680397495</v>
      </c>
      <c r="K2929" s="57">
        <v>0.48259998212244298</v>
      </c>
      <c r="L2929" s="57">
        <v>0.42750882165464099</v>
      </c>
      <c r="M2929" s="57">
        <v>0.676455638875881</v>
      </c>
    </row>
    <row r="2930" spans="1:13" x14ac:dyDescent="0.35">
      <c r="A2930" s="59" t="s">
        <v>1522</v>
      </c>
      <c r="B2930" s="59" t="s">
        <v>1523</v>
      </c>
      <c r="C2930" s="2" t="s">
        <v>31</v>
      </c>
      <c r="D2930" s="2" t="s">
        <v>6321</v>
      </c>
      <c r="E2930" s="2" t="s">
        <v>6418</v>
      </c>
      <c r="F2930" s="56">
        <v>97.339827217652598</v>
      </c>
      <c r="G2930" s="56"/>
      <c r="H2930" s="56"/>
      <c r="I2930" s="56">
        <v>96.744823192347397</v>
      </c>
      <c r="J2930" s="57">
        <v>0.32905537498215898</v>
      </c>
      <c r="K2930" s="57">
        <v>0.29817890497044502</v>
      </c>
      <c r="L2930" s="57">
        <v>0.24242692985723399</v>
      </c>
      <c r="M2930" s="57">
        <v>0.47076824882839302</v>
      </c>
    </row>
    <row r="2931" spans="1:13" x14ac:dyDescent="0.35">
      <c r="A2931" s="59" t="s">
        <v>1530</v>
      </c>
      <c r="B2931" s="59" t="s">
        <v>1531</v>
      </c>
      <c r="C2931" s="2" t="s">
        <v>40</v>
      </c>
      <c r="D2931" s="2" t="s">
        <v>6321</v>
      </c>
      <c r="E2931" s="2" t="s">
        <v>6418</v>
      </c>
      <c r="F2931" s="56">
        <v>97.339827217652598</v>
      </c>
      <c r="G2931" s="56"/>
      <c r="H2931" s="56"/>
      <c r="I2931" s="56">
        <v>96.744823192347397</v>
      </c>
      <c r="J2931" s="57">
        <v>0.32905537498215898</v>
      </c>
      <c r="K2931" s="57">
        <v>0.29817890497044502</v>
      </c>
      <c r="L2931" s="57">
        <v>0.24242692985723399</v>
      </c>
      <c r="M2931" s="57">
        <v>0.47076824882839302</v>
      </c>
    </row>
    <row r="2932" spans="1:13" x14ac:dyDescent="0.35">
      <c r="A2932" s="59" t="s">
        <v>812</v>
      </c>
      <c r="B2932" s="59" t="s">
        <v>813</v>
      </c>
      <c r="C2932" s="2" t="s">
        <v>31</v>
      </c>
      <c r="D2932" s="2" t="s">
        <v>6373</v>
      </c>
      <c r="E2932" s="2" t="s">
        <v>6418</v>
      </c>
      <c r="F2932" s="56">
        <v>92.483059191557601</v>
      </c>
      <c r="G2932" s="56">
        <v>101.75382769147301</v>
      </c>
      <c r="H2932" s="56"/>
      <c r="I2932" s="56">
        <v>104.993862892742</v>
      </c>
      <c r="J2932" s="57">
        <v>0.35068320362479899</v>
      </c>
      <c r="K2932" s="57">
        <v>0.34018368227782397</v>
      </c>
      <c r="L2932" s="57">
        <v>0.27181088334048298</v>
      </c>
      <c r="M2932" s="57">
        <v>0.44712519936474798</v>
      </c>
    </row>
    <row r="2933" spans="1:13" x14ac:dyDescent="0.35">
      <c r="A2933" s="59" t="s">
        <v>2221</v>
      </c>
      <c r="B2933" s="59" t="s">
        <v>2222</v>
      </c>
      <c r="C2933" s="2" t="s">
        <v>40</v>
      </c>
      <c r="D2933" s="2" t="s">
        <v>6374</v>
      </c>
      <c r="E2933" s="2" t="s">
        <v>6419</v>
      </c>
      <c r="F2933" s="56">
        <v>98.932209039026404</v>
      </c>
      <c r="G2933" s="56">
        <v>120.382489847785</v>
      </c>
      <c r="H2933" s="56">
        <v>103.667292314245</v>
      </c>
      <c r="I2933" s="56">
        <v>105.54227606435499</v>
      </c>
      <c r="J2933" s="57">
        <v>0.54102746675244495</v>
      </c>
      <c r="K2933" s="57">
        <v>0.48758168231774202</v>
      </c>
      <c r="L2933" s="57">
        <v>0.43345456911416902</v>
      </c>
      <c r="M2933" s="57">
        <v>0.68661478289930999</v>
      </c>
    </row>
    <row r="2934" spans="1:13" x14ac:dyDescent="0.35">
      <c r="A2934" s="59" t="s">
        <v>399</v>
      </c>
      <c r="B2934" s="59" t="s">
        <v>400</v>
      </c>
      <c r="C2934" s="2" t="s">
        <v>40</v>
      </c>
      <c r="D2934" s="2" t="s">
        <v>6395</v>
      </c>
      <c r="E2934" s="2" t="s">
        <v>6418</v>
      </c>
      <c r="F2934" s="56">
        <v>92.483059191557601</v>
      </c>
      <c r="G2934" s="56">
        <v>101.75382769147301</v>
      </c>
      <c r="H2934" s="56"/>
      <c r="I2934" s="56">
        <v>104.993862892742</v>
      </c>
      <c r="J2934" s="57">
        <v>0.35068320362479899</v>
      </c>
      <c r="K2934" s="57">
        <v>0.34018368227782397</v>
      </c>
      <c r="L2934" s="57">
        <v>0.27181088334048298</v>
      </c>
      <c r="M2934" s="57">
        <v>0.44712519936474798</v>
      </c>
    </row>
    <row r="2935" spans="1:13" x14ac:dyDescent="0.35">
      <c r="A2935" s="59" t="s">
        <v>2211</v>
      </c>
      <c r="B2935" s="59" t="s">
        <v>2212</v>
      </c>
      <c r="C2935" s="2" t="s">
        <v>40</v>
      </c>
      <c r="D2935" s="2" t="s">
        <v>6374</v>
      </c>
      <c r="E2935" s="2" t="s">
        <v>6419</v>
      </c>
      <c r="F2935" s="56">
        <v>96.894718353332095</v>
      </c>
      <c r="G2935" s="56">
        <v>118.277043351995</v>
      </c>
      <c r="H2935" s="56">
        <v>101.150667922541</v>
      </c>
      <c r="I2935" s="56">
        <v>106.201741387149</v>
      </c>
      <c r="J2935" s="57">
        <v>0.54247428705298095</v>
      </c>
      <c r="K2935" s="57">
        <v>0.50395321829077799</v>
      </c>
      <c r="L2935" s="57">
        <v>0.43218585533915299</v>
      </c>
      <c r="M2935" s="57">
        <v>0.67498365379414604</v>
      </c>
    </row>
    <row r="2936" spans="1:13" x14ac:dyDescent="0.35">
      <c r="A2936" s="59" t="s">
        <v>403</v>
      </c>
      <c r="B2936" s="59" t="s">
        <v>404</v>
      </c>
      <c r="C2936" s="2" t="s">
        <v>31</v>
      </c>
      <c r="D2936" s="2" t="s">
        <v>6395</v>
      </c>
      <c r="E2936" s="2" t="s">
        <v>6418</v>
      </c>
      <c r="F2936" s="56">
        <v>92.483059191557601</v>
      </c>
      <c r="G2936" s="56">
        <v>101.75382769147301</v>
      </c>
      <c r="H2936" s="56"/>
      <c r="I2936" s="56">
        <v>104.993862892742</v>
      </c>
      <c r="J2936" s="57">
        <v>0.35068320362479899</v>
      </c>
      <c r="K2936" s="57">
        <v>0.34018368227782397</v>
      </c>
      <c r="L2936" s="57">
        <v>0.27181088334048298</v>
      </c>
      <c r="M2936" s="57">
        <v>0.44712519936474798</v>
      </c>
    </row>
    <row r="2937" spans="1:13" x14ac:dyDescent="0.35">
      <c r="A2937" s="59" t="s">
        <v>2219</v>
      </c>
      <c r="B2937" s="59" t="s">
        <v>2220</v>
      </c>
      <c r="C2937" s="2" t="s">
        <v>40</v>
      </c>
      <c r="D2937" s="2" t="s">
        <v>6374</v>
      </c>
      <c r="E2937" s="2" t="s">
        <v>6418</v>
      </c>
      <c r="F2937" s="56">
        <v>96.938798847537299</v>
      </c>
      <c r="G2937" s="56">
        <v>111.79133148158201</v>
      </c>
      <c r="H2937" s="56">
        <v>102.39350803436901</v>
      </c>
      <c r="I2937" s="56">
        <v>104.348219077729</v>
      </c>
      <c r="J2937" s="57">
        <v>0.40209193129188497</v>
      </c>
      <c r="K2937" s="57">
        <v>0.37339958736071599</v>
      </c>
      <c r="L2937" s="57">
        <v>0.32873927325713298</v>
      </c>
      <c r="M2937" s="57">
        <v>0.51387227153683801</v>
      </c>
    </row>
    <row r="2938" spans="1:13" x14ac:dyDescent="0.35">
      <c r="A2938" s="59" t="s">
        <v>798</v>
      </c>
      <c r="B2938" s="59" t="s">
        <v>799</v>
      </c>
      <c r="C2938" s="2" t="s">
        <v>40</v>
      </c>
      <c r="D2938" s="2" t="s">
        <v>6373</v>
      </c>
      <c r="E2938" s="2" t="s">
        <v>6419</v>
      </c>
      <c r="F2938" s="56">
        <v>88.042626226872898</v>
      </c>
      <c r="G2938" s="56">
        <v>98.987703861800398</v>
      </c>
      <c r="H2938" s="56">
        <v>99.031810100437099</v>
      </c>
      <c r="I2938" s="56">
        <v>104.993862892742</v>
      </c>
      <c r="J2938" s="57">
        <v>0.46148223790137699</v>
      </c>
      <c r="K2938" s="57">
        <v>0.46483566786344699</v>
      </c>
      <c r="L2938" s="57">
        <v>0.28162259800494599</v>
      </c>
      <c r="M2938" s="57">
        <v>0.44712519936474798</v>
      </c>
    </row>
    <row r="2939" spans="1:13" x14ac:dyDescent="0.35">
      <c r="A2939" s="59" t="s">
        <v>3283</v>
      </c>
      <c r="B2939" s="59" t="s">
        <v>3284</v>
      </c>
      <c r="C2939" s="2" t="s">
        <v>31</v>
      </c>
      <c r="D2939" s="2" t="s">
        <v>6315</v>
      </c>
      <c r="E2939" s="2" t="s">
        <v>6418</v>
      </c>
      <c r="F2939" s="56"/>
      <c r="G2939" s="56"/>
      <c r="H2939" s="56"/>
      <c r="I2939" s="56">
        <v>98.253795779743996</v>
      </c>
      <c r="J2939" s="57">
        <v>0.23910941086176299</v>
      </c>
      <c r="K2939" s="57">
        <v>0.20283780231512399</v>
      </c>
      <c r="L2939" s="57">
        <v>0.13575329049502999</v>
      </c>
      <c r="M2939" s="57">
        <v>0.38494427837791001</v>
      </c>
    </row>
    <row r="2940" spans="1:13" x14ac:dyDescent="0.35">
      <c r="A2940" s="59" t="s">
        <v>3648</v>
      </c>
      <c r="B2940" s="59" t="s">
        <v>3649</v>
      </c>
      <c r="C2940" s="2" t="s">
        <v>31</v>
      </c>
      <c r="D2940" s="2" t="s">
        <v>6320</v>
      </c>
      <c r="E2940" s="2" t="s">
        <v>6418</v>
      </c>
      <c r="F2940" s="56"/>
      <c r="G2940" s="56"/>
      <c r="H2940" s="56"/>
      <c r="I2940" s="56">
        <v>92.814587754079994</v>
      </c>
      <c r="J2940" s="57">
        <v>0.29193562821421098</v>
      </c>
      <c r="K2940" s="57">
        <v>0.21821515777643599</v>
      </c>
      <c r="L2940" s="57">
        <v>0.116186608039167</v>
      </c>
      <c r="M2940" s="57">
        <v>0.44996148448568102</v>
      </c>
    </row>
    <row r="2941" spans="1:13" x14ac:dyDescent="0.35">
      <c r="A2941" s="59" t="s">
        <v>2213</v>
      </c>
      <c r="B2941" s="59" t="s">
        <v>2214</v>
      </c>
      <c r="C2941" s="2" t="s">
        <v>40</v>
      </c>
      <c r="D2941" s="2" t="s">
        <v>6374</v>
      </c>
      <c r="E2941" s="2" t="s">
        <v>6418</v>
      </c>
      <c r="F2941" s="56">
        <v>94.980479506159497</v>
      </c>
      <c r="G2941" s="56">
        <v>110.46064049274599</v>
      </c>
      <c r="H2941" s="56">
        <v>103.11765958959801</v>
      </c>
      <c r="I2941" s="56">
        <v>102.076124912751</v>
      </c>
      <c r="J2941" s="57">
        <v>0.44002953597286898</v>
      </c>
      <c r="K2941" s="57">
        <v>0.40391782874438298</v>
      </c>
      <c r="L2941" s="57">
        <v>0.35576690800315097</v>
      </c>
      <c r="M2941" s="57">
        <v>0.56000836993018499</v>
      </c>
    </row>
    <row r="2942" spans="1:13" x14ac:dyDescent="0.35">
      <c r="A2942" s="59" t="s">
        <v>816</v>
      </c>
      <c r="B2942" s="59" t="s">
        <v>817</v>
      </c>
      <c r="C2942" s="2" t="s">
        <v>31</v>
      </c>
      <c r="D2942" s="2" t="s">
        <v>6373</v>
      </c>
      <c r="E2942" s="2" t="s">
        <v>6418</v>
      </c>
      <c r="F2942" s="56">
        <v>92.483059191557601</v>
      </c>
      <c r="G2942" s="56">
        <v>101.75382769147301</v>
      </c>
      <c r="H2942" s="56"/>
      <c r="I2942" s="56">
        <v>104.993862892742</v>
      </c>
      <c r="J2942" s="57">
        <v>0.35068320362479899</v>
      </c>
      <c r="K2942" s="57">
        <v>0.34018368227782397</v>
      </c>
      <c r="L2942" s="57">
        <v>0.27181088334048298</v>
      </c>
      <c r="M2942" s="57">
        <v>0.44712519936474798</v>
      </c>
    </row>
    <row r="2943" spans="1:13" x14ac:dyDescent="0.35">
      <c r="A2943" s="59" t="s">
        <v>2223</v>
      </c>
      <c r="B2943" s="59" t="s">
        <v>2224</v>
      </c>
      <c r="C2943" s="2" t="s">
        <v>31</v>
      </c>
      <c r="D2943" s="2" t="s">
        <v>6374</v>
      </c>
      <c r="E2943" s="2" t="s">
        <v>6418</v>
      </c>
      <c r="F2943" s="56">
        <v>96.938798847537299</v>
      </c>
      <c r="G2943" s="56">
        <v>111.79133148158201</v>
      </c>
      <c r="H2943" s="56">
        <v>102.39350803436901</v>
      </c>
      <c r="I2943" s="56">
        <v>104.348219077729</v>
      </c>
      <c r="J2943" s="57">
        <v>0.40209193129188497</v>
      </c>
      <c r="K2943" s="57">
        <v>0.37339958736071599</v>
      </c>
      <c r="L2943" s="57">
        <v>0.32873927325713298</v>
      </c>
      <c r="M2943" s="57">
        <v>0.51387227153683801</v>
      </c>
    </row>
    <row r="2944" spans="1:13" x14ac:dyDescent="0.35">
      <c r="A2944" s="59" t="s">
        <v>391</v>
      </c>
      <c r="B2944" s="59" t="s">
        <v>392</v>
      </c>
      <c r="C2944" s="2" t="s">
        <v>40</v>
      </c>
      <c r="D2944" s="2" t="s">
        <v>6395</v>
      </c>
      <c r="E2944" s="2" t="s">
        <v>6418</v>
      </c>
      <c r="F2944" s="56">
        <v>92.483059191557601</v>
      </c>
      <c r="G2944" s="56">
        <v>101.75382769147301</v>
      </c>
      <c r="H2944" s="56"/>
      <c r="I2944" s="56">
        <v>104.993862892742</v>
      </c>
      <c r="J2944" s="57">
        <v>0.35068320362479899</v>
      </c>
      <c r="K2944" s="57">
        <v>0.34018368227782397</v>
      </c>
      <c r="L2944" s="57">
        <v>0.27181088334048298</v>
      </c>
      <c r="M2944" s="57">
        <v>0.44712519936474798</v>
      </c>
    </row>
    <row r="2945" spans="1:13" x14ac:dyDescent="0.35">
      <c r="A2945" s="59" t="s">
        <v>804</v>
      </c>
      <c r="B2945" s="59" t="s">
        <v>805</v>
      </c>
      <c r="C2945" s="2" t="s">
        <v>31</v>
      </c>
      <c r="D2945" s="2" t="s">
        <v>6373</v>
      </c>
      <c r="E2945" s="2" t="s">
        <v>6418</v>
      </c>
      <c r="F2945" s="56">
        <v>92.483059191557601</v>
      </c>
      <c r="G2945" s="56">
        <v>101.75382769147301</v>
      </c>
      <c r="H2945" s="56"/>
      <c r="I2945" s="56">
        <v>104.993862892742</v>
      </c>
      <c r="J2945" s="57">
        <v>0.35068320362479899</v>
      </c>
      <c r="K2945" s="57">
        <v>0.34018368227782397</v>
      </c>
      <c r="L2945" s="57">
        <v>0.27181088334048298</v>
      </c>
      <c r="M2945" s="57">
        <v>0.44712519936474798</v>
      </c>
    </row>
    <row r="2946" spans="1:13" x14ac:dyDescent="0.35">
      <c r="A2946" s="59" t="s">
        <v>3633</v>
      </c>
      <c r="B2946" s="59" t="s">
        <v>3634</v>
      </c>
      <c r="C2946" s="2" t="s">
        <v>40</v>
      </c>
      <c r="D2946" s="2" t="s">
        <v>6320</v>
      </c>
      <c r="E2946" s="2" t="s">
        <v>6418</v>
      </c>
      <c r="F2946" s="56"/>
      <c r="G2946" s="56"/>
      <c r="H2946" s="56"/>
      <c r="I2946" s="56">
        <v>92.814587754079994</v>
      </c>
      <c r="J2946" s="57">
        <v>0.29193562821421098</v>
      </c>
      <c r="K2946" s="57">
        <v>0.21821515777643599</v>
      </c>
      <c r="L2946" s="57">
        <v>0.116186608039167</v>
      </c>
      <c r="M2946" s="57">
        <v>0.44996148448568102</v>
      </c>
    </row>
    <row r="2947" spans="1:13" x14ac:dyDescent="0.35">
      <c r="A2947" s="59" t="s">
        <v>3274</v>
      </c>
      <c r="B2947" s="59" t="s">
        <v>3275</v>
      </c>
      <c r="C2947" s="2" t="s">
        <v>31</v>
      </c>
      <c r="D2947" s="2" t="s">
        <v>6315</v>
      </c>
      <c r="E2947" s="2" t="s">
        <v>6418</v>
      </c>
      <c r="F2947" s="56"/>
      <c r="G2947" s="56"/>
      <c r="H2947" s="56"/>
      <c r="I2947" s="56">
        <v>98.253795779743996</v>
      </c>
      <c r="J2947" s="57">
        <v>0.23910941086176299</v>
      </c>
      <c r="K2947" s="57">
        <v>0.20283780231512399</v>
      </c>
      <c r="L2947" s="57">
        <v>0.13575329049502999</v>
      </c>
      <c r="M2947" s="57">
        <v>0.38494427837791001</v>
      </c>
    </row>
    <row r="2948" spans="1:13" x14ac:dyDescent="0.35">
      <c r="A2948" s="59" t="s">
        <v>3291</v>
      </c>
      <c r="B2948" s="59" t="s">
        <v>3292</v>
      </c>
      <c r="C2948" s="2" t="s">
        <v>40</v>
      </c>
      <c r="D2948" s="2" t="s">
        <v>6315</v>
      </c>
      <c r="E2948" s="2" t="s">
        <v>6418</v>
      </c>
      <c r="F2948" s="56"/>
      <c r="G2948" s="56"/>
      <c r="H2948" s="56"/>
      <c r="I2948" s="56">
        <v>98.253795779743996</v>
      </c>
      <c r="J2948" s="57">
        <v>0.23910941086176299</v>
      </c>
      <c r="K2948" s="57">
        <v>0.20283780231512399</v>
      </c>
      <c r="L2948" s="57">
        <v>0.13575329049502999</v>
      </c>
      <c r="M2948" s="57">
        <v>0.38494427837791001</v>
      </c>
    </row>
    <row r="2949" spans="1:13" x14ac:dyDescent="0.35">
      <c r="A2949" s="59" t="s">
        <v>3285</v>
      </c>
      <c r="B2949" s="59" t="s">
        <v>3286</v>
      </c>
      <c r="C2949" s="2" t="s">
        <v>31</v>
      </c>
      <c r="D2949" s="2" t="s">
        <v>6315</v>
      </c>
      <c r="E2949" s="2" t="s">
        <v>6418</v>
      </c>
      <c r="F2949" s="56"/>
      <c r="G2949" s="56"/>
      <c r="H2949" s="56"/>
      <c r="I2949" s="56">
        <v>98.253795779743996</v>
      </c>
      <c r="J2949" s="57">
        <v>0.23910941086176299</v>
      </c>
      <c r="K2949" s="57">
        <v>0.20283780231512399</v>
      </c>
      <c r="L2949" s="57">
        <v>0.13575329049502999</v>
      </c>
      <c r="M2949" s="57">
        <v>0.38494427837791001</v>
      </c>
    </row>
    <row r="2950" spans="1:13" x14ac:dyDescent="0.35">
      <c r="A2950" s="59" t="s">
        <v>2728</v>
      </c>
      <c r="B2950" s="59" t="s">
        <v>2729</v>
      </c>
      <c r="C2950" s="2" t="s">
        <v>31</v>
      </c>
      <c r="D2950" s="2" t="s">
        <v>6324</v>
      </c>
      <c r="E2950" s="2" t="s">
        <v>6418</v>
      </c>
      <c r="F2950" s="56">
        <v>110.054620162305</v>
      </c>
      <c r="G2950" s="56">
        <v>109.250745735934</v>
      </c>
      <c r="H2950" s="56">
        <v>99.616581780092503</v>
      </c>
      <c r="I2950" s="56">
        <v>106.841042974643</v>
      </c>
      <c r="J2950" s="57">
        <v>0.54572132959721598</v>
      </c>
      <c r="K2950" s="57">
        <v>0.50064398027484602</v>
      </c>
      <c r="L2950" s="57">
        <v>0.44289356459474799</v>
      </c>
      <c r="M2950" s="57">
        <v>0.66035899924418695</v>
      </c>
    </row>
    <row r="2951" spans="1:13" x14ac:dyDescent="0.35">
      <c r="A2951" s="59" t="s">
        <v>4090</v>
      </c>
      <c r="B2951" s="59" t="s">
        <v>4091</v>
      </c>
      <c r="C2951" s="2" t="s">
        <v>40</v>
      </c>
      <c r="D2951" s="2" t="s">
        <v>6322</v>
      </c>
      <c r="E2951" s="2" t="s">
        <v>6418</v>
      </c>
      <c r="F2951" s="56">
        <v>101.059505922127</v>
      </c>
      <c r="G2951" s="56">
        <v>117.848876030208</v>
      </c>
      <c r="H2951" s="56">
        <v>103.62180318958799</v>
      </c>
      <c r="I2951" s="56">
        <v>88.200983617588093</v>
      </c>
      <c r="J2951" s="57">
        <v>0.54615101360253404</v>
      </c>
      <c r="K2951" s="57">
        <v>0.50293876080830002</v>
      </c>
      <c r="L2951" s="57">
        <v>0.44858845450483098</v>
      </c>
      <c r="M2951" s="57">
        <v>0.65581246027983897</v>
      </c>
    </row>
    <row r="2952" spans="1:13" x14ac:dyDescent="0.35">
      <c r="A2952" s="59" t="s">
        <v>4088</v>
      </c>
      <c r="B2952" s="59" t="s">
        <v>4089</v>
      </c>
      <c r="C2952" s="2" t="s">
        <v>40</v>
      </c>
      <c r="D2952" s="2" t="s">
        <v>6322</v>
      </c>
      <c r="E2952" s="2" t="s">
        <v>6418</v>
      </c>
      <c r="F2952" s="56">
        <v>105.522517124198</v>
      </c>
      <c r="G2952" s="56">
        <v>111.692360415697</v>
      </c>
      <c r="H2952" s="56">
        <v>102.90019245904701</v>
      </c>
      <c r="I2952" s="56">
        <v>92.090285157126502</v>
      </c>
      <c r="J2952" s="57">
        <v>0.38536180013771298</v>
      </c>
      <c r="K2952" s="57">
        <v>0.35251265759593903</v>
      </c>
      <c r="L2952" s="57">
        <v>0.303650625697437</v>
      </c>
      <c r="M2952" s="57">
        <v>0.46204334835310101</v>
      </c>
    </row>
    <row r="2953" spans="1:13" x14ac:dyDescent="0.35">
      <c r="A2953" s="59" t="s">
        <v>461</v>
      </c>
      <c r="B2953" s="59" t="s">
        <v>462</v>
      </c>
      <c r="C2953" s="2" t="s">
        <v>31</v>
      </c>
      <c r="D2953" s="2" t="s">
        <v>6395</v>
      </c>
      <c r="E2953" s="2" t="s">
        <v>6419</v>
      </c>
      <c r="F2953" s="56">
        <v>113.433997451515</v>
      </c>
      <c r="G2953" s="56">
        <v>119.805638581689</v>
      </c>
      <c r="H2953" s="56">
        <v>105.616639652196</v>
      </c>
      <c r="I2953" s="56">
        <v>89.022390518748495</v>
      </c>
      <c r="J2953" s="57">
        <v>0.55902869166507996</v>
      </c>
      <c r="K2953" s="57">
        <v>0.502977829082767</v>
      </c>
      <c r="L2953" s="57">
        <v>0.44977950930069699</v>
      </c>
      <c r="M2953" s="57">
        <v>0.68457749646062804</v>
      </c>
    </row>
    <row r="2954" spans="1:13" x14ac:dyDescent="0.35">
      <c r="A2954" s="59" t="s">
        <v>1863</v>
      </c>
      <c r="B2954" s="59" t="s">
        <v>1864</v>
      </c>
      <c r="C2954" s="2" t="s">
        <v>31</v>
      </c>
      <c r="D2954" s="2" t="s">
        <v>6374</v>
      </c>
      <c r="E2954" s="2" t="s">
        <v>6419</v>
      </c>
      <c r="F2954" s="56">
        <v>92.969055317432293</v>
      </c>
      <c r="G2954" s="56">
        <v>107.914257437343</v>
      </c>
      <c r="H2954" s="56">
        <v>93.881359196489598</v>
      </c>
      <c r="I2954" s="56">
        <v>96.167680488108303</v>
      </c>
      <c r="J2954" s="57">
        <v>0.56072379734549005</v>
      </c>
      <c r="K2954" s="57">
        <v>0.51236167745789696</v>
      </c>
      <c r="L2954" s="57">
        <v>0.455185191320225</v>
      </c>
      <c r="M2954" s="57">
        <v>0.68749839892033104</v>
      </c>
    </row>
    <row r="2955" spans="1:13" x14ac:dyDescent="0.35">
      <c r="A2955" s="59" t="s">
        <v>1861</v>
      </c>
      <c r="B2955" s="59" t="s">
        <v>1862</v>
      </c>
      <c r="C2955" s="2" t="s">
        <v>31</v>
      </c>
      <c r="D2955" s="2" t="s">
        <v>6374</v>
      </c>
      <c r="E2955" s="2" t="s">
        <v>6419</v>
      </c>
      <c r="F2955" s="56">
        <v>88.055225612224405</v>
      </c>
      <c r="G2955" s="56">
        <v>112.86326542258701</v>
      </c>
      <c r="H2955" s="56">
        <v>84.966946498339496</v>
      </c>
      <c r="I2955" s="56">
        <v>95.456668774322296</v>
      </c>
      <c r="J2955" s="57">
        <v>0.56282287716975299</v>
      </c>
      <c r="K2955" s="57">
        <v>0.51219228219479196</v>
      </c>
      <c r="L2955" s="57">
        <v>0.46227793875961498</v>
      </c>
      <c r="M2955" s="57">
        <v>0.70913563716859196</v>
      </c>
    </row>
    <row r="2956" spans="1:13" x14ac:dyDescent="0.35">
      <c r="A2956" s="59" t="s">
        <v>1871</v>
      </c>
      <c r="B2956" s="59" t="s">
        <v>1872</v>
      </c>
      <c r="C2956" s="2" t="s">
        <v>40</v>
      </c>
      <c r="D2956" s="2" t="s">
        <v>6374</v>
      </c>
      <c r="E2956" s="2" t="s">
        <v>6419</v>
      </c>
      <c r="F2956" s="56">
        <v>89.745313410911194</v>
      </c>
      <c r="G2956" s="56">
        <v>111.116077513302</v>
      </c>
      <c r="H2956" s="56">
        <v>90.568995178413502</v>
      </c>
      <c r="I2956" s="56">
        <v>92.157977697061597</v>
      </c>
      <c r="J2956" s="57">
        <v>0.56667420723058803</v>
      </c>
      <c r="K2956" s="57">
        <v>0.51701565269330396</v>
      </c>
      <c r="L2956" s="57">
        <v>0.466941497174994</v>
      </c>
      <c r="M2956" s="57">
        <v>0.69871351772982304</v>
      </c>
    </row>
    <row r="2957" spans="1:13" x14ac:dyDescent="0.35">
      <c r="A2957" s="59" t="s">
        <v>5488</v>
      </c>
      <c r="B2957" s="59" t="s">
        <v>5489</v>
      </c>
      <c r="C2957" s="2" t="s">
        <v>40</v>
      </c>
      <c r="D2957" s="2" t="s">
        <v>6323</v>
      </c>
      <c r="E2957" s="2" t="s">
        <v>6418</v>
      </c>
      <c r="F2957" s="56">
        <v>103.481962531775</v>
      </c>
      <c r="G2957" s="56">
        <v>122.015209307592</v>
      </c>
      <c r="H2957" s="56"/>
      <c r="I2957" s="56">
        <v>92.837556219477904</v>
      </c>
      <c r="J2957" s="57">
        <v>0.404721451592573</v>
      </c>
      <c r="K2957" s="57">
        <v>0.34969677405841498</v>
      </c>
      <c r="L2957" s="57">
        <v>0.27348676548621198</v>
      </c>
      <c r="M2957" s="57">
        <v>0.53368091219626701</v>
      </c>
    </row>
    <row r="2958" spans="1:13" x14ac:dyDescent="0.35">
      <c r="A2958" s="59" t="s">
        <v>1877</v>
      </c>
      <c r="B2958" s="59" t="s">
        <v>1878</v>
      </c>
      <c r="C2958" s="2" t="s">
        <v>40</v>
      </c>
      <c r="D2958" s="2" t="s">
        <v>6374</v>
      </c>
      <c r="E2958" s="2" t="s">
        <v>6419</v>
      </c>
      <c r="F2958" s="56">
        <v>93.995297815199294</v>
      </c>
      <c r="G2958" s="56">
        <v>115.215154419342</v>
      </c>
      <c r="H2958" s="56">
        <v>93.105173905591101</v>
      </c>
      <c r="I2958" s="56">
        <v>91.588819629858506</v>
      </c>
      <c r="J2958" s="57">
        <v>0.56676167310110803</v>
      </c>
      <c r="K2958" s="57">
        <v>0.51402617646600401</v>
      </c>
      <c r="L2958" s="57">
        <v>0.46104138509781101</v>
      </c>
      <c r="M2958" s="57">
        <v>0.71359423736656702</v>
      </c>
    </row>
    <row r="2959" spans="1:13" x14ac:dyDescent="0.35">
      <c r="A2959" s="59" t="s">
        <v>1867</v>
      </c>
      <c r="B2959" s="59" t="s">
        <v>1868</v>
      </c>
      <c r="C2959" s="2" t="s">
        <v>40</v>
      </c>
      <c r="D2959" s="2" t="s">
        <v>6374</v>
      </c>
      <c r="E2959" s="2" t="s">
        <v>6419</v>
      </c>
      <c r="F2959" s="56">
        <v>99.113563828177604</v>
      </c>
      <c r="G2959" s="56">
        <v>118.276740224688</v>
      </c>
      <c r="H2959" s="56">
        <v>97.234137916896302</v>
      </c>
      <c r="I2959" s="56">
        <v>91.112621941312</v>
      </c>
      <c r="J2959" s="57">
        <v>0.61271758651525798</v>
      </c>
      <c r="K2959" s="57">
        <v>0.56186808840842695</v>
      </c>
      <c r="L2959" s="57">
        <v>0.50696447949875401</v>
      </c>
      <c r="M2959" s="57">
        <v>0.73530563871889199</v>
      </c>
    </row>
    <row r="2960" spans="1:13" x14ac:dyDescent="0.35">
      <c r="A2960" s="59" t="s">
        <v>1873</v>
      </c>
      <c r="B2960" s="59" t="s">
        <v>1874</v>
      </c>
      <c r="C2960" s="2" t="s">
        <v>40</v>
      </c>
      <c r="D2960" s="2" t="s">
        <v>6374</v>
      </c>
      <c r="E2960" s="2" t="s">
        <v>6419</v>
      </c>
      <c r="F2960" s="56">
        <v>83.697781987417301</v>
      </c>
      <c r="G2960" s="56">
        <v>113.685422462246</v>
      </c>
      <c r="H2960" s="56">
        <v>94.334856654626293</v>
      </c>
      <c r="I2960" s="56">
        <v>93.235979500439498</v>
      </c>
      <c r="J2960" s="57">
        <v>0.55036541128121796</v>
      </c>
      <c r="K2960" s="57">
        <v>0.51258600927465703</v>
      </c>
      <c r="L2960" s="57">
        <v>0.45533326261594897</v>
      </c>
      <c r="M2960" s="57">
        <v>0.689673297605365</v>
      </c>
    </row>
    <row r="2961" spans="1:13" x14ac:dyDescent="0.35">
      <c r="A2961" s="59" t="s">
        <v>3577</v>
      </c>
      <c r="B2961" s="59" t="s">
        <v>3578</v>
      </c>
      <c r="C2961" s="2" t="s">
        <v>31</v>
      </c>
      <c r="D2961" s="2" t="s">
        <v>6315</v>
      </c>
      <c r="E2961" s="2" t="s">
        <v>6419</v>
      </c>
      <c r="F2961" s="56">
        <v>103.403767691887</v>
      </c>
      <c r="G2961" s="56">
        <v>111.819863339397</v>
      </c>
      <c r="H2961" s="56">
        <v>104.296014789103</v>
      </c>
      <c r="I2961" s="56">
        <v>85.780779489159798</v>
      </c>
      <c r="J2961" s="57">
        <v>0.50760926875564605</v>
      </c>
      <c r="K2961" s="57">
        <v>0.44552128640698302</v>
      </c>
      <c r="L2961" s="57">
        <v>0.385143799248165</v>
      </c>
      <c r="M2961" s="57">
        <v>0.65336312964446397</v>
      </c>
    </row>
    <row r="2962" spans="1:13" x14ac:dyDescent="0.35">
      <c r="A2962" s="59" t="s">
        <v>5480</v>
      </c>
      <c r="B2962" s="59" t="s">
        <v>5481</v>
      </c>
      <c r="C2962" s="2" t="s">
        <v>31</v>
      </c>
      <c r="D2962" s="2" t="s">
        <v>6323</v>
      </c>
      <c r="E2962" s="2" t="s">
        <v>6418</v>
      </c>
      <c r="F2962" s="56"/>
      <c r="G2962" s="56"/>
      <c r="H2962" s="56"/>
      <c r="I2962" s="56">
        <v>96.031107819818203</v>
      </c>
      <c r="J2962" s="57">
        <v>0.25096530273469198</v>
      </c>
      <c r="K2962" s="57">
        <v>0.19735844664994701</v>
      </c>
      <c r="L2962" s="57">
        <v>8.0794245900133899E-2</v>
      </c>
      <c r="M2962" s="57">
        <v>0.36661706722852</v>
      </c>
    </row>
    <row r="2963" spans="1:13" x14ac:dyDescent="0.35">
      <c r="A2963" s="59" t="s">
        <v>465</v>
      </c>
      <c r="B2963" s="59" t="s">
        <v>466</v>
      </c>
      <c r="C2963" s="2" t="s">
        <v>40</v>
      </c>
      <c r="D2963" s="2" t="s">
        <v>6395</v>
      </c>
      <c r="E2963" s="2" t="s">
        <v>6419</v>
      </c>
      <c r="F2963" s="56">
        <v>110.27096167441501</v>
      </c>
      <c r="G2963" s="56">
        <v>115.909278062512</v>
      </c>
      <c r="H2963" s="56">
        <v>106.914762575392</v>
      </c>
      <c r="I2963" s="56">
        <v>87.483579140605599</v>
      </c>
      <c r="J2963" s="57">
        <v>0.555040653793344</v>
      </c>
      <c r="K2963" s="57">
        <v>0.49984382729943699</v>
      </c>
      <c r="L2963" s="57">
        <v>0.446746174202997</v>
      </c>
      <c r="M2963" s="57">
        <v>0.68007091056935798</v>
      </c>
    </row>
    <row r="2964" spans="1:13" x14ac:dyDescent="0.35">
      <c r="A2964" s="59" t="s">
        <v>5476</v>
      </c>
      <c r="B2964" s="59" t="s">
        <v>5477</v>
      </c>
      <c r="C2964" s="2" t="s">
        <v>31</v>
      </c>
      <c r="D2964" s="2" t="s">
        <v>6323</v>
      </c>
      <c r="E2964" s="2" t="s">
        <v>6419</v>
      </c>
      <c r="F2964" s="56">
        <v>104.063910925475</v>
      </c>
      <c r="G2964" s="56">
        <v>125.955902195484</v>
      </c>
      <c r="H2964" s="56">
        <v>107.656996212537</v>
      </c>
      <c r="I2964" s="56">
        <v>97.627158433017101</v>
      </c>
      <c r="J2964" s="57">
        <v>0.45007685208431703</v>
      </c>
      <c r="K2964" s="57">
        <v>0.38250784984880398</v>
      </c>
      <c r="L2964" s="57">
        <v>0.296240718385265</v>
      </c>
      <c r="M2964" s="57">
        <v>0.61361572734945802</v>
      </c>
    </row>
    <row r="2965" spans="1:13" x14ac:dyDescent="0.35">
      <c r="A2965" s="59" t="s">
        <v>459</v>
      </c>
      <c r="B2965" s="59" t="s">
        <v>460</v>
      </c>
      <c r="C2965" s="2" t="s">
        <v>31</v>
      </c>
      <c r="D2965" s="2" t="s">
        <v>6395</v>
      </c>
      <c r="E2965" s="2" t="s">
        <v>6419</v>
      </c>
      <c r="F2965" s="56">
        <v>113.48165297792799</v>
      </c>
      <c r="G2965" s="56">
        <v>110.831175735203</v>
      </c>
      <c r="H2965" s="56">
        <v>103.65459851516</v>
      </c>
      <c r="I2965" s="56">
        <v>89.403151580443705</v>
      </c>
      <c r="J2965" s="57">
        <v>0.54966973670438701</v>
      </c>
      <c r="K2965" s="57">
        <v>0.49797453392841601</v>
      </c>
      <c r="L2965" s="57">
        <v>0.452217709530782</v>
      </c>
      <c r="M2965" s="57">
        <v>0.68091980685129805</v>
      </c>
    </row>
    <row r="2966" spans="1:13" x14ac:dyDescent="0.35">
      <c r="A2966" s="59" t="s">
        <v>4086</v>
      </c>
      <c r="B2966" s="59" t="s">
        <v>4087</v>
      </c>
      <c r="C2966" s="2" t="s">
        <v>40</v>
      </c>
      <c r="D2966" s="2" t="s">
        <v>6322</v>
      </c>
      <c r="E2966" s="2" t="s">
        <v>6418</v>
      </c>
      <c r="F2966" s="56">
        <v>105.522517124198</v>
      </c>
      <c r="G2966" s="56">
        <v>111.692360415697</v>
      </c>
      <c r="H2966" s="56">
        <v>102.90019245904701</v>
      </c>
      <c r="I2966" s="56">
        <v>92.090285157126502</v>
      </c>
      <c r="J2966" s="57">
        <v>0.38536180013771298</v>
      </c>
      <c r="K2966" s="57">
        <v>0.35251265759593903</v>
      </c>
      <c r="L2966" s="57">
        <v>0.303650625697437</v>
      </c>
      <c r="M2966" s="57">
        <v>0.46204334835310101</v>
      </c>
    </row>
    <row r="2967" spans="1:13" x14ac:dyDescent="0.35">
      <c r="A2967" s="59" t="s">
        <v>5482</v>
      </c>
      <c r="B2967" s="59" t="s">
        <v>5483</v>
      </c>
      <c r="C2967" s="2" t="s">
        <v>31</v>
      </c>
      <c r="D2967" s="2" t="s">
        <v>6323</v>
      </c>
      <c r="E2967" s="2" t="s">
        <v>6418</v>
      </c>
      <c r="F2967" s="56"/>
      <c r="G2967" s="56"/>
      <c r="H2967" s="56"/>
      <c r="I2967" s="56">
        <v>96.031107819818203</v>
      </c>
      <c r="J2967" s="57">
        <v>0.25096530273469198</v>
      </c>
      <c r="K2967" s="57">
        <v>0.19735844664994701</v>
      </c>
      <c r="L2967" s="57">
        <v>8.0794245900133899E-2</v>
      </c>
      <c r="M2967" s="57">
        <v>0.36661706722852</v>
      </c>
    </row>
    <row r="2968" spans="1:13" x14ac:dyDescent="0.35">
      <c r="A2968" s="59" t="s">
        <v>1865</v>
      </c>
      <c r="B2968" s="59" t="s">
        <v>1866</v>
      </c>
      <c r="C2968" s="2" t="s">
        <v>31</v>
      </c>
      <c r="D2968" s="2" t="s">
        <v>6374</v>
      </c>
      <c r="E2968" s="2" t="s">
        <v>6419</v>
      </c>
      <c r="F2968" s="56">
        <v>83.541973059474699</v>
      </c>
      <c r="G2968" s="56">
        <v>105.64921441417501</v>
      </c>
      <c r="H2968" s="56">
        <v>90.059075099702795</v>
      </c>
      <c r="I2968" s="56">
        <v>91.565017325782804</v>
      </c>
      <c r="J2968" s="57">
        <v>0.56072379734549005</v>
      </c>
      <c r="K2968" s="57">
        <v>0.51236167745789696</v>
      </c>
      <c r="L2968" s="57">
        <v>0.455185191320225</v>
      </c>
      <c r="M2968" s="57">
        <v>0.68749839892033104</v>
      </c>
    </row>
    <row r="2969" spans="1:13" x14ac:dyDescent="0.35">
      <c r="A2969" s="59" t="s">
        <v>4094</v>
      </c>
      <c r="B2969" s="59" t="s">
        <v>4095</v>
      </c>
      <c r="C2969" s="2" t="s">
        <v>31</v>
      </c>
      <c r="D2969" s="2" t="s">
        <v>6322</v>
      </c>
      <c r="E2969" s="2" t="s">
        <v>6418</v>
      </c>
      <c r="F2969" s="56">
        <v>105.522517124198</v>
      </c>
      <c r="G2969" s="56">
        <v>111.692360415697</v>
      </c>
      <c r="H2969" s="56">
        <v>102.90019245904701</v>
      </c>
      <c r="I2969" s="56">
        <v>92.090285157126502</v>
      </c>
      <c r="J2969" s="57">
        <v>0.38536180013771298</v>
      </c>
      <c r="K2969" s="57">
        <v>0.35251265759593903</v>
      </c>
      <c r="L2969" s="57">
        <v>0.303650625697437</v>
      </c>
      <c r="M2969" s="57">
        <v>0.46204334835310101</v>
      </c>
    </row>
    <row r="2970" spans="1:13" x14ac:dyDescent="0.35">
      <c r="A2970" s="59" t="s">
        <v>467</v>
      </c>
      <c r="B2970" s="59" t="s">
        <v>468</v>
      </c>
      <c r="C2970" s="2" t="s">
        <v>40</v>
      </c>
      <c r="D2970" s="2" t="s">
        <v>6395</v>
      </c>
      <c r="E2970" s="2" t="s">
        <v>6419</v>
      </c>
      <c r="F2970" s="56">
        <v>109.043406683428</v>
      </c>
      <c r="G2970" s="56">
        <v>117.316016114607</v>
      </c>
      <c r="H2970" s="56">
        <v>102.393573077829</v>
      </c>
      <c r="I2970" s="56">
        <v>95.983882229247698</v>
      </c>
      <c r="J2970" s="57">
        <v>0.54938829782653598</v>
      </c>
      <c r="K2970" s="57">
        <v>0.49786014303578702</v>
      </c>
      <c r="L2970" s="57">
        <v>0.45209551257358099</v>
      </c>
      <c r="M2970" s="57">
        <v>0.68025790963499799</v>
      </c>
    </row>
    <row r="2971" spans="1:13" x14ac:dyDescent="0.35">
      <c r="A2971" s="59" t="s">
        <v>3575</v>
      </c>
      <c r="B2971" s="59" t="s">
        <v>3576</v>
      </c>
      <c r="C2971" s="2" t="s">
        <v>31</v>
      </c>
      <c r="D2971" s="2" t="s">
        <v>6315</v>
      </c>
      <c r="E2971" s="2" t="s">
        <v>6418</v>
      </c>
      <c r="F2971" s="56">
        <v>103.243277901387</v>
      </c>
      <c r="G2971" s="56">
        <v>111.344938630434</v>
      </c>
      <c r="H2971" s="56"/>
      <c r="I2971" s="56">
        <v>87.816735594149407</v>
      </c>
      <c r="J2971" s="57">
        <v>0.35161487120505602</v>
      </c>
      <c r="K2971" s="57">
        <v>0.30882146150120299</v>
      </c>
      <c r="L2971" s="57">
        <v>0.25629941524715799</v>
      </c>
      <c r="M2971" s="57">
        <v>0.44875587010698498</v>
      </c>
    </row>
    <row r="2972" spans="1:13" x14ac:dyDescent="0.35">
      <c r="A2972" s="59" t="s">
        <v>4084</v>
      </c>
      <c r="B2972" s="59" t="s">
        <v>4085</v>
      </c>
      <c r="C2972" s="2" t="s">
        <v>40</v>
      </c>
      <c r="D2972" s="2" t="s">
        <v>6322</v>
      </c>
      <c r="E2972" s="2" t="s">
        <v>6418</v>
      </c>
      <c r="F2972" s="56">
        <v>105.522517124198</v>
      </c>
      <c r="G2972" s="56">
        <v>111.692360415697</v>
      </c>
      <c r="H2972" s="56">
        <v>102.90019245904701</v>
      </c>
      <c r="I2972" s="56">
        <v>92.090285157126502</v>
      </c>
      <c r="J2972" s="57">
        <v>0.38536180013771298</v>
      </c>
      <c r="K2972" s="57">
        <v>0.35251265759593903</v>
      </c>
      <c r="L2972" s="57">
        <v>0.303650625697437</v>
      </c>
      <c r="M2972" s="57">
        <v>0.46204334835310101</v>
      </c>
    </row>
    <row r="2973" spans="1:13" x14ac:dyDescent="0.35">
      <c r="A2973" s="59" t="s">
        <v>5478</v>
      </c>
      <c r="B2973" s="59" t="s">
        <v>5479</v>
      </c>
      <c r="C2973" s="2" t="s">
        <v>31</v>
      </c>
      <c r="D2973" s="2" t="s">
        <v>6323</v>
      </c>
      <c r="E2973" s="2" t="s">
        <v>6418</v>
      </c>
      <c r="F2973" s="56"/>
      <c r="G2973" s="56"/>
      <c r="H2973" s="56"/>
      <c r="I2973" s="56">
        <v>96.031107819818203</v>
      </c>
      <c r="J2973" s="57">
        <v>0.25096530273469198</v>
      </c>
      <c r="K2973" s="57">
        <v>0.19735844664994701</v>
      </c>
      <c r="L2973" s="57">
        <v>8.0794245900133899E-2</v>
      </c>
      <c r="M2973" s="57">
        <v>0.36661706722852</v>
      </c>
    </row>
    <row r="2974" spans="1:13" x14ac:dyDescent="0.35">
      <c r="A2974" s="59" t="s">
        <v>4092</v>
      </c>
      <c r="B2974" s="59" t="s">
        <v>4093</v>
      </c>
      <c r="C2974" s="2" t="s">
        <v>31</v>
      </c>
      <c r="D2974" s="2" t="s">
        <v>6322</v>
      </c>
      <c r="E2974" s="2" t="s">
        <v>6418</v>
      </c>
      <c r="F2974" s="56">
        <v>105.522517124198</v>
      </c>
      <c r="G2974" s="56">
        <v>111.692360415697</v>
      </c>
      <c r="H2974" s="56">
        <v>102.90019245904701</v>
      </c>
      <c r="I2974" s="56">
        <v>92.090285157126502</v>
      </c>
      <c r="J2974" s="57">
        <v>0.38536180013771298</v>
      </c>
      <c r="K2974" s="57">
        <v>0.35251265759593903</v>
      </c>
      <c r="L2974" s="57">
        <v>0.303650625697437</v>
      </c>
      <c r="M2974" s="57">
        <v>0.46204334835310101</v>
      </c>
    </row>
    <row r="2975" spans="1:13" x14ac:dyDescent="0.35">
      <c r="A2975" s="59" t="s">
        <v>2984</v>
      </c>
      <c r="B2975" s="59" t="s">
        <v>2985</v>
      </c>
      <c r="C2975" s="2" t="s">
        <v>40</v>
      </c>
      <c r="D2975" s="2" t="s">
        <v>6351</v>
      </c>
      <c r="E2975" s="2" t="s">
        <v>6418</v>
      </c>
      <c r="F2975" s="56">
        <v>106.779967020429</v>
      </c>
      <c r="G2975" s="56">
        <v>106.202080732068</v>
      </c>
      <c r="H2975" s="56">
        <v>103.99018147200201</v>
      </c>
      <c r="I2975" s="56">
        <v>99.5721060998913</v>
      </c>
      <c r="J2975" s="57">
        <v>0.39329422302310602</v>
      </c>
      <c r="K2975" s="57">
        <v>0.360529049094785</v>
      </c>
      <c r="L2975" s="57">
        <v>0.31691453267331299</v>
      </c>
      <c r="M2975" s="57">
        <v>0.47622682639484099</v>
      </c>
    </row>
    <row r="2976" spans="1:13" x14ac:dyDescent="0.35">
      <c r="A2976" s="59" t="s">
        <v>2982</v>
      </c>
      <c r="B2976" s="59" t="s">
        <v>2983</v>
      </c>
      <c r="C2976" s="2" t="s">
        <v>40</v>
      </c>
      <c r="D2976" s="2" t="s">
        <v>6351</v>
      </c>
      <c r="E2976" s="2" t="s">
        <v>6418</v>
      </c>
      <c r="F2976" s="56">
        <v>106.779967020429</v>
      </c>
      <c r="G2976" s="56">
        <v>106.202080732068</v>
      </c>
      <c r="H2976" s="56">
        <v>103.99018147200201</v>
      </c>
      <c r="I2976" s="56">
        <v>99.5721060998913</v>
      </c>
      <c r="J2976" s="57">
        <v>0.39329422302310602</v>
      </c>
      <c r="K2976" s="57">
        <v>0.360529049094785</v>
      </c>
      <c r="L2976" s="57">
        <v>0.31691453267331299</v>
      </c>
      <c r="M2976" s="57">
        <v>0.47622682639484099</v>
      </c>
    </row>
    <row r="2977" spans="1:13" x14ac:dyDescent="0.35">
      <c r="A2977" s="59" t="s">
        <v>3579</v>
      </c>
      <c r="B2977" s="59" t="s">
        <v>3580</v>
      </c>
      <c r="C2977" s="2" t="s">
        <v>40</v>
      </c>
      <c r="D2977" s="2" t="s">
        <v>6315</v>
      </c>
      <c r="E2977" s="2" t="s">
        <v>6419</v>
      </c>
      <c r="F2977" s="56">
        <v>107.677327871674</v>
      </c>
      <c r="G2977" s="56">
        <v>115.601755409094</v>
      </c>
      <c r="H2977" s="56">
        <v>109.215716274966</v>
      </c>
      <c r="I2977" s="56">
        <v>87.354890037996697</v>
      </c>
      <c r="J2977" s="57">
        <v>0.50648037337396601</v>
      </c>
      <c r="K2977" s="57">
        <v>0.44466748161463399</v>
      </c>
      <c r="L2977" s="57">
        <v>0.37890830367953299</v>
      </c>
      <c r="M2977" s="57">
        <v>0.65200218120969899</v>
      </c>
    </row>
    <row r="2978" spans="1:13" x14ac:dyDescent="0.35">
      <c r="A2978" s="59" t="s">
        <v>5484</v>
      </c>
      <c r="B2978" s="59" t="s">
        <v>5485</v>
      </c>
      <c r="C2978" s="2" t="s">
        <v>40</v>
      </c>
      <c r="D2978" s="2" t="s">
        <v>6323</v>
      </c>
      <c r="E2978" s="2" t="s">
        <v>6418</v>
      </c>
      <c r="F2978" s="56"/>
      <c r="G2978" s="56"/>
      <c r="H2978" s="56"/>
      <c r="I2978" s="56">
        <v>96.031107819818203</v>
      </c>
      <c r="J2978" s="57">
        <v>0.25096530273469198</v>
      </c>
      <c r="K2978" s="57">
        <v>0.19735844664994701</v>
      </c>
      <c r="L2978" s="57">
        <v>8.0794245900133899E-2</v>
      </c>
      <c r="M2978" s="57">
        <v>0.36661706722852</v>
      </c>
    </row>
    <row r="2979" spans="1:13" x14ac:dyDescent="0.35">
      <c r="A2979" s="59" t="s">
        <v>1875</v>
      </c>
      <c r="B2979" s="59" t="s">
        <v>1876</v>
      </c>
      <c r="C2979" s="2" t="s">
        <v>40</v>
      </c>
      <c r="D2979" s="2" t="s">
        <v>6374</v>
      </c>
      <c r="E2979" s="2" t="s">
        <v>6418</v>
      </c>
      <c r="F2979" s="56">
        <v>91.358763625972003</v>
      </c>
      <c r="G2979" s="56">
        <v>110.714395940004</v>
      </c>
      <c r="H2979" s="56">
        <v>92.130296330530101</v>
      </c>
      <c r="I2979" s="56">
        <v>94.037399541171098</v>
      </c>
      <c r="J2979" s="57">
        <v>0.460109572213733</v>
      </c>
      <c r="K2979" s="57">
        <v>0.42535951091374702</v>
      </c>
      <c r="L2979" s="57">
        <v>0.38016665767285301</v>
      </c>
      <c r="M2979" s="57">
        <v>0.54883733672469304</v>
      </c>
    </row>
    <row r="2980" spans="1:13" x14ac:dyDescent="0.35">
      <c r="A2980" s="59" t="s">
        <v>1869</v>
      </c>
      <c r="B2980" s="59" t="s">
        <v>1870</v>
      </c>
      <c r="C2980" s="2" t="s">
        <v>40</v>
      </c>
      <c r="D2980" s="2" t="s">
        <v>6374</v>
      </c>
      <c r="E2980" s="2" t="s">
        <v>6419</v>
      </c>
      <c r="F2980" s="56">
        <v>90.825944990898407</v>
      </c>
      <c r="G2980" s="56">
        <v>113.307953182631</v>
      </c>
      <c r="H2980" s="56">
        <v>94.334856654626293</v>
      </c>
      <c r="I2980" s="56">
        <v>93.235979500439498</v>
      </c>
      <c r="J2980" s="57">
        <v>0.56322706387940902</v>
      </c>
      <c r="K2980" s="57">
        <v>0.51258600927465703</v>
      </c>
      <c r="L2980" s="57">
        <v>0.45533326261594897</v>
      </c>
      <c r="M2980" s="57">
        <v>0.689673297605365</v>
      </c>
    </row>
    <row r="2981" spans="1:13" x14ac:dyDescent="0.35">
      <c r="A2981" s="59" t="s">
        <v>463</v>
      </c>
      <c r="B2981" s="59" t="s">
        <v>464</v>
      </c>
      <c r="C2981" s="2" t="s">
        <v>31</v>
      </c>
      <c r="D2981" s="2" t="s">
        <v>6395</v>
      </c>
      <c r="E2981" s="2" t="s">
        <v>6419</v>
      </c>
      <c r="F2981" s="56">
        <v>110.067983146768</v>
      </c>
      <c r="G2981" s="56">
        <v>116.595520395688</v>
      </c>
      <c r="H2981" s="56">
        <v>106.258773469072</v>
      </c>
      <c r="I2981" s="56">
        <v>92.310848121326998</v>
      </c>
      <c r="J2981" s="57">
        <v>0.54666883478074402</v>
      </c>
      <c r="K2981" s="57">
        <v>0.49855914148862102</v>
      </c>
      <c r="L2981" s="57">
        <v>0.44524057158988001</v>
      </c>
      <c r="M2981" s="57">
        <v>0.67014228742188597</v>
      </c>
    </row>
    <row r="2982" spans="1:13" x14ac:dyDescent="0.35">
      <c r="A2982" s="59" t="s">
        <v>5486</v>
      </c>
      <c r="B2982" s="59" t="s">
        <v>5487</v>
      </c>
      <c r="C2982" s="2" t="s">
        <v>40</v>
      </c>
      <c r="D2982" s="2" t="s">
        <v>6323</v>
      </c>
      <c r="E2982" s="2" t="s">
        <v>6418</v>
      </c>
      <c r="F2982" s="56"/>
      <c r="G2982" s="56"/>
      <c r="H2982" s="56"/>
      <c r="I2982" s="56">
        <v>96.031107819818203</v>
      </c>
      <c r="J2982" s="57">
        <v>0.25096530273469198</v>
      </c>
      <c r="K2982" s="57">
        <v>0.19735844664994701</v>
      </c>
      <c r="L2982" s="57">
        <v>8.0794245900133899E-2</v>
      </c>
      <c r="M2982" s="57">
        <v>0.36661706722852</v>
      </c>
    </row>
    <row r="2983" spans="1:13" x14ac:dyDescent="0.35">
      <c r="A2983" s="59" t="s">
        <v>4862</v>
      </c>
      <c r="B2983" s="59" t="s">
        <v>4863</v>
      </c>
      <c r="C2983" s="2" t="s">
        <v>31</v>
      </c>
      <c r="D2983" s="2" t="s">
        <v>6302</v>
      </c>
      <c r="E2983" s="2" t="s">
        <v>6418</v>
      </c>
      <c r="F2983" s="56"/>
      <c r="G2983" s="56"/>
      <c r="H2983" s="56"/>
      <c r="I2983" s="56">
        <v>107.92745896831499</v>
      </c>
      <c r="J2983" s="57">
        <v>0.24501751097480201</v>
      </c>
      <c r="K2983" s="57">
        <v>0.20798885541166601</v>
      </c>
      <c r="L2983" s="57">
        <v>0.165373988868626</v>
      </c>
      <c r="M2983" s="57">
        <v>0.34054540881915901</v>
      </c>
    </row>
    <row r="2984" spans="1:13" x14ac:dyDescent="0.35">
      <c r="A2984" s="59" t="s">
        <v>4866</v>
      </c>
      <c r="B2984" s="59" t="s">
        <v>4867</v>
      </c>
      <c r="C2984" s="2" t="s">
        <v>31</v>
      </c>
      <c r="D2984" s="2" t="s">
        <v>6302</v>
      </c>
      <c r="E2984" s="2" t="s">
        <v>6418</v>
      </c>
      <c r="F2984" s="56"/>
      <c r="G2984" s="56"/>
      <c r="H2984" s="56"/>
      <c r="I2984" s="56">
        <v>107.92745896831499</v>
      </c>
      <c r="J2984" s="57">
        <v>0.24501751097480201</v>
      </c>
      <c r="K2984" s="57">
        <v>0.20798885541166601</v>
      </c>
      <c r="L2984" s="57">
        <v>0.165373988868626</v>
      </c>
      <c r="M2984" s="57">
        <v>0.34054540881915901</v>
      </c>
    </row>
    <row r="2985" spans="1:13" x14ac:dyDescent="0.35">
      <c r="A2985" s="59" t="s">
        <v>4864</v>
      </c>
      <c r="B2985" s="59" t="s">
        <v>4865</v>
      </c>
      <c r="C2985" s="2" t="s">
        <v>31</v>
      </c>
      <c r="D2985" s="2" t="s">
        <v>6302</v>
      </c>
      <c r="E2985" s="2" t="s">
        <v>6418</v>
      </c>
      <c r="F2985" s="56"/>
      <c r="G2985" s="56"/>
      <c r="H2985" s="56"/>
      <c r="I2985" s="56">
        <v>107.92745896831499</v>
      </c>
      <c r="J2985" s="57">
        <v>0.24501751097480201</v>
      </c>
      <c r="K2985" s="57">
        <v>0.20798885541166601</v>
      </c>
      <c r="L2985" s="57">
        <v>0.165373988868626</v>
      </c>
      <c r="M2985" s="57">
        <v>0.34054540881915901</v>
      </c>
    </row>
    <row r="2986" spans="1:13" x14ac:dyDescent="0.35">
      <c r="A2986" s="59" t="s">
        <v>4858</v>
      </c>
      <c r="B2986" s="59" t="s">
        <v>4859</v>
      </c>
      <c r="C2986" s="2" t="s">
        <v>40</v>
      </c>
      <c r="D2986" s="2" t="s">
        <v>6302</v>
      </c>
      <c r="E2986" s="2" t="s">
        <v>6418</v>
      </c>
      <c r="F2986" s="56"/>
      <c r="G2986" s="56"/>
      <c r="H2986" s="56"/>
      <c r="I2986" s="56">
        <v>107.92745896831499</v>
      </c>
      <c r="J2986" s="57">
        <v>0.24501751097480201</v>
      </c>
      <c r="K2986" s="57">
        <v>0.20798885541166601</v>
      </c>
      <c r="L2986" s="57">
        <v>0.165373988868626</v>
      </c>
      <c r="M2986" s="57">
        <v>0.34054540881915901</v>
      </c>
    </row>
    <row r="2987" spans="1:13" x14ac:dyDescent="0.35">
      <c r="A2987" s="59" t="s">
        <v>4860</v>
      </c>
      <c r="B2987" s="59" t="s">
        <v>4861</v>
      </c>
      <c r="C2987" s="2" t="s">
        <v>31</v>
      </c>
      <c r="D2987" s="2" t="s">
        <v>6302</v>
      </c>
      <c r="E2987" s="2" t="s">
        <v>6418</v>
      </c>
      <c r="F2987" s="56"/>
      <c r="G2987" s="56"/>
      <c r="H2987" s="56"/>
      <c r="I2987" s="56">
        <v>107.92745896831499</v>
      </c>
      <c r="J2987" s="57">
        <v>0.24501751097480201</v>
      </c>
      <c r="K2987" s="57">
        <v>0.20798885541166601</v>
      </c>
      <c r="L2987" s="57">
        <v>0.165373988868626</v>
      </c>
      <c r="M2987" s="57">
        <v>0.34054540881915901</v>
      </c>
    </row>
    <row r="2988" spans="1:13" x14ac:dyDescent="0.35">
      <c r="A2988" s="59" t="s">
        <v>4856</v>
      </c>
      <c r="B2988" s="59" t="s">
        <v>4857</v>
      </c>
      <c r="C2988" s="2" t="s">
        <v>40</v>
      </c>
      <c r="D2988" s="2" t="s">
        <v>6302</v>
      </c>
      <c r="E2988" s="2" t="s">
        <v>6418</v>
      </c>
      <c r="F2988" s="56"/>
      <c r="G2988" s="56"/>
      <c r="H2988" s="56"/>
      <c r="I2988" s="56">
        <v>107.92745896831499</v>
      </c>
      <c r="J2988" s="57">
        <v>0.24501751097480201</v>
      </c>
      <c r="K2988" s="57">
        <v>0.20798885541166601</v>
      </c>
      <c r="L2988" s="57">
        <v>0.165373988868626</v>
      </c>
      <c r="M2988" s="57">
        <v>0.34054540881915901</v>
      </c>
    </row>
    <row r="2989" spans="1:13" x14ac:dyDescent="0.35">
      <c r="A2989" s="59" t="s">
        <v>4854</v>
      </c>
      <c r="B2989" s="59" t="s">
        <v>4855</v>
      </c>
      <c r="C2989" s="2" t="s">
        <v>40</v>
      </c>
      <c r="D2989" s="2" t="s">
        <v>6302</v>
      </c>
      <c r="E2989" s="2" t="s">
        <v>6419</v>
      </c>
      <c r="F2989" s="56">
        <v>105.996857950896</v>
      </c>
      <c r="G2989" s="56">
        <v>111.034649940335</v>
      </c>
      <c r="H2989" s="56">
        <v>108.683650446735</v>
      </c>
      <c r="I2989" s="56">
        <v>107.80122084606199</v>
      </c>
      <c r="J2989" s="57">
        <v>0.45640696801943997</v>
      </c>
      <c r="K2989" s="57">
        <v>0.39403688595923297</v>
      </c>
      <c r="L2989" s="57">
        <v>0.33307710006166202</v>
      </c>
      <c r="M2989" s="57">
        <v>0.61333382838794503</v>
      </c>
    </row>
    <row r="2990" spans="1:13" x14ac:dyDescent="0.35">
      <c r="A2990" s="59" t="s">
        <v>6022</v>
      </c>
      <c r="B2990" s="59" t="s">
        <v>6023</v>
      </c>
      <c r="C2990" s="2" t="s">
        <v>31</v>
      </c>
      <c r="D2990" s="2" t="s">
        <v>6310</v>
      </c>
      <c r="E2990" s="2" t="s">
        <v>6418</v>
      </c>
      <c r="F2990" s="56"/>
      <c r="G2990" s="56"/>
      <c r="H2990" s="56"/>
      <c r="I2990" s="56">
        <v>101.276370022591</v>
      </c>
      <c r="J2990" s="57">
        <v>0.235089447346257</v>
      </c>
      <c r="K2990" s="57">
        <v>0.195897297540707</v>
      </c>
      <c r="L2990" s="57">
        <v>0.13213777770002999</v>
      </c>
      <c r="M2990" s="57">
        <v>0.32266066710824198</v>
      </c>
    </row>
    <row r="2991" spans="1:13" x14ac:dyDescent="0.35">
      <c r="A2991" s="59" t="s">
        <v>6034</v>
      </c>
      <c r="B2991" s="59" t="s">
        <v>6035</v>
      </c>
      <c r="C2991" s="2" t="s">
        <v>40</v>
      </c>
      <c r="D2991" s="2" t="s">
        <v>6310</v>
      </c>
      <c r="E2991" s="2" t="s">
        <v>6418</v>
      </c>
      <c r="F2991" s="56"/>
      <c r="G2991" s="56"/>
      <c r="H2991" s="56"/>
      <c r="I2991" s="56">
        <v>101.276370022591</v>
      </c>
      <c r="J2991" s="57">
        <v>0.235089447346257</v>
      </c>
      <c r="K2991" s="57">
        <v>0.195897297540707</v>
      </c>
      <c r="L2991" s="57">
        <v>0.13213777770002999</v>
      </c>
      <c r="M2991" s="57">
        <v>0.32266066710824198</v>
      </c>
    </row>
    <row r="2992" spans="1:13" x14ac:dyDescent="0.35">
      <c r="A2992" s="59" t="s">
        <v>6026</v>
      </c>
      <c r="B2992" s="59" t="s">
        <v>6027</v>
      </c>
      <c r="C2992" s="2" t="s">
        <v>40</v>
      </c>
      <c r="D2992" s="2" t="s">
        <v>6310</v>
      </c>
      <c r="E2992" s="2" t="s">
        <v>6418</v>
      </c>
      <c r="F2992" s="56"/>
      <c r="G2992" s="56"/>
      <c r="H2992" s="56"/>
      <c r="I2992" s="56">
        <v>101.276370022591</v>
      </c>
      <c r="J2992" s="57">
        <v>0.235089447346257</v>
      </c>
      <c r="K2992" s="57">
        <v>0.195897297540707</v>
      </c>
      <c r="L2992" s="57">
        <v>0.13213777770002999</v>
      </c>
      <c r="M2992" s="57">
        <v>0.32266066710824198</v>
      </c>
    </row>
    <row r="2993" spans="1:13" x14ac:dyDescent="0.35">
      <c r="A2993" s="59" t="s">
        <v>6028</v>
      </c>
      <c r="B2993" s="59" t="s">
        <v>6029</v>
      </c>
      <c r="C2993" s="2" t="s">
        <v>40</v>
      </c>
      <c r="D2993" s="2" t="s">
        <v>6310</v>
      </c>
      <c r="E2993" s="2" t="s">
        <v>6418</v>
      </c>
      <c r="F2993" s="56"/>
      <c r="G2993" s="56"/>
      <c r="H2993" s="56"/>
      <c r="I2993" s="56">
        <v>101.276370022591</v>
      </c>
      <c r="J2993" s="57">
        <v>0.235089447346257</v>
      </c>
      <c r="K2993" s="57">
        <v>0.195897297540707</v>
      </c>
      <c r="L2993" s="57">
        <v>0.13213777770002999</v>
      </c>
      <c r="M2993" s="57">
        <v>0.32266066710824198</v>
      </c>
    </row>
    <row r="2994" spans="1:13" x14ac:dyDescent="0.35">
      <c r="A2994" s="59" t="s">
        <v>6030</v>
      </c>
      <c r="B2994" s="59" t="s">
        <v>6031</v>
      </c>
      <c r="C2994" s="2" t="s">
        <v>40</v>
      </c>
      <c r="D2994" s="2" t="s">
        <v>6310</v>
      </c>
      <c r="E2994" s="2" t="s">
        <v>6418</v>
      </c>
      <c r="F2994" s="56"/>
      <c r="G2994" s="56"/>
      <c r="H2994" s="56"/>
      <c r="I2994" s="56">
        <v>101.276370022591</v>
      </c>
      <c r="J2994" s="57">
        <v>0.235089447346257</v>
      </c>
      <c r="K2994" s="57">
        <v>0.195897297540707</v>
      </c>
      <c r="L2994" s="57">
        <v>0.13213777770002999</v>
      </c>
      <c r="M2994" s="57">
        <v>0.32266066710824198</v>
      </c>
    </row>
    <row r="2995" spans="1:13" x14ac:dyDescent="0.35">
      <c r="A2995" s="59" t="s">
        <v>6032</v>
      </c>
      <c r="B2995" s="59" t="s">
        <v>6033</v>
      </c>
      <c r="C2995" s="2" t="s">
        <v>40</v>
      </c>
      <c r="D2995" s="2" t="s">
        <v>6310</v>
      </c>
      <c r="E2995" s="2" t="s">
        <v>6418</v>
      </c>
      <c r="F2995" s="56"/>
      <c r="G2995" s="56"/>
      <c r="H2995" s="56"/>
      <c r="I2995" s="56">
        <v>101.276370022591</v>
      </c>
      <c r="J2995" s="57">
        <v>0.235089447346257</v>
      </c>
      <c r="K2995" s="57">
        <v>0.195897297540707</v>
      </c>
      <c r="L2995" s="57">
        <v>0.13213777770002999</v>
      </c>
      <c r="M2995" s="57">
        <v>0.32266066710824198</v>
      </c>
    </row>
    <row r="2996" spans="1:13" x14ac:dyDescent="0.35">
      <c r="A2996" s="59" t="s">
        <v>6024</v>
      </c>
      <c r="B2996" s="59" t="s">
        <v>6025</v>
      </c>
      <c r="C2996" s="2" t="s">
        <v>31</v>
      </c>
      <c r="D2996" s="2" t="s">
        <v>6310</v>
      </c>
      <c r="E2996" s="2" t="s">
        <v>6418</v>
      </c>
      <c r="F2996" s="56">
        <v>89.607518480206906</v>
      </c>
      <c r="G2996" s="56">
        <v>91.225735088788596</v>
      </c>
      <c r="H2996" s="56">
        <v>104.38288910581301</v>
      </c>
      <c r="I2996" s="56">
        <v>105.32899023770599</v>
      </c>
      <c r="J2996" s="57">
        <v>0.51535294673577803</v>
      </c>
      <c r="K2996" s="57">
        <v>0.47048377735161501</v>
      </c>
      <c r="L2996" s="57">
        <v>0.41484385103774302</v>
      </c>
      <c r="M2996" s="57">
        <v>0.62479182556359003</v>
      </c>
    </row>
    <row r="2997" spans="1:13" x14ac:dyDescent="0.35">
      <c r="A2997" s="59" t="s">
        <v>6036</v>
      </c>
      <c r="B2997" s="59" t="s">
        <v>6037</v>
      </c>
      <c r="C2997" s="2" t="s">
        <v>40</v>
      </c>
      <c r="D2997" s="2" t="s">
        <v>6310</v>
      </c>
      <c r="E2997" s="2" t="s">
        <v>6418</v>
      </c>
      <c r="F2997" s="56"/>
      <c r="G2997" s="56"/>
      <c r="H2997" s="56"/>
      <c r="I2997" s="56">
        <v>101.276370022591</v>
      </c>
      <c r="J2997" s="57">
        <v>0.235089447346257</v>
      </c>
      <c r="K2997" s="57">
        <v>0.195897297540707</v>
      </c>
      <c r="L2997" s="57">
        <v>0.13213777770002999</v>
      </c>
      <c r="M2997" s="57">
        <v>0.32266066710824198</v>
      </c>
    </row>
    <row r="2998" spans="1:13" x14ac:dyDescent="0.35">
      <c r="A2998" s="59" t="s">
        <v>6020</v>
      </c>
      <c r="B2998" s="59" t="s">
        <v>6021</v>
      </c>
      <c r="C2998" s="2" t="s">
        <v>31</v>
      </c>
      <c r="D2998" s="2" t="s">
        <v>6310</v>
      </c>
      <c r="E2998" s="2" t="s">
        <v>6418</v>
      </c>
      <c r="F2998" s="56"/>
      <c r="G2998" s="56"/>
      <c r="H2998" s="56"/>
      <c r="I2998" s="56">
        <v>101.276370022591</v>
      </c>
      <c r="J2998" s="57">
        <v>0.235089447346257</v>
      </c>
      <c r="K2998" s="57">
        <v>0.195897297540707</v>
      </c>
      <c r="L2998" s="57">
        <v>0.13213777770002999</v>
      </c>
      <c r="M2998" s="57">
        <v>0.32266066710824198</v>
      </c>
    </row>
    <row r="2999" spans="1:13" x14ac:dyDescent="0.35">
      <c r="A2999" s="59" t="s">
        <v>6038</v>
      </c>
      <c r="B2999" s="59" t="s">
        <v>6039</v>
      </c>
      <c r="C2999" s="2" t="s">
        <v>40</v>
      </c>
      <c r="D2999" s="2" t="s">
        <v>6310</v>
      </c>
      <c r="E2999" s="2" t="s">
        <v>6418</v>
      </c>
      <c r="F2999" s="56"/>
      <c r="G2999" s="56"/>
      <c r="H2999" s="56"/>
      <c r="I2999" s="56">
        <v>101.276370022591</v>
      </c>
      <c r="J2999" s="57">
        <v>0.235089447346257</v>
      </c>
      <c r="K2999" s="57">
        <v>0.195897297540707</v>
      </c>
      <c r="L2999" s="57">
        <v>0.13213777770002999</v>
      </c>
      <c r="M2999" s="57">
        <v>0.32266066710824198</v>
      </c>
    </row>
    <row r="3000" spans="1:13" x14ac:dyDescent="0.35">
      <c r="A3000" s="59" t="s">
        <v>5666</v>
      </c>
      <c r="B3000" s="59" t="s">
        <v>5667</v>
      </c>
      <c r="C3000" s="2" t="s">
        <v>31</v>
      </c>
      <c r="D3000" s="2" t="s">
        <v>6323</v>
      </c>
      <c r="E3000" s="2" t="s">
        <v>6418</v>
      </c>
      <c r="F3000" s="56"/>
      <c r="G3000" s="56"/>
      <c r="H3000" s="56"/>
      <c r="I3000" s="56">
        <v>104.10794719932601</v>
      </c>
      <c r="J3000" s="57">
        <v>0.28160062447689199</v>
      </c>
      <c r="K3000" s="57">
        <v>0.249477478492106</v>
      </c>
      <c r="L3000" s="57">
        <v>0.190050857676344</v>
      </c>
      <c r="M3000" s="57">
        <v>0.36074480020991301</v>
      </c>
    </row>
    <row r="3001" spans="1:13" x14ac:dyDescent="0.35">
      <c r="A3001" s="59" t="s">
        <v>5670</v>
      </c>
      <c r="B3001" s="59" t="s">
        <v>5671</v>
      </c>
      <c r="C3001" s="2" t="s">
        <v>40</v>
      </c>
      <c r="D3001" s="2" t="s">
        <v>6323</v>
      </c>
      <c r="E3001" s="2" t="s">
        <v>6418</v>
      </c>
      <c r="F3001" s="56"/>
      <c r="G3001" s="56"/>
      <c r="H3001" s="56"/>
      <c r="I3001" s="56">
        <v>104.10794719932601</v>
      </c>
      <c r="J3001" s="57">
        <v>0.28160062447689199</v>
      </c>
      <c r="K3001" s="57">
        <v>0.249477478492106</v>
      </c>
      <c r="L3001" s="57">
        <v>0.190050857676344</v>
      </c>
      <c r="M3001" s="57">
        <v>0.36074480020991301</v>
      </c>
    </row>
    <row r="3002" spans="1:13" x14ac:dyDescent="0.35">
      <c r="A3002" s="59" t="s">
        <v>5664</v>
      </c>
      <c r="B3002" s="59" t="s">
        <v>5665</v>
      </c>
      <c r="C3002" s="2" t="s">
        <v>31</v>
      </c>
      <c r="D3002" s="2" t="s">
        <v>6323</v>
      </c>
      <c r="E3002" s="2" t="s">
        <v>6418</v>
      </c>
      <c r="F3002" s="56"/>
      <c r="G3002" s="56"/>
      <c r="H3002" s="56"/>
      <c r="I3002" s="56">
        <v>104.10794719932601</v>
      </c>
      <c r="J3002" s="57">
        <v>0.28160062447689199</v>
      </c>
      <c r="K3002" s="57">
        <v>0.249477478492106</v>
      </c>
      <c r="L3002" s="57">
        <v>0.190050857676344</v>
      </c>
      <c r="M3002" s="57">
        <v>0.36074480020991301</v>
      </c>
    </row>
    <row r="3003" spans="1:13" x14ac:dyDescent="0.35">
      <c r="A3003" s="59" t="s">
        <v>5668</v>
      </c>
      <c r="B3003" s="59" t="s">
        <v>5669</v>
      </c>
      <c r="C3003" s="2" t="s">
        <v>31</v>
      </c>
      <c r="D3003" s="2" t="s">
        <v>6323</v>
      </c>
      <c r="E3003" s="2" t="s">
        <v>6418</v>
      </c>
      <c r="F3003" s="56"/>
      <c r="G3003" s="56"/>
      <c r="H3003" s="56"/>
      <c r="I3003" s="56">
        <v>104.10794719932601</v>
      </c>
      <c r="J3003" s="57">
        <v>0.28160062447689199</v>
      </c>
      <c r="K3003" s="57">
        <v>0.249477478492106</v>
      </c>
      <c r="L3003" s="57">
        <v>0.190050857676344</v>
      </c>
      <c r="M3003" s="57">
        <v>0.36074480020991301</v>
      </c>
    </row>
    <row r="3004" spans="1:13" x14ac:dyDescent="0.35">
      <c r="A3004" s="59" t="s">
        <v>4830</v>
      </c>
      <c r="B3004" s="59" t="s">
        <v>4831</v>
      </c>
      <c r="C3004" s="2" t="s">
        <v>40</v>
      </c>
      <c r="D3004" s="2" t="s">
        <v>6302</v>
      </c>
      <c r="E3004" s="2" t="s">
        <v>6418</v>
      </c>
      <c r="F3004" s="56"/>
      <c r="G3004" s="56"/>
      <c r="H3004" s="56"/>
      <c r="I3004" s="56">
        <v>104.10794719932601</v>
      </c>
      <c r="J3004" s="57">
        <v>0.28160062447689199</v>
      </c>
      <c r="K3004" s="57">
        <v>0.249477478492106</v>
      </c>
      <c r="L3004" s="57">
        <v>0.190050857676344</v>
      </c>
      <c r="M3004" s="57">
        <v>0.36074480020991301</v>
      </c>
    </row>
    <row r="3005" spans="1:13" x14ac:dyDescent="0.35">
      <c r="A3005" s="59" t="s">
        <v>4820</v>
      </c>
      <c r="B3005" s="59" t="s">
        <v>4821</v>
      </c>
      <c r="C3005" s="2" t="s">
        <v>31</v>
      </c>
      <c r="D3005" s="2" t="s">
        <v>6302</v>
      </c>
      <c r="E3005" s="2" t="s">
        <v>6418</v>
      </c>
      <c r="F3005" s="56"/>
      <c r="G3005" s="56"/>
      <c r="H3005" s="56"/>
      <c r="I3005" s="56">
        <v>104.10794719932601</v>
      </c>
      <c r="J3005" s="57">
        <v>0.28160062447689199</v>
      </c>
      <c r="K3005" s="57">
        <v>0.249477478492106</v>
      </c>
      <c r="L3005" s="57">
        <v>0.190050857676344</v>
      </c>
      <c r="M3005" s="57">
        <v>0.36074480020991301</v>
      </c>
    </row>
    <row r="3006" spans="1:13" x14ac:dyDescent="0.35">
      <c r="A3006" s="59" t="s">
        <v>4828</v>
      </c>
      <c r="B3006" s="59" t="s">
        <v>4829</v>
      </c>
      <c r="C3006" s="2" t="s">
        <v>40</v>
      </c>
      <c r="D3006" s="2" t="s">
        <v>6302</v>
      </c>
      <c r="E3006" s="2" t="s">
        <v>6418</v>
      </c>
      <c r="F3006" s="56"/>
      <c r="G3006" s="56"/>
      <c r="H3006" s="56"/>
      <c r="I3006" s="56">
        <v>104.10794719932601</v>
      </c>
      <c r="J3006" s="57">
        <v>0.28160062447689199</v>
      </c>
      <c r="K3006" s="57">
        <v>0.249477478492106</v>
      </c>
      <c r="L3006" s="57">
        <v>0.190050857676344</v>
      </c>
      <c r="M3006" s="57">
        <v>0.36074480020991301</v>
      </c>
    </row>
    <row r="3007" spans="1:13" x14ac:dyDescent="0.35">
      <c r="A3007" s="59" t="s">
        <v>4826</v>
      </c>
      <c r="B3007" s="59" t="s">
        <v>4827</v>
      </c>
      <c r="C3007" s="2" t="s">
        <v>40</v>
      </c>
      <c r="D3007" s="2" t="s">
        <v>6302</v>
      </c>
      <c r="E3007" s="2" t="s">
        <v>6418</v>
      </c>
      <c r="F3007" s="56"/>
      <c r="G3007" s="56"/>
      <c r="H3007" s="56"/>
      <c r="I3007" s="56">
        <v>104.10794719932601</v>
      </c>
      <c r="J3007" s="57">
        <v>0.28160062447689199</v>
      </c>
      <c r="K3007" s="57">
        <v>0.249477478492106</v>
      </c>
      <c r="L3007" s="57">
        <v>0.190050857676344</v>
      </c>
      <c r="M3007" s="57">
        <v>0.36074480020991301</v>
      </c>
    </row>
    <row r="3008" spans="1:13" x14ac:dyDescent="0.35">
      <c r="A3008" s="59" t="s">
        <v>4824</v>
      </c>
      <c r="B3008" s="59" t="s">
        <v>4825</v>
      </c>
      <c r="C3008" s="2" t="s">
        <v>40</v>
      </c>
      <c r="D3008" s="2" t="s">
        <v>6302</v>
      </c>
      <c r="E3008" s="2" t="s">
        <v>6418</v>
      </c>
      <c r="F3008" s="56"/>
      <c r="G3008" s="56"/>
      <c r="H3008" s="56"/>
      <c r="I3008" s="56">
        <v>104.10794719932601</v>
      </c>
      <c r="J3008" s="57">
        <v>0.28160062447689199</v>
      </c>
      <c r="K3008" s="57">
        <v>0.249477478492106</v>
      </c>
      <c r="L3008" s="57">
        <v>0.190050857676344</v>
      </c>
      <c r="M3008" s="57">
        <v>0.36074480020991301</v>
      </c>
    </row>
    <row r="3009" spans="1:13" x14ac:dyDescent="0.35">
      <c r="A3009" s="59" t="s">
        <v>4818</v>
      </c>
      <c r="B3009" s="59" t="s">
        <v>4819</v>
      </c>
      <c r="C3009" s="2" t="s">
        <v>31</v>
      </c>
      <c r="D3009" s="2" t="s">
        <v>6302</v>
      </c>
      <c r="E3009" s="2" t="s">
        <v>6418</v>
      </c>
      <c r="F3009" s="56"/>
      <c r="G3009" s="56"/>
      <c r="H3009" s="56"/>
      <c r="I3009" s="56">
        <v>104.10794719932601</v>
      </c>
      <c r="J3009" s="57">
        <v>0.28160062447689199</v>
      </c>
      <c r="K3009" s="57">
        <v>0.249477478492106</v>
      </c>
      <c r="L3009" s="57">
        <v>0.190050857676344</v>
      </c>
      <c r="M3009" s="57">
        <v>0.36074480020991301</v>
      </c>
    </row>
    <row r="3010" spans="1:13" x14ac:dyDescent="0.35">
      <c r="A3010" s="59" t="s">
        <v>4822</v>
      </c>
      <c r="B3010" s="59" t="s">
        <v>4823</v>
      </c>
      <c r="C3010" s="2" t="s">
        <v>40</v>
      </c>
      <c r="D3010" s="2" t="s">
        <v>6302</v>
      </c>
      <c r="E3010" s="2" t="s">
        <v>6418</v>
      </c>
      <c r="F3010" s="56"/>
      <c r="G3010" s="56"/>
      <c r="H3010" s="56"/>
      <c r="I3010" s="56">
        <v>104.10794719932601</v>
      </c>
      <c r="J3010" s="57">
        <v>0.28160062447689199</v>
      </c>
      <c r="K3010" s="57">
        <v>0.249477478492106</v>
      </c>
      <c r="L3010" s="57">
        <v>0.190050857676344</v>
      </c>
      <c r="M3010" s="57">
        <v>0.36074480020991301</v>
      </c>
    </row>
    <row r="3011" spans="1:13" x14ac:dyDescent="0.35">
      <c r="A3011" s="59" t="s">
        <v>4816</v>
      </c>
      <c r="B3011" s="59" t="s">
        <v>4817</v>
      </c>
      <c r="C3011" s="2" t="s">
        <v>31</v>
      </c>
      <c r="D3011" s="2" t="s">
        <v>6302</v>
      </c>
      <c r="E3011" s="2" t="s">
        <v>6418</v>
      </c>
      <c r="F3011" s="56"/>
      <c r="G3011" s="56"/>
      <c r="H3011" s="56"/>
      <c r="I3011" s="56">
        <v>104.10794719932601</v>
      </c>
      <c r="J3011" s="57">
        <v>0.28160062447689199</v>
      </c>
      <c r="K3011" s="57">
        <v>0.249477478492106</v>
      </c>
      <c r="L3011" s="57">
        <v>0.190050857676344</v>
      </c>
      <c r="M3011" s="57">
        <v>0.36074480020991301</v>
      </c>
    </row>
    <row r="3012" spans="1:13" x14ac:dyDescent="0.35">
      <c r="A3012" s="59" t="s">
        <v>4748</v>
      </c>
      <c r="B3012" s="59" t="s">
        <v>4749</v>
      </c>
      <c r="C3012" s="2" t="s">
        <v>40</v>
      </c>
      <c r="D3012" s="2" t="s">
        <v>6303</v>
      </c>
      <c r="E3012" s="2" t="s">
        <v>6418</v>
      </c>
      <c r="F3012" s="56"/>
      <c r="G3012" s="56"/>
      <c r="H3012" s="56"/>
      <c r="I3012" s="56">
        <v>103.253161483214</v>
      </c>
      <c r="J3012" s="57">
        <v>0.25964932173733801</v>
      </c>
      <c r="K3012" s="57">
        <v>0.23201253902837901</v>
      </c>
      <c r="L3012" s="57">
        <v>0.17667468674584799</v>
      </c>
      <c r="M3012" s="57">
        <v>0.33210710696573598</v>
      </c>
    </row>
    <row r="3013" spans="1:13" x14ac:dyDescent="0.35">
      <c r="A3013" s="59" t="s">
        <v>4746</v>
      </c>
      <c r="B3013" s="59" t="s">
        <v>4747</v>
      </c>
      <c r="C3013" s="2" t="s">
        <v>31</v>
      </c>
      <c r="D3013" s="2" t="s">
        <v>6303</v>
      </c>
      <c r="E3013" s="2" t="s">
        <v>6418</v>
      </c>
      <c r="F3013" s="56"/>
      <c r="G3013" s="56"/>
      <c r="H3013" s="56"/>
      <c r="I3013" s="56">
        <v>103.253161483214</v>
      </c>
      <c r="J3013" s="57">
        <v>0.25964932173733801</v>
      </c>
      <c r="K3013" s="57">
        <v>0.23201253902837901</v>
      </c>
      <c r="L3013" s="57">
        <v>0.17667468674584799</v>
      </c>
      <c r="M3013" s="57">
        <v>0.33210710696573598</v>
      </c>
    </row>
    <row r="3014" spans="1:13" x14ac:dyDescent="0.35">
      <c r="A3014" s="59" t="s">
        <v>1834</v>
      </c>
      <c r="B3014" s="59" t="s">
        <v>1835</v>
      </c>
      <c r="C3014" s="2" t="s">
        <v>31</v>
      </c>
      <c r="D3014" s="2" t="s">
        <v>6374</v>
      </c>
      <c r="E3014" s="2" t="s">
        <v>6418</v>
      </c>
      <c r="F3014" s="56">
        <v>99.239627099794205</v>
      </c>
      <c r="G3014" s="56">
        <v>98.431999514490798</v>
      </c>
      <c r="H3014" s="56"/>
      <c r="I3014" s="56">
        <v>105.581491750051</v>
      </c>
      <c r="J3014" s="57">
        <v>0.35214423317406401</v>
      </c>
      <c r="K3014" s="57">
        <v>0.30355948994904802</v>
      </c>
      <c r="L3014" s="57">
        <v>0.241861562398585</v>
      </c>
      <c r="M3014" s="57">
        <v>0.46693786260192699</v>
      </c>
    </row>
    <row r="3015" spans="1:13" x14ac:dyDescent="0.35">
      <c r="A3015" s="59" t="s">
        <v>1844</v>
      </c>
      <c r="B3015" s="59" t="s">
        <v>1845</v>
      </c>
      <c r="C3015" s="2" t="s">
        <v>40</v>
      </c>
      <c r="D3015" s="2" t="s">
        <v>6374</v>
      </c>
      <c r="E3015" s="2" t="s">
        <v>6418</v>
      </c>
      <c r="F3015" s="56">
        <v>99.239627099794205</v>
      </c>
      <c r="G3015" s="56">
        <v>98.431999514490798</v>
      </c>
      <c r="H3015" s="56"/>
      <c r="I3015" s="56">
        <v>105.581491750051</v>
      </c>
      <c r="J3015" s="57">
        <v>0.35214423317406401</v>
      </c>
      <c r="K3015" s="57">
        <v>0.30355948994904802</v>
      </c>
      <c r="L3015" s="57">
        <v>0.241861562398585</v>
      </c>
      <c r="M3015" s="57">
        <v>0.46693786260192699</v>
      </c>
    </row>
    <row r="3016" spans="1:13" x14ac:dyDescent="0.35">
      <c r="A3016" s="59" t="s">
        <v>1836</v>
      </c>
      <c r="B3016" s="59" t="s">
        <v>1837</v>
      </c>
      <c r="C3016" s="2" t="s">
        <v>31</v>
      </c>
      <c r="D3016" s="2" t="s">
        <v>6374</v>
      </c>
      <c r="E3016" s="2" t="s">
        <v>6418</v>
      </c>
      <c r="F3016" s="56">
        <v>99.239627099794205</v>
      </c>
      <c r="G3016" s="56">
        <v>98.431999514490798</v>
      </c>
      <c r="H3016" s="56"/>
      <c r="I3016" s="56">
        <v>105.581491750051</v>
      </c>
      <c r="J3016" s="57">
        <v>0.35214423317406401</v>
      </c>
      <c r="K3016" s="57">
        <v>0.30355948994904802</v>
      </c>
      <c r="L3016" s="57">
        <v>0.241861562398585</v>
      </c>
      <c r="M3016" s="57">
        <v>0.46693786260192699</v>
      </c>
    </row>
    <row r="3017" spans="1:13" x14ac:dyDescent="0.35">
      <c r="A3017" s="59" t="s">
        <v>1752</v>
      </c>
      <c r="B3017" s="59" t="s">
        <v>1753</v>
      </c>
      <c r="C3017" s="2" t="s">
        <v>31</v>
      </c>
      <c r="D3017" s="2" t="s">
        <v>6321</v>
      </c>
      <c r="E3017" s="2" t="s">
        <v>6418</v>
      </c>
      <c r="F3017" s="56">
        <v>99.239627099794205</v>
      </c>
      <c r="G3017" s="56">
        <v>98.431999514490798</v>
      </c>
      <c r="H3017" s="56"/>
      <c r="I3017" s="56">
        <v>105.581491750051</v>
      </c>
      <c r="J3017" s="57">
        <v>0.35214423317406401</v>
      </c>
      <c r="K3017" s="57">
        <v>0.30355948994904802</v>
      </c>
      <c r="L3017" s="57">
        <v>0.241861562398585</v>
      </c>
      <c r="M3017" s="57">
        <v>0.46693786260192699</v>
      </c>
    </row>
    <row r="3018" spans="1:13" x14ac:dyDescent="0.35">
      <c r="A3018" s="59" t="s">
        <v>1828</v>
      </c>
      <c r="B3018" s="59" t="s">
        <v>1829</v>
      </c>
      <c r="C3018" s="2" t="s">
        <v>31</v>
      </c>
      <c r="D3018" s="2" t="s">
        <v>6374</v>
      </c>
      <c r="E3018" s="2" t="s">
        <v>6418</v>
      </c>
      <c r="F3018" s="56">
        <v>99.239627099794205</v>
      </c>
      <c r="G3018" s="56">
        <v>98.431999514490798</v>
      </c>
      <c r="H3018" s="56"/>
      <c r="I3018" s="56">
        <v>105.581491750051</v>
      </c>
      <c r="J3018" s="57">
        <v>0.35214423317406401</v>
      </c>
      <c r="K3018" s="57">
        <v>0.30355948994904802</v>
      </c>
      <c r="L3018" s="57">
        <v>0.241861562398585</v>
      </c>
      <c r="M3018" s="57">
        <v>0.46693786260192699</v>
      </c>
    </row>
    <row r="3019" spans="1:13" x14ac:dyDescent="0.35">
      <c r="A3019" s="59" t="s">
        <v>1846</v>
      </c>
      <c r="B3019" s="59" t="s">
        <v>1847</v>
      </c>
      <c r="C3019" s="2" t="s">
        <v>40</v>
      </c>
      <c r="D3019" s="2" t="s">
        <v>6374</v>
      </c>
      <c r="E3019" s="2" t="s">
        <v>6418</v>
      </c>
      <c r="F3019" s="56">
        <v>99.239627099794205</v>
      </c>
      <c r="G3019" s="56">
        <v>98.431999514490798</v>
      </c>
      <c r="H3019" s="56"/>
      <c r="I3019" s="56">
        <v>105.581491750051</v>
      </c>
      <c r="J3019" s="57">
        <v>0.35214423317406401</v>
      </c>
      <c r="K3019" s="57">
        <v>0.30355948994904802</v>
      </c>
      <c r="L3019" s="57">
        <v>0.241861562398585</v>
      </c>
      <c r="M3019" s="57">
        <v>0.46693786260192699</v>
      </c>
    </row>
    <row r="3020" spans="1:13" x14ac:dyDescent="0.35">
      <c r="A3020" s="59" t="s">
        <v>1760</v>
      </c>
      <c r="B3020" s="59" t="s">
        <v>1761</v>
      </c>
      <c r="C3020" s="2" t="s">
        <v>31</v>
      </c>
      <c r="D3020" s="2" t="s">
        <v>6321</v>
      </c>
      <c r="E3020" s="2" t="s">
        <v>6418</v>
      </c>
      <c r="F3020" s="56">
        <v>99.239627099794205</v>
      </c>
      <c r="G3020" s="56">
        <v>98.431999514490798</v>
      </c>
      <c r="H3020" s="56"/>
      <c r="I3020" s="56">
        <v>105.581491750051</v>
      </c>
      <c r="J3020" s="57">
        <v>0.35214423317406401</v>
      </c>
      <c r="K3020" s="57">
        <v>0.30355948994904802</v>
      </c>
      <c r="L3020" s="57">
        <v>0.241861562398585</v>
      </c>
      <c r="M3020" s="57">
        <v>0.46693786260192699</v>
      </c>
    </row>
    <row r="3021" spans="1:13" x14ac:dyDescent="0.35">
      <c r="A3021" s="59" t="s">
        <v>1754</v>
      </c>
      <c r="B3021" s="59" t="s">
        <v>1755</v>
      </c>
      <c r="C3021" s="2" t="s">
        <v>31</v>
      </c>
      <c r="D3021" s="2" t="s">
        <v>6321</v>
      </c>
      <c r="E3021" s="2" t="s">
        <v>6418</v>
      </c>
      <c r="F3021" s="56">
        <v>99.239627099794205</v>
      </c>
      <c r="G3021" s="56">
        <v>98.431999514490798</v>
      </c>
      <c r="H3021" s="56"/>
      <c r="I3021" s="56">
        <v>105.581491750051</v>
      </c>
      <c r="J3021" s="57">
        <v>0.35214423317406401</v>
      </c>
      <c r="K3021" s="57">
        <v>0.30355948994904802</v>
      </c>
      <c r="L3021" s="57">
        <v>0.241861562398585</v>
      </c>
      <c r="M3021" s="57">
        <v>0.46693786260192699</v>
      </c>
    </row>
    <row r="3022" spans="1:13" x14ac:dyDescent="0.35">
      <c r="A3022" s="59" t="s">
        <v>1830</v>
      </c>
      <c r="B3022" s="59" t="s">
        <v>1831</v>
      </c>
      <c r="C3022" s="2" t="s">
        <v>31</v>
      </c>
      <c r="D3022" s="2" t="s">
        <v>6374</v>
      </c>
      <c r="E3022" s="2" t="s">
        <v>6418</v>
      </c>
      <c r="F3022" s="56">
        <v>99.239627099794205</v>
      </c>
      <c r="G3022" s="56">
        <v>98.431999514490798</v>
      </c>
      <c r="H3022" s="56"/>
      <c r="I3022" s="56">
        <v>105.581491750051</v>
      </c>
      <c r="J3022" s="57">
        <v>0.35214423317406401</v>
      </c>
      <c r="K3022" s="57">
        <v>0.30355948994904802</v>
      </c>
      <c r="L3022" s="57">
        <v>0.241861562398585</v>
      </c>
      <c r="M3022" s="57">
        <v>0.46693786260192699</v>
      </c>
    </row>
    <row r="3023" spans="1:13" x14ac:dyDescent="0.35">
      <c r="A3023" s="59" t="s">
        <v>1764</v>
      </c>
      <c r="B3023" s="59" t="s">
        <v>1765</v>
      </c>
      <c r="C3023" s="2" t="s">
        <v>40</v>
      </c>
      <c r="D3023" s="2" t="s">
        <v>6321</v>
      </c>
      <c r="E3023" s="2" t="s">
        <v>6419</v>
      </c>
      <c r="F3023" s="56">
        <v>99.086594895896098</v>
      </c>
      <c r="G3023" s="56">
        <v>98.639221130961801</v>
      </c>
      <c r="H3023" s="56">
        <v>100.533787487171</v>
      </c>
      <c r="I3023" s="56">
        <v>112.761701872524</v>
      </c>
      <c r="J3023" s="57">
        <v>0.50761319628104296</v>
      </c>
      <c r="K3023" s="57">
        <v>0.44438242541422701</v>
      </c>
      <c r="L3023" s="57">
        <v>0.37847093334769999</v>
      </c>
      <c r="M3023" s="57">
        <v>0.66730107279204598</v>
      </c>
    </row>
    <row r="3024" spans="1:13" x14ac:dyDescent="0.35">
      <c r="A3024" s="59" t="s">
        <v>1838</v>
      </c>
      <c r="B3024" s="59" t="s">
        <v>1839</v>
      </c>
      <c r="C3024" s="2" t="s">
        <v>31</v>
      </c>
      <c r="D3024" s="2" t="s">
        <v>6374</v>
      </c>
      <c r="E3024" s="2" t="s">
        <v>6418</v>
      </c>
      <c r="F3024" s="56">
        <v>99.239627099794205</v>
      </c>
      <c r="G3024" s="56">
        <v>98.431999514490798</v>
      </c>
      <c r="H3024" s="56"/>
      <c r="I3024" s="56">
        <v>105.581491750051</v>
      </c>
      <c r="J3024" s="57">
        <v>0.35214423317406401</v>
      </c>
      <c r="K3024" s="57">
        <v>0.30355948994904802</v>
      </c>
      <c r="L3024" s="57">
        <v>0.241861562398585</v>
      </c>
      <c r="M3024" s="57">
        <v>0.46693786260192699</v>
      </c>
    </row>
    <row r="3025" spans="1:13" x14ac:dyDescent="0.35">
      <c r="A3025" s="59" t="s">
        <v>1840</v>
      </c>
      <c r="B3025" s="59" t="s">
        <v>1841</v>
      </c>
      <c r="C3025" s="2" t="s">
        <v>40</v>
      </c>
      <c r="D3025" s="2" t="s">
        <v>6374</v>
      </c>
      <c r="E3025" s="2" t="s">
        <v>6418</v>
      </c>
      <c r="F3025" s="56">
        <v>99.239627099794205</v>
      </c>
      <c r="G3025" s="56">
        <v>98.431999514490798</v>
      </c>
      <c r="H3025" s="56"/>
      <c r="I3025" s="56">
        <v>105.581491750051</v>
      </c>
      <c r="J3025" s="57">
        <v>0.35214423317406401</v>
      </c>
      <c r="K3025" s="57">
        <v>0.30355948994904802</v>
      </c>
      <c r="L3025" s="57">
        <v>0.241861562398585</v>
      </c>
      <c r="M3025" s="57">
        <v>0.46693786260192699</v>
      </c>
    </row>
    <row r="3026" spans="1:13" x14ac:dyDescent="0.35">
      <c r="A3026" s="59" t="s">
        <v>1832</v>
      </c>
      <c r="B3026" s="59" t="s">
        <v>1833</v>
      </c>
      <c r="C3026" s="2" t="s">
        <v>31</v>
      </c>
      <c r="D3026" s="2" t="s">
        <v>6374</v>
      </c>
      <c r="E3026" s="2" t="s">
        <v>6418</v>
      </c>
      <c r="F3026" s="56">
        <v>99.239627099794205</v>
      </c>
      <c r="G3026" s="56">
        <v>98.431999514490798</v>
      </c>
      <c r="H3026" s="56"/>
      <c r="I3026" s="56">
        <v>105.581491750051</v>
      </c>
      <c r="J3026" s="57">
        <v>0.35214423317406401</v>
      </c>
      <c r="K3026" s="57">
        <v>0.30355948994904802</v>
      </c>
      <c r="L3026" s="57">
        <v>0.241861562398585</v>
      </c>
      <c r="M3026" s="57">
        <v>0.46693786260192699</v>
      </c>
    </row>
    <row r="3027" spans="1:13" x14ac:dyDescent="0.35">
      <c r="A3027" s="59" t="s">
        <v>1758</v>
      </c>
      <c r="B3027" s="59" t="s">
        <v>1759</v>
      </c>
      <c r="C3027" s="2" t="s">
        <v>31</v>
      </c>
      <c r="D3027" s="2" t="s">
        <v>6321</v>
      </c>
      <c r="E3027" s="2" t="s">
        <v>6418</v>
      </c>
      <c r="F3027" s="56">
        <v>99.239627099794205</v>
      </c>
      <c r="G3027" s="56">
        <v>98.431999514490798</v>
      </c>
      <c r="H3027" s="56"/>
      <c r="I3027" s="56">
        <v>105.581491750051</v>
      </c>
      <c r="J3027" s="57">
        <v>0.35214423317406401</v>
      </c>
      <c r="K3027" s="57">
        <v>0.30355948994904802</v>
      </c>
      <c r="L3027" s="57">
        <v>0.241861562398585</v>
      </c>
      <c r="M3027" s="57">
        <v>0.46693786260192699</v>
      </c>
    </row>
    <row r="3028" spans="1:13" x14ac:dyDescent="0.35">
      <c r="A3028" s="59" t="s">
        <v>1762</v>
      </c>
      <c r="B3028" s="59" t="s">
        <v>1763</v>
      </c>
      <c r="C3028" s="2" t="s">
        <v>40</v>
      </c>
      <c r="D3028" s="2" t="s">
        <v>6321</v>
      </c>
      <c r="E3028" s="2" t="s">
        <v>6419</v>
      </c>
      <c r="F3028" s="56">
        <v>96.723429188842005</v>
      </c>
      <c r="G3028" s="56">
        <v>96.190392021281198</v>
      </c>
      <c r="H3028" s="56">
        <v>98.189383723792403</v>
      </c>
      <c r="I3028" s="56">
        <v>110.82583167671</v>
      </c>
      <c r="J3028" s="57">
        <v>0.502894302610848</v>
      </c>
      <c r="K3028" s="57">
        <v>0.44312750731614098</v>
      </c>
      <c r="L3028" s="57">
        <v>0.38238624250440401</v>
      </c>
      <c r="M3028" s="57">
        <v>0.67835988467819797</v>
      </c>
    </row>
    <row r="3029" spans="1:13" x14ac:dyDescent="0.35">
      <c r="A3029" s="59" t="s">
        <v>1756</v>
      </c>
      <c r="B3029" s="59" t="s">
        <v>1757</v>
      </c>
      <c r="C3029" s="2" t="s">
        <v>31</v>
      </c>
      <c r="D3029" s="2" t="s">
        <v>6321</v>
      </c>
      <c r="E3029" s="2" t="s">
        <v>6418</v>
      </c>
      <c r="F3029" s="56">
        <v>99.239627099794205</v>
      </c>
      <c r="G3029" s="56">
        <v>98.431999514490798</v>
      </c>
      <c r="H3029" s="56"/>
      <c r="I3029" s="56">
        <v>105.581491750051</v>
      </c>
      <c r="J3029" s="57">
        <v>0.35214423317406401</v>
      </c>
      <c r="K3029" s="57">
        <v>0.30355948994904802</v>
      </c>
      <c r="L3029" s="57">
        <v>0.241861562398585</v>
      </c>
      <c r="M3029" s="57">
        <v>0.46693786260192699</v>
      </c>
    </row>
    <row r="3030" spans="1:13" x14ac:dyDescent="0.35">
      <c r="A3030" s="59" t="s">
        <v>1842</v>
      </c>
      <c r="B3030" s="59" t="s">
        <v>1843</v>
      </c>
      <c r="C3030" s="2" t="s">
        <v>40</v>
      </c>
      <c r="D3030" s="2" t="s">
        <v>6374</v>
      </c>
      <c r="E3030" s="2" t="s">
        <v>6418</v>
      </c>
      <c r="F3030" s="56">
        <v>99.239627099794205</v>
      </c>
      <c r="G3030" s="56">
        <v>98.431999514490798</v>
      </c>
      <c r="H3030" s="56"/>
      <c r="I3030" s="56">
        <v>105.581491750051</v>
      </c>
      <c r="J3030" s="57">
        <v>0.35214423317406401</v>
      </c>
      <c r="K3030" s="57">
        <v>0.30355948994904802</v>
      </c>
      <c r="L3030" s="57">
        <v>0.241861562398585</v>
      </c>
      <c r="M3030" s="57">
        <v>0.46693786260192699</v>
      </c>
    </row>
    <row r="3031" spans="1:13" x14ac:dyDescent="0.35">
      <c r="A3031" s="59" t="s">
        <v>6375</v>
      </c>
      <c r="B3031" s="59" t="s">
        <v>6376</v>
      </c>
      <c r="C3031" s="2" t="s">
        <v>31</v>
      </c>
      <c r="D3031" s="2" t="s">
        <v>6316</v>
      </c>
      <c r="E3031" s="2" t="s">
        <v>6418</v>
      </c>
      <c r="F3031" s="56"/>
      <c r="G3031" s="56"/>
      <c r="H3031" s="56"/>
      <c r="I3031" s="56">
        <v>100.73234840134801</v>
      </c>
      <c r="J3031" s="57">
        <v>0.220572423366514</v>
      </c>
      <c r="K3031" s="57">
        <v>0.184353617693432</v>
      </c>
      <c r="L3031" s="57">
        <v>0.14591410435458399</v>
      </c>
      <c r="M3031" s="57">
        <v>0.32918861754171902</v>
      </c>
    </row>
    <row r="3032" spans="1:13" x14ac:dyDescent="0.35">
      <c r="A3032" s="59" t="s">
        <v>6420</v>
      </c>
      <c r="B3032" s="59" t="s">
        <v>6421</v>
      </c>
      <c r="C3032" s="2" t="s">
        <v>31</v>
      </c>
      <c r="D3032" s="2" t="s">
        <v>6395</v>
      </c>
      <c r="E3032" s="2" t="s">
        <v>6419</v>
      </c>
      <c r="F3032" s="56">
        <v>98.135844583086694</v>
      </c>
      <c r="G3032" s="56">
        <v>108.90358918706499</v>
      </c>
      <c r="H3032" s="56">
        <v>102.789597928107</v>
      </c>
      <c r="I3032" s="56">
        <v>113.080683068545</v>
      </c>
      <c r="J3032" s="57">
        <v>0.43197705123122898</v>
      </c>
      <c r="K3032" s="57">
        <v>0.370125834312719</v>
      </c>
      <c r="L3032" s="57">
        <v>0.32128910179317199</v>
      </c>
      <c r="M3032" s="57">
        <v>0.60999383354479098</v>
      </c>
    </row>
    <row r="3033" spans="1:13" x14ac:dyDescent="0.35">
      <c r="A3033" s="59" t="s">
        <v>6414</v>
      </c>
      <c r="B3033" s="59" t="s">
        <v>6415</v>
      </c>
      <c r="C3033" s="2" t="s">
        <v>31</v>
      </c>
      <c r="D3033" s="2" t="s">
        <v>6317</v>
      </c>
      <c r="E3033" s="2" t="s">
        <v>6419</v>
      </c>
      <c r="F3033" s="56">
        <v>103.223299718978</v>
      </c>
      <c r="G3033" s="56">
        <v>94.251021399065806</v>
      </c>
      <c r="H3033" s="56">
        <v>98.787453177518998</v>
      </c>
      <c r="I3033" s="56">
        <v>96.173315216143195</v>
      </c>
      <c r="J3033" s="57">
        <v>0.406348728205571</v>
      </c>
      <c r="K3033" s="57">
        <v>0.34634208823148499</v>
      </c>
      <c r="L3033" s="57">
        <v>0.29232897247040102</v>
      </c>
      <c r="M3033" s="57">
        <v>0.59145385648565896</v>
      </c>
    </row>
    <row r="3034" spans="1:13" x14ac:dyDescent="0.35">
      <c r="A3034" s="59" t="s">
        <v>6430</v>
      </c>
      <c r="B3034" s="59" t="s">
        <v>6431</v>
      </c>
      <c r="C3034" s="2" t="s">
        <v>40</v>
      </c>
      <c r="D3034" s="2" t="s">
        <v>6351</v>
      </c>
      <c r="E3034" s="2" t="s">
        <v>6418</v>
      </c>
      <c r="F3034" s="56"/>
      <c r="G3034" s="56"/>
      <c r="H3034" s="56"/>
      <c r="I3034" s="56">
        <v>105.238834589148</v>
      </c>
      <c r="J3034" s="57">
        <v>0.15158424501489001</v>
      </c>
      <c r="K3034" s="57">
        <v>4.7256532841509297E-2</v>
      </c>
      <c r="L3034" s="57">
        <v>0.01</v>
      </c>
      <c r="M3034" s="57">
        <v>0.31485169671956198</v>
      </c>
    </row>
    <row r="3035" spans="1:13" x14ac:dyDescent="0.35">
      <c r="A3035" s="59" t="s">
        <v>3539</v>
      </c>
      <c r="B3035" s="59" t="s">
        <v>3540</v>
      </c>
      <c r="C3035" s="2" t="s">
        <v>40</v>
      </c>
      <c r="D3035" s="2" t="s">
        <v>6315</v>
      </c>
      <c r="E3035" s="2" t="s">
        <v>6418</v>
      </c>
      <c r="F3035" s="56">
        <v>96.766572538682098</v>
      </c>
      <c r="G3035" s="56">
        <v>101.182168996154</v>
      </c>
      <c r="H3035" s="56"/>
      <c r="I3035" s="56">
        <v>112.53904167770899</v>
      </c>
      <c r="J3035" s="57">
        <v>0.36926722086532598</v>
      </c>
      <c r="K3035" s="57">
        <v>0.30393980986929803</v>
      </c>
      <c r="L3035" s="57">
        <v>0.23911126413636799</v>
      </c>
      <c r="M3035" s="57">
        <v>0.52145617072338502</v>
      </c>
    </row>
    <row r="3036" spans="1:13" x14ac:dyDescent="0.35">
      <c r="A3036" s="59" t="s">
        <v>3052</v>
      </c>
      <c r="B3036" s="59" t="s">
        <v>3053</v>
      </c>
      <c r="C3036" s="2" t="s">
        <v>31</v>
      </c>
      <c r="D3036" s="2" t="s">
        <v>6351</v>
      </c>
      <c r="E3036" s="2" t="s">
        <v>6418</v>
      </c>
      <c r="F3036" s="56"/>
      <c r="G3036" s="56"/>
      <c r="H3036" s="56"/>
      <c r="I3036" s="56">
        <v>103.61992416225701</v>
      </c>
      <c r="J3036" s="57">
        <v>0.19179286162852499</v>
      </c>
      <c r="K3036" s="57">
        <v>0.133907036931211</v>
      </c>
      <c r="L3036" s="57">
        <v>0.01</v>
      </c>
      <c r="M3036" s="57">
        <v>0.32665052613402801</v>
      </c>
    </row>
    <row r="3037" spans="1:13" x14ac:dyDescent="0.35">
      <c r="A3037" s="59" t="s">
        <v>5570</v>
      </c>
      <c r="B3037" s="59" t="s">
        <v>5571</v>
      </c>
      <c r="C3037" s="2" t="s">
        <v>40</v>
      </c>
      <c r="D3037" s="2" t="s">
        <v>6323</v>
      </c>
      <c r="E3037" s="2" t="s">
        <v>6418</v>
      </c>
      <c r="F3037" s="56">
        <v>95.751159264688297</v>
      </c>
      <c r="G3037" s="56"/>
      <c r="H3037" s="56"/>
      <c r="I3037" s="56">
        <v>107.393979089387</v>
      </c>
      <c r="J3037" s="57">
        <v>0.335849385039662</v>
      </c>
      <c r="K3037" s="57">
        <v>0.27037508869933702</v>
      </c>
      <c r="L3037" s="57">
        <v>0.18101026153914199</v>
      </c>
      <c r="M3037" s="57">
        <v>0.473620463372325</v>
      </c>
    </row>
    <row r="3038" spans="1:13" x14ac:dyDescent="0.35">
      <c r="A3038" s="59" t="s">
        <v>4004</v>
      </c>
      <c r="B3038" s="59" t="s">
        <v>4005</v>
      </c>
      <c r="C3038" s="2" t="s">
        <v>40</v>
      </c>
      <c r="D3038" s="2" t="s">
        <v>6320</v>
      </c>
      <c r="E3038" s="2" t="s">
        <v>6418</v>
      </c>
      <c r="F3038" s="56"/>
      <c r="G3038" s="56"/>
      <c r="H3038" s="56"/>
      <c r="I3038" s="56">
        <v>95.482770451721706</v>
      </c>
      <c r="J3038" s="57">
        <v>0.20521674203853801</v>
      </c>
      <c r="K3038" s="57">
        <v>0.11097600526300599</v>
      </c>
      <c r="L3038" s="57">
        <v>0.01</v>
      </c>
      <c r="M3038" s="57">
        <v>0.32877277232862601</v>
      </c>
    </row>
    <row r="3039" spans="1:13" x14ac:dyDescent="0.35">
      <c r="A3039" s="59" t="s">
        <v>2119</v>
      </c>
      <c r="B3039" s="59" t="s">
        <v>2120</v>
      </c>
      <c r="C3039" s="2" t="s">
        <v>40</v>
      </c>
      <c r="D3039" s="2" t="s">
        <v>6374</v>
      </c>
      <c r="E3039" s="2" t="s">
        <v>6418</v>
      </c>
      <c r="F3039" s="56">
        <v>95.493791654821095</v>
      </c>
      <c r="G3039" s="56"/>
      <c r="H3039" s="56"/>
      <c r="I3039" s="56">
        <v>100.168883178209</v>
      </c>
      <c r="J3039" s="57">
        <v>0.307276266146847</v>
      </c>
      <c r="K3039" s="57">
        <v>0.275362493414403</v>
      </c>
      <c r="L3039" s="57">
        <v>0.241377818658018</v>
      </c>
      <c r="M3039" s="57">
        <v>0.38456441117999801</v>
      </c>
    </row>
    <row r="3040" spans="1:13" x14ac:dyDescent="0.35">
      <c r="A3040" s="59" t="s">
        <v>4006</v>
      </c>
      <c r="B3040" s="59" t="s">
        <v>4007</v>
      </c>
      <c r="C3040" s="2" t="s">
        <v>40</v>
      </c>
      <c r="D3040" s="2" t="s">
        <v>6320</v>
      </c>
      <c r="E3040" s="2" t="s">
        <v>6419</v>
      </c>
      <c r="F3040" s="56">
        <v>88.014060678265906</v>
      </c>
      <c r="G3040" s="56">
        <v>93.140362944532598</v>
      </c>
      <c r="H3040" s="56">
        <v>93.572660869835403</v>
      </c>
      <c r="I3040" s="56">
        <v>94.6772570211171</v>
      </c>
      <c r="J3040" s="57">
        <v>0.40171762160200603</v>
      </c>
      <c r="K3040" s="57">
        <v>0.35256629992995497</v>
      </c>
      <c r="L3040" s="57">
        <v>0.01</v>
      </c>
      <c r="M3040" s="57">
        <v>0.41125104571904503</v>
      </c>
    </row>
    <row r="3041" spans="1:13" x14ac:dyDescent="0.35">
      <c r="A3041" s="59" t="s">
        <v>4002</v>
      </c>
      <c r="B3041" s="59" t="s">
        <v>4003</v>
      </c>
      <c r="C3041" s="2" t="s">
        <v>40</v>
      </c>
      <c r="D3041" s="2" t="s">
        <v>6320</v>
      </c>
      <c r="E3041" s="2" t="s">
        <v>6418</v>
      </c>
      <c r="F3041" s="56"/>
      <c r="G3041" s="56"/>
      <c r="H3041" s="56"/>
      <c r="I3041" s="56">
        <v>95.482770451721706</v>
      </c>
      <c r="J3041" s="57">
        <v>0.20521674203853801</v>
      </c>
      <c r="K3041" s="57">
        <v>0.11097600526300599</v>
      </c>
      <c r="L3041" s="57">
        <v>0.01</v>
      </c>
      <c r="M3041" s="57">
        <v>0.32877277232862601</v>
      </c>
    </row>
    <row r="3042" spans="1:13" x14ac:dyDescent="0.35">
      <c r="A3042" s="59" t="s">
        <v>3996</v>
      </c>
      <c r="B3042" s="59" t="s">
        <v>3997</v>
      </c>
      <c r="C3042" s="2" t="s">
        <v>31</v>
      </c>
      <c r="D3042" s="2" t="s">
        <v>6320</v>
      </c>
      <c r="E3042" s="2" t="s">
        <v>6419</v>
      </c>
      <c r="F3042" s="56">
        <v>97.658074502193699</v>
      </c>
      <c r="G3042" s="56">
        <v>98.252646664849394</v>
      </c>
      <c r="H3042" s="56">
        <v>92.953302588364195</v>
      </c>
      <c r="I3042" s="56">
        <v>91.715259894821202</v>
      </c>
      <c r="J3042" s="57">
        <v>0.436632257671831</v>
      </c>
      <c r="K3042" s="57">
        <v>0.35189509960982501</v>
      </c>
      <c r="L3042" s="57">
        <v>0.21010457828330301</v>
      </c>
      <c r="M3042" s="57">
        <v>0.60773326783181303</v>
      </c>
    </row>
    <row r="3043" spans="1:13" x14ac:dyDescent="0.35">
      <c r="A3043" s="59" t="s">
        <v>4000</v>
      </c>
      <c r="B3043" s="59" t="s">
        <v>4001</v>
      </c>
      <c r="C3043" s="2" t="s">
        <v>31</v>
      </c>
      <c r="D3043" s="2" t="s">
        <v>6320</v>
      </c>
      <c r="E3043" s="2" t="s">
        <v>6418</v>
      </c>
      <c r="F3043" s="56"/>
      <c r="G3043" s="56"/>
      <c r="H3043" s="56"/>
      <c r="I3043" s="56">
        <v>95.482770451721706</v>
      </c>
      <c r="J3043" s="57">
        <v>0.20521674203853801</v>
      </c>
      <c r="K3043" s="57">
        <v>0.11097600526300599</v>
      </c>
      <c r="L3043" s="57">
        <v>0.01</v>
      </c>
      <c r="M3043" s="57">
        <v>0.32877277232862601</v>
      </c>
    </row>
    <row r="3044" spans="1:13" x14ac:dyDescent="0.35">
      <c r="A3044" s="59" t="s">
        <v>3050</v>
      </c>
      <c r="B3044" s="59" t="s">
        <v>3051</v>
      </c>
      <c r="C3044" s="2" t="s">
        <v>40</v>
      </c>
      <c r="D3044" s="2" t="s">
        <v>6351</v>
      </c>
      <c r="E3044" s="2" t="s">
        <v>6418</v>
      </c>
      <c r="F3044" s="56"/>
      <c r="G3044" s="56"/>
      <c r="H3044" s="56"/>
      <c r="I3044" s="56">
        <v>103.61992416225701</v>
      </c>
      <c r="J3044" s="57">
        <v>0.19179286162852499</v>
      </c>
      <c r="K3044" s="57">
        <v>0.133907036931211</v>
      </c>
      <c r="L3044" s="57">
        <v>0.01</v>
      </c>
      <c r="M3044" s="57">
        <v>0.32665052613402801</v>
      </c>
    </row>
    <row r="3045" spans="1:13" x14ac:dyDescent="0.35">
      <c r="A3045" s="59" t="s">
        <v>2129</v>
      </c>
      <c r="B3045" s="59" t="s">
        <v>2130</v>
      </c>
      <c r="C3045" s="2" t="s">
        <v>40</v>
      </c>
      <c r="D3045" s="2" t="s">
        <v>6374</v>
      </c>
      <c r="E3045" s="2" t="s">
        <v>6418</v>
      </c>
      <c r="F3045" s="56">
        <v>95.493791654821095</v>
      </c>
      <c r="G3045" s="56"/>
      <c r="H3045" s="56"/>
      <c r="I3045" s="56">
        <v>100.168883178209</v>
      </c>
      <c r="J3045" s="57">
        <v>0.307276266146847</v>
      </c>
      <c r="K3045" s="57">
        <v>0.275362493414403</v>
      </c>
      <c r="L3045" s="57">
        <v>0.241377818658018</v>
      </c>
      <c r="M3045" s="57">
        <v>0.38456441117999801</v>
      </c>
    </row>
    <row r="3046" spans="1:13" x14ac:dyDescent="0.35">
      <c r="A3046" s="59" t="s">
        <v>4318</v>
      </c>
      <c r="B3046" s="59" t="s">
        <v>4319</v>
      </c>
      <c r="C3046" s="2" t="s">
        <v>40</v>
      </c>
      <c r="D3046" s="2" t="s">
        <v>6322</v>
      </c>
      <c r="E3046" s="2" t="s">
        <v>6419</v>
      </c>
      <c r="F3046" s="56">
        <v>100.47640775641899</v>
      </c>
      <c r="G3046" s="56">
        <v>114.069901560845</v>
      </c>
      <c r="H3046" s="56">
        <v>102.971224047254</v>
      </c>
      <c r="I3046" s="56">
        <v>107.403732475133</v>
      </c>
      <c r="J3046" s="57">
        <v>0.40059218976369498</v>
      </c>
      <c r="K3046" s="57">
        <v>0.30441447367230201</v>
      </c>
      <c r="L3046" s="57">
        <v>0.19873373505554101</v>
      </c>
      <c r="M3046" s="57">
        <v>0.60768043513997905</v>
      </c>
    </row>
    <row r="3047" spans="1:13" x14ac:dyDescent="0.35">
      <c r="A3047" s="59" t="s">
        <v>3535</v>
      </c>
      <c r="B3047" s="59" t="s">
        <v>3536</v>
      </c>
      <c r="C3047" s="2" t="s">
        <v>40</v>
      </c>
      <c r="D3047" s="2" t="s">
        <v>6315</v>
      </c>
      <c r="E3047" s="2" t="s">
        <v>6419</v>
      </c>
      <c r="F3047" s="56">
        <v>94.905681502213</v>
      </c>
      <c r="G3047" s="56">
        <v>101.71929012388</v>
      </c>
      <c r="H3047" s="56">
        <v>96.025470400098797</v>
      </c>
      <c r="I3047" s="56">
        <v>109.36108033386</v>
      </c>
      <c r="J3047" s="57">
        <v>0.43312978077985598</v>
      </c>
      <c r="K3047" s="57">
        <v>0.36276270863780302</v>
      </c>
      <c r="L3047" s="57">
        <v>0.30213467481766398</v>
      </c>
      <c r="M3047" s="57">
        <v>0.61921476602843994</v>
      </c>
    </row>
    <row r="3048" spans="1:13" x14ac:dyDescent="0.35">
      <c r="A3048" s="59" t="s">
        <v>5564</v>
      </c>
      <c r="B3048" s="59" t="s">
        <v>5565</v>
      </c>
      <c r="C3048" s="2" t="s">
        <v>31</v>
      </c>
      <c r="D3048" s="2" t="s">
        <v>6323</v>
      </c>
      <c r="E3048" s="2" t="s">
        <v>6418</v>
      </c>
      <c r="F3048" s="56"/>
      <c r="G3048" s="56"/>
      <c r="H3048" s="56"/>
      <c r="I3048" s="56">
        <v>104.61936825505001</v>
      </c>
      <c r="J3048" s="57">
        <v>0.22348879127893501</v>
      </c>
      <c r="K3048" s="57">
        <v>0.15210546653961499</v>
      </c>
      <c r="L3048" s="57">
        <v>0.01</v>
      </c>
      <c r="M3048" s="57">
        <v>0.35423622933378202</v>
      </c>
    </row>
    <row r="3049" spans="1:13" x14ac:dyDescent="0.35">
      <c r="A3049" s="59" t="s">
        <v>5574</v>
      </c>
      <c r="B3049" s="59" t="s">
        <v>5575</v>
      </c>
      <c r="C3049" s="2" t="s">
        <v>31</v>
      </c>
      <c r="D3049" s="2" t="s">
        <v>6323</v>
      </c>
      <c r="E3049" s="2" t="s">
        <v>6418</v>
      </c>
      <c r="F3049" s="56">
        <v>93.708635766663505</v>
      </c>
      <c r="G3049" s="56">
        <v>100.726282955554</v>
      </c>
      <c r="H3049" s="56"/>
      <c r="I3049" s="56">
        <v>103.28641395897201</v>
      </c>
      <c r="J3049" s="57">
        <v>0.38093255354137801</v>
      </c>
      <c r="K3049" s="57">
        <v>0.32413800788248998</v>
      </c>
      <c r="L3049" s="57">
        <v>0.236326996500725</v>
      </c>
      <c r="M3049" s="57">
        <v>0.50801147589060203</v>
      </c>
    </row>
    <row r="3050" spans="1:13" x14ac:dyDescent="0.35">
      <c r="A3050" s="59" t="s">
        <v>5634</v>
      </c>
      <c r="B3050" s="59" t="s">
        <v>5635</v>
      </c>
      <c r="C3050" s="2" t="s">
        <v>31</v>
      </c>
      <c r="D3050" s="2" t="s">
        <v>6323</v>
      </c>
      <c r="E3050" s="2" t="s">
        <v>6418</v>
      </c>
      <c r="F3050" s="56"/>
      <c r="G3050" s="56"/>
      <c r="H3050" s="56"/>
      <c r="I3050" s="56">
        <v>102.4138396844</v>
      </c>
      <c r="J3050" s="57">
        <v>0.22846620084102101</v>
      </c>
      <c r="K3050" s="57">
        <v>0.19062655410962601</v>
      </c>
      <c r="L3050" s="57">
        <v>0.104925444248837</v>
      </c>
      <c r="M3050" s="57">
        <v>0.314988772367784</v>
      </c>
    </row>
    <row r="3051" spans="1:13" x14ac:dyDescent="0.35">
      <c r="A3051" s="59" t="s">
        <v>5626</v>
      </c>
      <c r="B3051" s="59" t="s">
        <v>5627</v>
      </c>
      <c r="C3051" s="2" t="s">
        <v>40</v>
      </c>
      <c r="D3051" s="2" t="s">
        <v>6323</v>
      </c>
      <c r="E3051" s="2" t="s">
        <v>6418</v>
      </c>
      <c r="F3051" s="56"/>
      <c r="G3051" s="56"/>
      <c r="H3051" s="56"/>
      <c r="I3051" s="56">
        <v>102.4138396844</v>
      </c>
      <c r="J3051" s="57">
        <v>0.22846620084102101</v>
      </c>
      <c r="K3051" s="57">
        <v>0.19062655410962601</v>
      </c>
      <c r="L3051" s="57">
        <v>0.104925444248837</v>
      </c>
      <c r="M3051" s="57">
        <v>0.314988772367784</v>
      </c>
    </row>
    <row r="3052" spans="1:13" x14ac:dyDescent="0.35">
      <c r="A3052" s="59" t="s">
        <v>5624</v>
      </c>
      <c r="B3052" s="59" t="s">
        <v>5625</v>
      </c>
      <c r="C3052" s="2" t="s">
        <v>40</v>
      </c>
      <c r="D3052" s="2" t="s">
        <v>6323</v>
      </c>
      <c r="E3052" s="2" t="s">
        <v>6418</v>
      </c>
      <c r="F3052" s="56"/>
      <c r="G3052" s="56"/>
      <c r="H3052" s="56"/>
      <c r="I3052" s="56">
        <v>102.4138396844</v>
      </c>
      <c r="J3052" s="57">
        <v>0.22846620084102101</v>
      </c>
      <c r="K3052" s="57">
        <v>0.19062655410962601</v>
      </c>
      <c r="L3052" s="57">
        <v>0.104925444248837</v>
      </c>
      <c r="M3052" s="57">
        <v>0.314988772367784</v>
      </c>
    </row>
    <row r="3053" spans="1:13" x14ac:dyDescent="0.35">
      <c r="A3053" s="59" t="s">
        <v>5632</v>
      </c>
      <c r="B3053" s="59" t="s">
        <v>5633</v>
      </c>
      <c r="C3053" s="2" t="s">
        <v>31</v>
      </c>
      <c r="D3053" s="2" t="s">
        <v>6323</v>
      </c>
      <c r="E3053" s="2" t="s">
        <v>6418</v>
      </c>
      <c r="F3053" s="56"/>
      <c r="G3053" s="56"/>
      <c r="H3053" s="56"/>
      <c r="I3053" s="56">
        <v>102.4138396844</v>
      </c>
      <c r="J3053" s="57">
        <v>0.22846620084102101</v>
      </c>
      <c r="K3053" s="57">
        <v>0.19062655410962601</v>
      </c>
      <c r="L3053" s="57">
        <v>0.104925444248837</v>
      </c>
      <c r="M3053" s="57">
        <v>0.314988772367784</v>
      </c>
    </row>
    <row r="3054" spans="1:13" x14ac:dyDescent="0.35">
      <c r="A3054" s="59" t="s">
        <v>5628</v>
      </c>
      <c r="B3054" s="59" t="s">
        <v>5629</v>
      </c>
      <c r="C3054" s="2" t="s">
        <v>40</v>
      </c>
      <c r="D3054" s="2" t="s">
        <v>6323</v>
      </c>
      <c r="E3054" s="2" t="s">
        <v>6418</v>
      </c>
      <c r="F3054" s="56"/>
      <c r="G3054" s="56"/>
      <c r="H3054" s="56"/>
      <c r="I3054" s="56">
        <v>102.4138396844</v>
      </c>
      <c r="J3054" s="57">
        <v>0.22846620084102101</v>
      </c>
      <c r="K3054" s="57">
        <v>0.19062655410962601</v>
      </c>
      <c r="L3054" s="57">
        <v>0.104925444248837</v>
      </c>
      <c r="M3054" s="57">
        <v>0.314988772367784</v>
      </c>
    </row>
    <row r="3055" spans="1:13" x14ac:dyDescent="0.35">
      <c r="A3055" s="59" t="s">
        <v>5630</v>
      </c>
      <c r="B3055" s="59" t="s">
        <v>5631</v>
      </c>
      <c r="C3055" s="2" t="s">
        <v>40</v>
      </c>
      <c r="D3055" s="2" t="s">
        <v>6323</v>
      </c>
      <c r="E3055" s="2" t="s">
        <v>6418</v>
      </c>
      <c r="F3055" s="56"/>
      <c r="G3055" s="56"/>
      <c r="H3055" s="56"/>
      <c r="I3055" s="56">
        <v>102.4138396844</v>
      </c>
      <c r="J3055" s="57">
        <v>0.22846620084102101</v>
      </c>
      <c r="K3055" s="57">
        <v>0.19062655410962601</v>
      </c>
      <c r="L3055" s="57">
        <v>0.104925444248837</v>
      </c>
      <c r="M3055" s="57">
        <v>0.314988772367784</v>
      </c>
    </row>
    <row r="3056" spans="1:13" x14ac:dyDescent="0.35">
      <c r="A3056" s="59" t="s">
        <v>5566</v>
      </c>
      <c r="B3056" s="59" t="s">
        <v>5567</v>
      </c>
      <c r="C3056" s="2" t="s">
        <v>31</v>
      </c>
      <c r="D3056" s="2" t="s">
        <v>6323</v>
      </c>
      <c r="E3056" s="2" t="s">
        <v>6418</v>
      </c>
      <c r="F3056" s="56"/>
      <c r="G3056" s="56"/>
      <c r="H3056" s="56"/>
      <c r="I3056" s="56">
        <v>104.61936825505001</v>
      </c>
      <c r="J3056" s="57">
        <v>0.22348879127893501</v>
      </c>
      <c r="K3056" s="57">
        <v>0.15210546653961499</v>
      </c>
      <c r="L3056" s="57">
        <v>0.01</v>
      </c>
      <c r="M3056" s="57">
        <v>0.35423622933378202</v>
      </c>
    </row>
    <row r="3057" spans="1:13" x14ac:dyDescent="0.35">
      <c r="A3057" s="59" t="s">
        <v>5568</v>
      </c>
      <c r="B3057" s="59" t="s">
        <v>5569</v>
      </c>
      <c r="C3057" s="2" t="s">
        <v>40</v>
      </c>
      <c r="D3057" s="2" t="s">
        <v>6323</v>
      </c>
      <c r="E3057" s="2" t="s">
        <v>6418</v>
      </c>
      <c r="F3057" s="56"/>
      <c r="G3057" s="56"/>
      <c r="H3057" s="56"/>
      <c r="I3057" s="56">
        <v>104.61936825505001</v>
      </c>
      <c r="J3057" s="57">
        <v>0.22348879127893501</v>
      </c>
      <c r="K3057" s="57">
        <v>0.15210546653961499</v>
      </c>
      <c r="L3057" s="57">
        <v>0.01</v>
      </c>
      <c r="M3057" s="57">
        <v>0.35423622933378202</v>
      </c>
    </row>
    <row r="3058" spans="1:13" x14ac:dyDescent="0.35">
      <c r="A3058" s="59" t="s">
        <v>3533</v>
      </c>
      <c r="B3058" s="59" t="s">
        <v>3534</v>
      </c>
      <c r="C3058" s="2" t="s">
        <v>31</v>
      </c>
      <c r="D3058" s="2" t="s">
        <v>6315</v>
      </c>
      <c r="E3058" s="2" t="s">
        <v>6418</v>
      </c>
      <c r="F3058" s="56"/>
      <c r="G3058" s="56"/>
      <c r="H3058" s="56"/>
      <c r="I3058" s="56">
        <v>106.95803306792401</v>
      </c>
      <c r="J3058" s="57">
        <v>0.20125930500012901</v>
      </c>
      <c r="K3058" s="57">
        <v>0.129959382596017</v>
      </c>
      <c r="L3058" s="57">
        <v>0.01</v>
      </c>
      <c r="M3058" s="57">
        <v>0.34020104686403901</v>
      </c>
    </row>
    <row r="3059" spans="1:13" x14ac:dyDescent="0.35">
      <c r="A3059" s="59" t="s">
        <v>2123</v>
      </c>
      <c r="B3059" s="59" t="s">
        <v>2124</v>
      </c>
      <c r="C3059" s="2" t="s">
        <v>31</v>
      </c>
      <c r="D3059" s="2" t="s">
        <v>6374</v>
      </c>
      <c r="E3059" s="2" t="s">
        <v>6418</v>
      </c>
      <c r="F3059" s="56">
        <v>95.493791654821095</v>
      </c>
      <c r="G3059" s="56"/>
      <c r="H3059" s="56"/>
      <c r="I3059" s="56">
        <v>100.168883178209</v>
      </c>
      <c r="J3059" s="57">
        <v>0.307276266146847</v>
      </c>
      <c r="K3059" s="57">
        <v>0.275362493414403</v>
      </c>
      <c r="L3059" s="57">
        <v>0.241377818658018</v>
      </c>
      <c r="M3059" s="57">
        <v>0.38456441117999801</v>
      </c>
    </row>
    <row r="3060" spans="1:13" x14ac:dyDescent="0.35">
      <c r="A3060" s="59" t="s">
        <v>3998</v>
      </c>
      <c r="B3060" s="59" t="s">
        <v>3999</v>
      </c>
      <c r="C3060" s="2" t="s">
        <v>31</v>
      </c>
      <c r="D3060" s="2" t="s">
        <v>6320</v>
      </c>
      <c r="E3060" s="2" t="s">
        <v>6418</v>
      </c>
      <c r="F3060" s="56"/>
      <c r="G3060" s="56"/>
      <c r="H3060" s="56"/>
      <c r="I3060" s="56">
        <v>95.482770451721706</v>
      </c>
      <c r="J3060" s="57">
        <v>0.20521674203853801</v>
      </c>
      <c r="K3060" s="57">
        <v>0.11097600526300599</v>
      </c>
      <c r="L3060" s="57">
        <v>0.01</v>
      </c>
      <c r="M3060" s="57">
        <v>0.32877277232862601</v>
      </c>
    </row>
    <row r="3061" spans="1:13" x14ac:dyDescent="0.35">
      <c r="A3061" s="59" t="s">
        <v>2127</v>
      </c>
      <c r="B3061" s="59" t="s">
        <v>2128</v>
      </c>
      <c r="C3061" s="2" t="s">
        <v>40</v>
      </c>
      <c r="D3061" s="2" t="s">
        <v>6374</v>
      </c>
      <c r="E3061" s="2" t="s">
        <v>6418</v>
      </c>
      <c r="F3061" s="56">
        <v>95.493791654821095</v>
      </c>
      <c r="G3061" s="56"/>
      <c r="H3061" s="56"/>
      <c r="I3061" s="56">
        <v>100.168883178209</v>
      </c>
      <c r="J3061" s="57">
        <v>0.307276266146847</v>
      </c>
      <c r="K3061" s="57">
        <v>0.275362493414403</v>
      </c>
      <c r="L3061" s="57">
        <v>0.241377818658018</v>
      </c>
      <c r="M3061" s="57">
        <v>0.38456441117999801</v>
      </c>
    </row>
    <row r="3062" spans="1:13" x14ac:dyDescent="0.35">
      <c r="A3062" s="59" t="s">
        <v>5606</v>
      </c>
      <c r="B3062" s="59" t="s">
        <v>5607</v>
      </c>
      <c r="C3062" s="2" t="s">
        <v>31</v>
      </c>
      <c r="D3062" s="2" t="s">
        <v>6323</v>
      </c>
      <c r="E3062" s="2" t="s">
        <v>6418</v>
      </c>
      <c r="F3062" s="56"/>
      <c r="G3062" s="56"/>
      <c r="H3062" s="56"/>
      <c r="I3062" s="56">
        <v>100.041358922965</v>
      </c>
      <c r="J3062" s="57">
        <v>0.20892284331285099</v>
      </c>
      <c r="K3062" s="57">
        <v>0.13351386694460499</v>
      </c>
      <c r="L3062" s="57">
        <v>0.01</v>
      </c>
      <c r="M3062" s="57">
        <v>0.35178961710297002</v>
      </c>
    </row>
    <row r="3063" spans="1:13" x14ac:dyDescent="0.35">
      <c r="A3063" s="59" t="s">
        <v>2121</v>
      </c>
      <c r="B3063" s="59" t="s">
        <v>2122</v>
      </c>
      <c r="C3063" s="2" t="s">
        <v>40</v>
      </c>
      <c r="D3063" s="2" t="s">
        <v>6374</v>
      </c>
      <c r="E3063" s="2" t="s">
        <v>6418</v>
      </c>
      <c r="F3063" s="56">
        <v>95.493791654821095</v>
      </c>
      <c r="G3063" s="56"/>
      <c r="H3063" s="56"/>
      <c r="I3063" s="56">
        <v>100.168883178209</v>
      </c>
      <c r="J3063" s="57">
        <v>0.307276266146847</v>
      </c>
      <c r="K3063" s="57">
        <v>0.275362493414403</v>
      </c>
      <c r="L3063" s="57">
        <v>0.241377818658018</v>
      </c>
      <c r="M3063" s="57">
        <v>0.38456441117999801</v>
      </c>
    </row>
    <row r="3064" spans="1:13" x14ac:dyDescent="0.35">
      <c r="A3064" s="59" t="s">
        <v>5572</v>
      </c>
      <c r="B3064" s="59" t="s">
        <v>5573</v>
      </c>
      <c r="C3064" s="2" t="s">
        <v>31</v>
      </c>
      <c r="D3064" s="2" t="s">
        <v>6323</v>
      </c>
      <c r="E3064" s="2" t="s">
        <v>6418</v>
      </c>
      <c r="F3064" s="56">
        <v>89.5227589787509</v>
      </c>
      <c r="G3064" s="56">
        <v>104.576401403978</v>
      </c>
      <c r="H3064" s="56">
        <v>96.513347972876204</v>
      </c>
      <c r="I3064" s="56">
        <v>113.206441101862</v>
      </c>
      <c r="J3064" s="57">
        <v>0.45085648215316898</v>
      </c>
      <c r="K3064" s="57">
        <v>0.39105394016327399</v>
      </c>
      <c r="L3064" s="57">
        <v>0.31426556612548801</v>
      </c>
      <c r="M3064" s="57">
        <v>0.59126779193770196</v>
      </c>
    </row>
    <row r="3065" spans="1:13" x14ac:dyDescent="0.35">
      <c r="A3065" s="59" t="s">
        <v>2125</v>
      </c>
      <c r="B3065" s="59" t="s">
        <v>2126</v>
      </c>
      <c r="C3065" s="2" t="s">
        <v>40</v>
      </c>
      <c r="D3065" s="2" t="s">
        <v>6374</v>
      </c>
      <c r="E3065" s="2" t="s">
        <v>6418</v>
      </c>
      <c r="F3065" s="56">
        <v>95.493791654821095</v>
      </c>
      <c r="G3065" s="56"/>
      <c r="H3065" s="56"/>
      <c r="I3065" s="56">
        <v>100.168883178209</v>
      </c>
      <c r="J3065" s="57">
        <v>0.307276266146847</v>
      </c>
      <c r="K3065" s="57">
        <v>0.275362493414403</v>
      </c>
      <c r="L3065" s="57">
        <v>0.241377818658018</v>
      </c>
      <c r="M3065" s="57">
        <v>0.38456441117999801</v>
      </c>
    </row>
    <row r="3066" spans="1:13" x14ac:dyDescent="0.35">
      <c r="A3066" s="59" t="s">
        <v>3537</v>
      </c>
      <c r="B3066" s="59" t="s">
        <v>3538</v>
      </c>
      <c r="C3066" s="2" t="s">
        <v>40</v>
      </c>
      <c r="D3066" s="2" t="s">
        <v>6315</v>
      </c>
      <c r="E3066" s="2" t="s">
        <v>6418</v>
      </c>
      <c r="F3066" s="56"/>
      <c r="G3066" s="56"/>
      <c r="H3066" s="56"/>
      <c r="I3066" s="56">
        <v>106.95803306792401</v>
      </c>
      <c r="J3066" s="57">
        <v>0.20125930500012901</v>
      </c>
      <c r="K3066" s="57">
        <v>0.129959382596017</v>
      </c>
      <c r="L3066" s="57">
        <v>0.01</v>
      </c>
      <c r="M3066" s="57">
        <v>0.34020104686403901</v>
      </c>
    </row>
    <row r="3067" spans="1:13" x14ac:dyDescent="0.35">
      <c r="A3067" s="59" t="s">
        <v>2131</v>
      </c>
      <c r="B3067" s="59" t="s">
        <v>2132</v>
      </c>
      <c r="C3067" s="2" t="s">
        <v>31</v>
      </c>
      <c r="D3067" s="2" t="s">
        <v>6374</v>
      </c>
      <c r="E3067" s="2" t="s">
        <v>6418</v>
      </c>
      <c r="F3067" s="56">
        <v>95.493791654821095</v>
      </c>
      <c r="G3067" s="56"/>
      <c r="H3067" s="56"/>
      <c r="I3067" s="56">
        <v>100.168883178209</v>
      </c>
      <c r="J3067" s="57">
        <v>0.307276266146847</v>
      </c>
      <c r="K3067" s="57">
        <v>0.275362493414403</v>
      </c>
      <c r="L3067" s="57">
        <v>0.241377818658018</v>
      </c>
      <c r="M3067" s="57">
        <v>0.38456441117999801</v>
      </c>
    </row>
    <row r="3068" spans="1:13" x14ac:dyDescent="0.35">
      <c r="A3068" s="59" t="s">
        <v>3541</v>
      </c>
      <c r="B3068" s="59" t="s">
        <v>3542</v>
      </c>
      <c r="C3068" s="2" t="s">
        <v>31</v>
      </c>
      <c r="D3068" s="2" t="s">
        <v>6315</v>
      </c>
      <c r="E3068" s="2" t="s">
        <v>6418</v>
      </c>
      <c r="F3068" s="56"/>
      <c r="G3068" s="56"/>
      <c r="H3068" s="56"/>
      <c r="I3068" s="56">
        <v>106.95803306792401</v>
      </c>
      <c r="J3068" s="57">
        <v>0.20125930500012901</v>
      </c>
      <c r="K3068" s="57">
        <v>0.129959382596017</v>
      </c>
      <c r="L3068" s="57">
        <v>0.01</v>
      </c>
      <c r="M3068" s="57">
        <v>0.34020104686403901</v>
      </c>
    </row>
    <row r="3069" spans="1:13" x14ac:dyDescent="0.35">
      <c r="A3069" s="59" t="s">
        <v>573</v>
      </c>
      <c r="B3069" s="59" t="s">
        <v>574</v>
      </c>
      <c r="C3069" s="2" t="s">
        <v>40</v>
      </c>
      <c r="D3069" s="2" t="s">
        <v>6373</v>
      </c>
      <c r="E3069" s="2" t="s">
        <v>6418</v>
      </c>
      <c r="F3069" s="56">
        <v>99.693135554349098</v>
      </c>
      <c r="G3069" s="56">
        <v>97.514956049414906</v>
      </c>
      <c r="H3069" s="56">
        <v>99.155563026605705</v>
      </c>
      <c r="I3069" s="56">
        <v>101.303884172175</v>
      </c>
      <c r="J3069" s="57">
        <v>0.39737482275252101</v>
      </c>
      <c r="K3069" s="57">
        <v>0.364283962685227</v>
      </c>
      <c r="L3069" s="57">
        <v>0.32311925614144299</v>
      </c>
      <c r="M3069" s="57">
        <v>0.482643363775284</v>
      </c>
    </row>
    <row r="3070" spans="1:13" x14ac:dyDescent="0.35">
      <c r="A3070" s="59" t="s">
        <v>678</v>
      </c>
      <c r="B3070" s="59" t="s">
        <v>679</v>
      </c>
      <c r="C3070" s="2" t="s">
        <v>31</v>
      </c>
      <c r="D3070" s="2" t="s">
        <v>6373</v>
      </c>
      <c r="E3070" s="2" t="s">
        <v>6419</v>
      </c>
      <c r="F3070" s="56">
        <v>96.310738577739997</v>
      </c>
      <c r="G3070" s="56">
        <v>92.2199168754304</v>
      </c>
      <c r="H3070" s="56">
        <v>99.604507442533205</v>
      </c>
      <c r="I3070" s="56">
        <v>96.062995832284898</v>
      </c>
      <c r="J3070" s="57">
        <v>0.53319645128073201</v>
      </c>
      <c r="K3070" s="57">
        <v>0.47761538580183799</v>
      </c>
      <c r="L3070" s="57">
        <v>0.42522356030356701</v>
      </c>
      <c r="M3070" s="57">
        <v>0.67677828180590305</v>
      </c>
    </row>
    <row r="3071" spans="1:13" x14ac:dyDescent="0.35">
      <c r="A3071" s="59" t="s">
        <v>702</v>
      </c>
      <c r="B3071" s="59" t="s">
        <v>703</v>
      </c>
      <c r="C3071" s="2" t="s">
        <v>31</v>
      </c>
      <c r="D3071" s="2" t="s">
        <v>6373</v>
      </c>
      <c r="E3071" s="2" t="s">
        <v>6419</v>
      </c>
      <c r="F3071" s="56">
        <v>98.764147816237895</v>
      </c>
      <c r="G3071" s="56">
        <v>95.510401688821602</v>
      </c>
      <c r="H3071" s="56">
        <v>98.676295969026597</v>
      </c>
      <c r="I3071" s="56">
        <v>117.465385854058</v>
      </c>
      <c r="J3071" s="57">
        <v>0.53374309630263705</v>
      </c>
      <c r="K3071" s="57">
        <v>0.47845547456358001</v>
      </c>
      <c r="L3071" s="57">
        <v>0.43039326387869797</v>
      </c>
      <c r="M3071" s="57">
        <v>0.67704754464098205</v>
      </c>
    </row>
    <row r="3072" spans="1:13" x14ac:dyDescent="0.35">
      <c r="A3072" s="59" t="s">
        <v>3272</v>
      </c>
      <c r="B3072" s="59" t="s">
        <v>3273</v>
      </c>
      <c r="C3072" s="2" t="s">
        <v>31</v>
      </c>
      <c r="D3072" s="2" t="s">
        <v>6315</v>
      </c>
      <c r="E3072" s="2" t="s">
        <v>6418</v>
      </c>
      <c r="F3072" s="56">
        <v>107.390388150734</v>
      </c>
      <c r="G3072" s="56"/>
      <c r="H3072" s="56"/>
      <c r="I3072" s="56">
        <v>96.144282469452094</v>
      </c>
      <c r="J3072" s="57">
        <v>0.33863981894463602</v>
      </c>
      <c r="K3072" s="57">
        <v>0.29860713887332602</v>
      </c>
      <c r="L3072" s="57">
        <v>0.26123245495477598</v>
      </c>
      <c r="M3072" s="57">
        <v>0.44878270562698103</v>
      </c>
    </row>
    <row r="3073" spans="1:13" x14ac:dyDescent="0.35">
      <c r="A3073" s="59" t="s">
        <v>6412</v>
      </c>
      <c r="B3073" s="59" t="s">
        <v>6413</v>
      </c>
      <c r="C3073" s="2" t="s">
        <v>40</v>
      </c>
      <c r="D3073" s="2" t="s">
        <v>6315</v>
      </c>
      <c r="E3073" s="2" t="s">
        <v>6418</v>
      </c>
      <c r="F3073" s="56"/>
      <c r="G3073" s="56"/>
      <c r="H3073" s="56"/>
      <c r="I3073" s="56">
        <v>94.202398528022897</v>
      </c>
      <c r="J3073" s="57">
        <v>0.28538903902068402</v>
      </c>
      <c r="K3073" s="57">
        <v>0.250133510093627</v>
      </c>
      <c r="L3073" s="57">
        <v>0.221654083937985</v>
      </c>
      <c r="M3073" s="57">
        <v>0.39464669199222302</v>
      </c>
    </row>
    <row r="3074" spans="1:13" x14ac:dyDescent="0.35">
      <c r="A3074" s="59" t="s">
        <v>4050</v>
      </c>
      <c r="B3074" s="59" t="s">
        <v>4051</v>
      </c>
      <c r="C3074" s="2" t="s">
        <v>31</v>
      </c>
      <c r="D3074" s="2" t="s">
        <v>6320</v>
      </c>
      <c r="E3074" s="2" t="s">
        <v>6418</v>
      </c>
      <c r="F3074" s="56">
        <v>99.544337854618803</v>
      </c>
      <c r="G3074" s="56"/>
      <c r="H3074" s="56"/>
      <c r="I3074" s="56">
        <v>103.89410548022499</v>
      </c>
      <c r="J3074" s="57">
        <v>0.32354529614233002</v>
      </c>
      <c r="K3074" s="57">
        <v>0.28523291310312099</v>
      </c>
      <c r="L3074" s="57">
        <v>0.243306665223817</v>
      </c>
      <c r="M3074" s="57">
        <v>0.43334172323812897</v>
      </c>
    </row>
    <row r="3075" spans="1:13" x14ac:dyDescent="0.35">
      <c r="A3075" s="59" t="s">
        <v>4052</v>
      </c>
      <c r="B3075" s="59" t="s">
        <v>4053</v>
      </c>
      <c r="C3075" s="2" t="s">
        <v>31</v>
      </c>
      <c r="D3075" s="2" t="s">
        <v>6320</v>
      </c>
      <c r="E3075" s="2" t="s">
        <v>6418</v>
      </c>
      <c r="F3075" s="56">
        <v>99.544337854618803</v>
      </c>
      <c r="G3075" s="56"/>
      <c r="H3075" s="56"/>
      <c r="I3075" s="56">
        <v>103.89410548022499</v>
      </c>
      <c r="J3075" s="57">
        <v>0.32354529614233002</v>
      </c>
      <c r="K3075" s="57">
        <v>0.28523291310312099</v>
      </c>
      <c r="L3075" s="57">
        <v>0.243306665223817</v>
      </c>
      <c r="M3075" s="57">
        <v>0.43334172323812897</v>
      </c>
    </row>
    <row r="3076" spans="1:13" x14ac:dyDescent="0.35">
      <c r="A3076" s="59" t="s">
        <v>4048</v>
      </c>
      <c r="B3076" s="59" t="s">
        <v>4049</v>
      </c>
      <c r="C3076" s="2" t="s">
        <v>31</v>
      </c>
      <c r="D3076" s="2" t="s">
        <v>6320</v>
      </c>
      <c r="E3076" s="2" t="s">
        <v>6418</v>
      </c>
      <c r="F3076" s="56">
        <v>99.544337854618803</v>
      </c>
      <c r="G3076" s="56"/>
      <c r="H3076" s="56"/>
      <c r="I3076" s="56">
        <v>103.89410548022499</v>
      </c>
      <c r="J3076" s="57">
        <v>0.32354529614233002</v>
      </c>
      <c r="K3076" s="57">
        <v>0.28523291310312099</v>
      </c>
      <c r="L3076" s="57">
        <v>0.243306665223817</v>
      </c>
      <c r="M3076" s="57">
        <v>0.43334172323812897</v>
      </c>
    </row>
    <row r="3077" spans="1:13" x14ac:dyDescent="0.35">
      <c r="A3077" s="59" t="s">
        <v>4056</v>
      </c>
      <c r="B3077" s="59" t="s">
        <v>4057</v>
      </c>
      <c r="C3077" s="2" t="s">
        <v>40</v>
      </c>
      <c r="D3077" s="2" t="s">
        <v>6320</v>
      </c>
      <c r="E3077" s="2" t="s">
        <v>6418</v>
      </c>
      <c r="F3077" s="56">
        <v>99.544337854618803</v>
      </c>
      <c r="G3077" s="56"/>
      <c r="H3077" s="56"/>
      <c r="I3077" s="56">
        <v>103.89410548022499</v>
      </c>
      <c r="J3077" s="57">
        <v>0.32354529614233002</v>
      </c>
      <c r="K3077" s="57">
        <v>0.28523291310312099</v>
      </c>
      <c r="L3077" s="57">
        <v>0.243306665223817</v>
      </c>
      <c r="M3077" s="57">
        <v>0.43334172323812897</v>
      </c>
    </row>
    <row r="3078" spans="1:13" x14ac:dyDescent="0.35">
      <c r="A3078" s="59" t="s">
        <v>4054</v>
      </c>
      <c r="B3078" s="59" t="s">
        <v>4055</v>
      </c>
      <c r="C3078" s="2" t="s">
        <v>40</v>
      </c>
      <c r="D3078" s="2" t="s">
        <v>6320</v>
      </c>
      <c r="E3078" s="2" t="s">
        <v>6418</v>
      </c>
      <c r="F3078" s="56">
        <v>99.544337854618803</v>
      </c>
      <c r="G3078" s="56"/>
      <c r="H3078" s="56"/>
      <c r="I3078" s="56">
        <v>103.89410548022499</v>
      </c>
      <c r="J3078" s="57">
        <v>0.32354529614233002</v>
      </c>
      <c r="K3078" s="57">
        <v>0.28523291310312099</v>
      </c>
      <c r="L3078" s="57">
        <v>0.243306665223817</v>
      </c>
      <c r="M3078" s="57">
        <v>0.43334172323812897</v>
      </c>
    </row>
    <row r="3079" spans="1:13" x14ac:dyDescent="0.35">
      <c r="A3079" s="59" t="s">
        <v>5844</v>
      </c>
      <c r="B3079" s="59" t="s">
        <v>5845</v>
      </c>
      <c r="C3079" s="2" t="s">
        <v>40</v>
      </c>
      <c r="D3079" s="2" t="s">
        <v>6304</v>
      </c>
      <c r="E3079" s="2" t="s">
        <v>6418</v>
      </c>
      <c r="F3079" s="56">
        <v>103.799445314769</v>
      </c>
      <c r="G3079" s="56">
        <v>92.285013464707404</v>
      </c>
      <c r="H3079" s="56"/>
      <c r="I3079" s="56">
        <v>96.200680285478597</v>
      </c>
      <c r="J3079" s="57">
        <v>0.367064192511667</v>
      </c>
      <c r="K3079" s="57">
        <v>0.31792298798804702</v>
      </c>
      <c r="L3079" s="57">
        <v>0.24301837510598201</v>
      </c>
      <c r="M3079" s="57">
        <v>0.491559007257932</v>
      </c>
    </row>
    <row r="3080" spans="1:13" x14ac:dyDescent="0.35">
      <c r="A3080" s="59" t="s">
        <v>5840</v>
      </c>
      <c r="B3080" s="59" t="s">
        <v>5841</v>
      </c>
      <c r="C3080" s="2" t="s">
        <v>40</v>
      </c>
      <c r="D3080" s="2" t="s">
        <v>6304</v>
      </c>
      <c r="E3080" s="2" t="s">
        <v>6418</v>
      </c>
      <c r="F3080" s="56"/>
      <c r="G3080" s="56"/>
      <c r="H3080" s="56"/>
      <c r="I3080" s="56">
        <v>98.073772535988397</v>
      </c>
      <c r="J3080" s="57">
        <v>0.193583976147367</v>
      </c>
      <c r="K3080" s="57">
        <v>0.13934668411428699</v>
      </c>
      <c r="L3080" s="57">
        <v>0.01</v>
      </c>
      <c r="M3080" s="57">
        <v>0.315272866503641</v>
      </c>
    </row>
    <row r="3081" spans="1:13" x14ac:dyDescent="0.35">
      <c r="A3081" s="59" t="s">
        <v>5842</v>
      </c>
      <c r="B3081" s="59" t="s">
        <v>5843</v>
      </c>
      <c r="C3081" s="2" t="s">
        <v>40</v>
      </c>
      <c r="D3081" s="2" t="s">
        <v>6304</v>
      </c>
      <c r="E3081" s="2" t="s">
        <v>6418</v>
      </c>
      <c r="F3081" s="56"/>
      <c r="G3081" s="56"/>
      <c r="H3081" s="56"/>
      <c r="I3081" s="56">
        <v>98.073772535988397</v>
      </c>
      <c r="J3081" s="57">
        <v>0.193583976147367</v>
      </c>
      <c r="K3081" s="57">
        <v>0.13934668411428699</v>
      </c>
      <c r="L3081" s="57">
        <v>0.01</v>
      </c>
      <c r="M3081" s="57">
        <v>0.315272866503641</v>
      </c>
    </row>
    <row r="3082" spans="1:13" x14ac:dyDescent="0.35">
      <c r="A3082" s="59" t="s">
        <v>5524</v>
      </c>
      <c r="B3082" s="59" t="s">
        <v>5525</v>
      </c>
      <c r="C3082" s="2" t="s">
        <v>40</v>
      </c>
      <c r="D3082" s="2" t="s">
        <v>6323</v>
      </c>
      <c r="E3082" s="2" t="s">
        <v>6418</v>
      </c>
      <c r="F3082" s="56"/>
      <c r="G3082" s="56"/>
      <c r="H3082" s="56"/>
      <c r="I3082" s="56">
        <v>102.45138769274</v>
      </c>
      <c r="J3082" s="57">
        <v>0.224133688379486</v>
      </c>
      <c r="K3082" s="57">
        <v>0.118626356337203</v>
      </c>
      <c r="L3082" s="57">
        <v>0.01</v>
      </c>
      <c r="M3082" s="57">
        <v>0.38337346414790302</v>
      </c>
    </row>
    <row r="3083" spans="1:13" x14ac:dyDescent="0.35">
      <c r="A3083" s="59" t="s">
        <v>2361</v>
      </c>
      <c r="B3083" s="59" t="s">
        <v>2362</v>
      </c>
      <c r="C3083" s="2" t="s">
        <v>40</v>
      </c>
      <c r="D3083" s="2" t="s">
        <v>6324</v>
      </c>
      <c r="E3083" s="2" t="s">
        <v>6419</v>
      </c>
      <c r="F3083" s="56">
        <v>90.179176542851806</v>
      </c>
      <c r="G3083" s="56">
        <v>101.885938150247</v>
      </c>
      <c r="H3083" s="56">
        <v>99.221690544405703</v>
      </c>
      <c r="I3083" s="56">
        <v>83.507280432348907</v>
      </c>
      <c r="J3083" s="57">
        <v>0.61779336848896504</v>
      </c>
      <c r="K3083" s="57">
        <v>0.56076193561495702</v>
      </c>
      <c r="L3083" s="57">
        <v>0.50010302414224905</v>
      </c>
      <c r="M3083" s="57">
        <v>0.75902520527629802</v>
      </c>
    </row>
    <row r="3084" spans="1:13" x14ac:dyDescent="0.35">
      <c r="A3084" s="59" t="s">
        <v>5692</v>
      </c>
      <c r="B3084" s="59" t="s">
        <v>5693</v>
      </c>
      <c r="C3084" s="2" t="s">
        <v>40</v>
      </c>
      <c r="D3084" s="2" t="s">
        <v>6323</v>
      </c>
      <c r="E3084" s="2" t="s">
        <v>6419</v>
      </c>
      <c r="F3084" s="56">
        <v>91.914281980108797</v>
      </c>
      <c r="G3084" s="56">
        <v>96.429635248693899</v>
      </c>
      <c r="H3084" s="56">
        <v>96.557123253980393</v>
      </c>
      <c r="I3084" s="56">
        <v>91.223269807073706</v>
      </c>
      <c r="J3084" s="57">
        <v>0.51392270040948895</v>
      </c>
      <c r="K3084" s="57">
        <v>0.47744806788373101</v>
      </c>
      <c r="L3084" s="57">
        <v>0.413512778227974</v>
      </c>
      <c r="M3084" s="57">
        <v>0.67649048331235995</v>
      </c>
    </row>
    <row r="3085" spans="1:13" x14ac:dyDescent="0.35">
      <c r="A3085" s="59" t="s">
        <v>5688</v>
      </c>
      <c r="B3085" s="59" t="s">
        <v>5689</v>
      </c>
      <c r="C3085" s="2" t="s">
        <v>31</v>
      </c>
      <c r="D3085" s="2" t="s">
        <v>6323</v>
      </c>
      <c r="E3085" s="2" t="s">
        <v>6418</v>
      </c>
      <c r="F3085" s="56"/>
      <c r="G3085" s="56"/>
      <c r="H3085" s="56"/>
      <c r="I3085" s="56">
        <v>96.205177960771096</v>
      </c>
      <c r="J3085" s="57">
        <v>0.26465785442492001</v>
      </c>
      <c r="K3085" s="57">
        <v>0.24649732763199</v>
      </c>
      <c r="L3085" s="57">
        <v>0.21260323980418699</v>
      </c>
      <c r="M3085" s="57">
        <v>0.34949056747319401</v>
      </c>
    </row>
    <row r="3086" spans="1:13" x14ac:dyDescent="0.35">
      <c r="A3086" s="59" t="s">
        <v>5690</v>
      </c>
      <c r="B3086" s="59" t="s">
        <v>5691</v>
      </c>
      <c r="C3086" s="2" t="s">
        <v>31</v>
      </c>
      <c r="D3086" s="2" t="s">
        <v>6323</v>
      </c>
      <c r="E3086" s="2" t="s">
        <v>6418</v>
      </c>
      <c r="F3086" s="56"/>
      <c r="G3086" s="56"/>
      <c r="H3086" s="56"/>
      <c r="I3086" s="56">
        <v>96.205177960771096</v>
      </c>
      <c r="J3086" s="57">
        <v>0.26465785442492001</v>
      </c>
      <c r="K3086" s="57">
        <v>0.24649732763199</v>
      </c>
      <c r="L3086" s="57">
        <v>0.21260323980418699</v>
      </c>
      <c r="M3086" s="57">
        <v>0.34949056747319401</v>
      </c>
    </row>
    <row r="3087" spans="1:13" x14ac:dyDescent="0.35">
      <c r="A3087" s="59" t="s">
        <v>3585</v>
      </c>
      <c r="B3087" s="59" t="s">
        <v>3586</v>
      </c>
      <c r="C3087" s="2" t="s">
        <v>40</v>
      </c>
      <c r="D3087" s="2" t="s">
        <v>6320</v>
      </c>
      <c r="E3087" s="2" t="s">
        <v>6418</v>
      </c>
      <c r="F3087" s="56"/>
      <c r="G3087" s="56"/>
      <c r="H3087" s="56"/>
      <c r="I3087" s="56">
        <v>93.175740972927301</v>
      </c>
      <c r="J3087" s="57">
        <v>0.25104561460618702</v>
      </c>
      <c r="K3087" s="57">
        <v>0.22478762081520101</v>
      </c>
      <c r="L3087" s="57">
        <v>0.195412390041141</v>
      </c>
      <c r="M3087" s="57">
        <v>0.33357702415984303</v>
      </c>
    </row>
    <row r="3088" spans="1:13" x14ac:dyDescent="0.35">
      <c r="A3088" s="59" t="s">
        <v>3978</v>
      </c>
      <c r="B3088" s="59" t="s">
        <v>3979</v>
      </c>
      <c r="C3088" s="2" t="s">
        <v>31</v>
      </c>
      <c r="D3088" s="2" t="s">
        <v>6320</v>
      </c>
      <c r="E3088" s="2" t="s">
        <v>6418</v>
      </c>
      <c r="F3088" s="56"/>
      <c r="G3088" s="56"/>
      <c r="H3088" s="56"/>
      <c r="I3088" s="56">
        <v>99.539901986762302</v>
      </c>
      <c r="J3088" s="57">
        <v>0.169023138876296</v>
      </c>
      <c r="K3088" s="57">
        <v>8.8355976316455906E-2</v>
      </c>
      <c r="L3088" s="57">
        <v>0.01</v>
      </c>
      <c r="M3088" s="57">
        <v>0.32278417804355503</v>
      </c>
    </row>
    <row r="3089" spans="1:13" x14ac:dyDescent="0.35">
      <c r="A3089" s="59" t="s">
        <v>3974</v>
      </c>
      <c r="B3089" s="59" t="s">
        <v>3975</v>
      </c>
      <c r="C3089" s="2" t="s">
        <v>31</v>
      </c>
      <c r="D3089" s="2" t="s">
        <v>6320</v>
      </c>
      <c r="E3089" s="2" t="s">
        <v>6419</v>
      </c>
      <c r="F3089" s="56">
        <v>86.578112547744695</v>
      </c>
      <c r="G3089" s="56">
        <v>111.52541305111301</v>
      </c>
      <c r="H3089" s="56">
        <v>89.604080609547196</v>
      </c>
      <c r="I3089" s="56">
        <v>94.468847887341695</v>
      </c>
      <c r="J3089" s="57">
        <v>0.42720547119605601</v>
      </c>
      <c r="K3089" s="57">
        <v>0.35468442086309998</v>
      </c>
      <c r="L3089" s="57">
        <v>0.27893527317504102</v>
      </c>
      <c r="M3089" s="57">
        <v>0.63823047397221</v>
      </c>
    </row>
    <row r="3090" spans="1:13" x14ac:dyDescent="0.35">
      <c r="A3090" s="59" t="s">
        <v>3962</v>
      </c>
      <c r="B3090" s="59" t="s">
        <v>3963</v>
      </c>
      <c r="C3090" s="2" t="s">
        <v>40</v>
      </c>
      <c r="D3090" s="2" t="s">
        <v>6320</v>
      </c>
      <c r="E3090" s="2" t="s">
        <v>6418</v>
      </c>
      <c r="F3090" s="56"/>
      <c r="G3090" s="56"/>
      <c r="H3090" s="56"/>
      <c r="I3090" s="56">
        <v>99.539901986762302</v>
      </c>
      <c r="J3090" s="57">
        <v>0.169023138876296</v>
      </c>
      <c r="K3090" s="57">
        <v>8.8355976316455906E-2</v>
      </c>
      <c r="L3090" s="57">
        <v>0.01</v>
      </c>
      <c r="M3090" s="57">
        <v>0.32278417804355503</v>
      </c>
    </row>
    <row r="3091" spans="1:13" x14ac:dyDescent="0.35">
      <c r="A3091" s="59" t="s">
        <v>3968</v>
      </c>
      <c r="B3091" s="59" t="s">
        <v>3969</v>
      </c>
      <c r="C3091" s="2" t="s">
        <v>31</v>
      </c>
      <c r="D3091" s="2" t="s">
        <v>6320</v>
      </c>
      <c r="E3091" s="2" t="s">
        <v>6418</v>
      </c>
      <c r="F3091" s="56"/>
      <c r="G3091" s="56"/>
      <c r="H3091" s="56"/>
      <c r="I3091" s="56">
        <v>99.539901986762302</v>
      </c>
      <c r="J3091" s="57">
        <v>0.169023138876296</v>
      </c>
      <c r="K3091" s="57">
        <v>8.8355976316455906E-2</v>
      </c>
      <c r="L3091" s="57">
        <v>0.01</v>
      </c>
      <c r="M3091" s="57">
        <v>0.32278417804355503</v>
      </c>
    </row>
    <row r="3092" spans="1:13" x14ac:dyDescent="0.35">
      <c r="A3092" s="59" t="s">
        <v>3970</v>
      </c>
      <c r="B3092" s="59" t="s">
        <v>3971</v>
      </c>
      <c r="C3092" s="2" t="s">
        <v>31</v>
      </c>
      <c r="D3092" s="2" t="s">
        <v>6320</v>
      </c>
      <c r="E3092" s="2" t="s">
        <v>6418</v>
      </c>
      <c r="F3092" s="56"/>
      <c r="G3092" s="56"/>
      <c r="H3092" s="56"/>
      <c r="I3092" s="56">
        <v>99.539901986762302</v>
      </c>
      <c r="J3092" s="57">
        <v>0.169023138876296</v>
      </c>
      <c r="K3092" s="57">
        <v>8.8355976316455906E-2</v>
      </c>
      <c r="L3092" s="57">
        <v>0.01</v>
      </c>
      <c r="M3092" s="57">
        <v>0.32278417804355503</v>
      </c>
    </row>
    <row r="3093" spans="1:13" x14ac:dyDescent="0.35">
      <c r="A3093" s="59" t="s">
        <v>3976</v>
      </c>
      <c r="B3093" s="59" t="s">
        <v>3977</v>
      </c>
      <c r="C3093" s="2" t="s">
        <v>31</v>
      </c>
      <c r="D3093" s="2" t="s">
        <v>6320</v>
      </c>
      <c r="E3093" s="2" t="s">
        <v>6418</v>
      </c>
      <c r="F3093" s="56"/>
      <c r="G3093" s="56"/>
      <c r="H3093" s="56"/>
      <c r="I3093" s="56">
        <v>99.539901986762302</v>
      </c>
      <c r="J3093" s="57">
        <v>0.169023138876296</v>
      </c>
      <c r="K3093" s="57">
        <v>8.8355976316455906E-2</v>
      </c>
      <c r="L3093" s="57">
        <v>0.01</v>
      </c>
      <c r="M3093" s="57">
        <v>0.32278417804355503</v>
      </c>
    </row>
    <row r="3094" spans="1:13" x14ac:dyDescent="0.35">
      <c r="A3094" s="59" t="s">
        <v>3960</v>
      </c>
      <c r="B3094" s="59" t="s">
        <v>3961</v>
      </c>
      <c r="C3094" s="2" t="s">
        <v>40</v>
      </c>
      <c r="D3094" s="2" t="s">
        <v>6320</v>
      </c>
      <c r="E3094" s="2" t="s">
        <v>6418</v>
      </c>
      <c r="F3094" s="56"/>
      <c r="G3094" s="56"/>
      <c r="H3094" s="56"/>
      <c r="I3094" s="56">
        <v>99.539901986762302</v>
      </c>
      <c r="J3094" s="57">
        <v>0.169023138876296</v>
      </c>
      <c r="K3094" s="57">
        <v>8.8355976316455906E-2</v>
      </c>
      <c r="L3094" s="57">
        <v>0.01</v>
      </c>
      <c r="M3094" s="57">
        <v>0.32278417804355503</v>
      </c>
    </row>
    <row r="3095" spans="1:13" x14ac:dyDescent="0.35">
      <c r="A3095" s="59" t="s">
        <v>3964</v>
      </c>
      <c r="B3095" s="59" t="s">
        <v>3965</v>
      </c>
      <c r="C3095" s="2" t="s">
        <v>40</v>
      </c>
      <c r="D3095" s="2" t="s">
        <v>6320</v>
      </c>
      <c r="E3095" s="2" t="s">
        <v>6418</v>
      </c>
      <c r="F3095" s="56"/>
      <c r="G3095" s="56"/>
      <c r="H3095" s="56"/>
      <c r="I3095" s="56">
        <v>99.539901986762302</v>
      </c>
      <c r="J3095" s="57">
        <v>0.169023138876296</v>
      </c>
      <c r="K3095" s="57">
        <v>8.8355976316455906E-2</v>
      </c>
      <c r="L3095" s="57">
        <v>0.01</v>
      </c>
      <c r="M3095" s="57">
        <v>0.32278417804355503</v>
      </c>
    </row>
    <row r="3096" spans="1:13" x14ac:dyDescent="0.35">
      <c r="A3096" s="59" t="s">
        <v>3966</v>
      </c>
      <c r="B3096" s="59" t="s">
        <v>3967</v>
      </c>
      <c r="C3096" s="2" t="s">
        <v>40</v>
      </c>
      <c r="D3096" s="2" t="s">
        <v>6320</v>
      </c>
      <c r="E3096" s="2" t="s">
        <v>6418</v>
      </c>
      <c r="F3096" s="56"/>
      <c r="G3096" s="56"/>
      <c r="H3096" s="56"/>
      <c r="I3096" s="56">
        <v>99.539901986762302</v>
      </c>
      <c r="J3096" s="57">
        <v>0.169023138876296</v>
      </c>
      <c r="K3096" s="57">
        <v>8.8355976316455906E-2</v>
      </c>
      <c r="L3096" s="57">
        <v>0.01</v>
      </c>
      <c r="M3096" s="57">
        <v>0.32278417804355503</v>
      </c>
    </row>
    <row r="3097" spans="1:13" x14ac:dyDescent="0.35">
      <c r="A3097" s="59" t="s">
        <v>3972</v>
      </c>
      <c r="B3097" s="59" t="s">
        <v>3973</v>
      </c>
      <c r="C3097" s="2" t="s">
        <v>31</v>
      </c>
      <c r="D3097" s="2" t="s">
        <v>6320</v>
      </c>
      <c r="E3097" s="2" t="s">
        <v>6418</v>
      </c>
      <c r="F3097" s="56"/>
      <c r="G3097" s="56"/>
      <c r="H3097" s="56"/>
      <c r="I3097" s="56">
        <v>99.539901986762302</v>
      </c>
      <c r="J3097" s="57">
        <v>0.169023138876296</v>
      </c>
      <c r="K3097" s="57">
        <v>8.8355976316455906E-2</v>
      </c>
      <c r="L3097" s="57">
        <v>0.01</v>
      </c>
      <c r="M3097" s="57">
        <v>0.32278417804355503</v>
      </c>
    </row>
    <row r="3098" spans="1:13" x14ac:dyDescent="0.35">
      <c r="A3098" s="59" t="s">
        <v>3958</v>
      </c>
      <c r="B3098" s="59" t="s">
        <v>3959</v>
      </c>
      <c r="C3098" s="2" t="s">
        <v>40</v>
      </c>
      <c r="D3098" s="2" t="s">
        <v>6320</v>
      </c>
      <c r="E3098" s="2" t="s">
        <v>6418</v>
      </c>
      <c r="F3098" s="56"/>
      <c r="G3098" s="56"/>
      <c r="H3098" s="56"/>
      <c r="I3098" s="56">
        <v>97.210117808485506</v>
      </c>
      <c r="J3098" s="57">
        <v>0.25517589495446602</v>
      </c>
      <c r="K3098" s="57">
        <v>0.187040289117304</v>
      </c>
      <c r="L3098" s="57">
        <v>8.1006246028994797E-2</v>
      </c>
      <c r="M3098" s="57">
        <v>0.41186282132788399</v>
      </c>
    </row>
    <row r="3099" spans="1:13" x14ac:dyDescent="0.35">
      <c r="A3099" s="59" t="s">
        <v>3134</v>
      </c>
      <c r="B3099" s="59" t="s">
        <v>3135</v>
      </c>
      <c r="C3099" s="2" t="s">
        <v>40</v>
      </c>
      <c r="D3099" s="2" t="s">
        <v>6351</v>
      </c>
      <c r="E3099" s="2" t="s">
        <v>6418</v>
      </c>
      <c r="F3099" s="56"/>
      <c r="G3099" s="56"/>
      <c r="H3099" s="56"/>
      <c r="I3099" s="56">
        <v>101.4393703234</v>
      </c>
      <c r="J3099" s="57">
        <v>0.279089065050869</v>
      </c>
      <c r="K3099" s="57">
        <v>0.242964540441891</v>
      </c>
      <c r="L3099" s="57">
        <v>0.193118533323061</v>
      </c>
      <c r="M3099" s="57">
        <v>0.395825121625837</v>
      </c>
    </row>
    <row r="3100" spans="1:13" x14ac:dyDescent="0.35">
      <c r="A3100" s="59" t="s">
        <v>3152</v>
      </c>
      <c r="B3100" s="59" t="s">
        <v>3153</v>
      </c>
      <c r="C3100" s="2" t="s">
        <v>31</v>
      </c>
      <c r="D3100" s="2" t="s">
        <v>6351</v>
      </c>
      <c r="E3100" s="2" t="s">
        <v>6418</v>
      </c>
      <c r="F3100" s="56"/>
      <c r="G3100" s="56"/>
      <c r="H3100" s="56"/>
      <c r="I3100" s="56">
        <v>101.4393703234</v>
      </c>
      <c r="J3100" s="57">
        <v>0.279089065050869</v>
      </c>
      <c r="K3100" s="57">
        <v>0.242964540441891</v>
      </c>
      <c r="L3100" s="57">
        <v>0.193118533323061</v>
      </c>
      <c r="M3100" s="57">
        <v>0.395825121625837</v>
      </c>
    </row>
    <row r="3101" spans="1:13" x14ac:dyDescent="0.35">
      <c r="A3101" s="59" t="s">
        <v>3144</v>
      </c>
      <c r="B3101" s="59" t="s">
        <v>3145</v>
      </c>
      <c r="C3101" s="2" t="s">
        <v>31</v>
      </c>
      <c r="D3101" s="2" t="s">
        <v>6351</v>
      </c>
      <c r="E3101" s="2" t="s">
        <v>6418</v>
      </c>
      <c r="F3101" s="56"/>
      <c r="G3101" s="56"/>
      <c r="H3101" s="56"/>
      <c r="I3101" s="56">
        <v>101.4393703234</v>
      </c>
      <c r="J3101" s="57">
        <v>0.279089065050869</v>
      </c>
      <c r="K3101" s="57">
        <v>0.242964540441891</v>
      </c>
      <c r="L3101" s="57">
        <v>0.193118533323061</v>
      </c>
      <c r="M3101" s="57">
        <v>0.395825121625837</v>
      </c>
    </row>
    <row r="3102" spans="1:13" x14ac:dyDescent="0.35">
      <c r="A3102" s="59" t="s">
        <v>3138</v>
      </c>
      <c r="B3102" s="59" t="s">
        <v>3139</v>
      </c>
      <c r="C3102" s="2" t="s">
        <v>40</v>
      </c>
      <c r="D3102" s="2" t="s">
        <v>6351</v>
      </c>
      <c r="E3102" s="2" t="s">
        <v>6418</v>
      </c>
      <c r="F3102" s="56"/>
      <c r="G3102" s="56"/>
      <c r="H3102" s="56"/>
      <c r="I3102" s="56">
        <v>101.4393703234</v>
      </c>
      <c r="J3102" s="57">
        <v>0.279089065050869</v>
      </c>
      <c r="K3102" s="57">
        <v>0.242964540441891</v>
      </c>
      <c r="L3102" s="57">
        <v>0.193118533323061</v>
      </c>
      <c r="M3102" s="57">
        <v>0.395825121625837</v>
      </c>
    </row>
    <row r="3103" spans="1:13" x14ac:dyDescent="0.35">
      <c r="A3103" s="59" t="s">
        <v>3148</v>
      </c>
      <c r="B3103" s="59" t="s">
        <v>3149</v>
      </c>
      <c r="C3103" s="2" t="s">
        <v>31</v>
      </c>
      <c r="D3103" s="2" t="s">
        <v>6351</v>
      </c>
      <c r="E3103" s="2" t="s">
        <v>6418</v>
      </c>
      <c r="F3103" s="56"/>
      <c r="G3103" s="56"/>
      <c r="H3103" s="56"/>
      <c r="I3103" s="56">
        <v>101.4393703234</v>
      </c>
      <c r="J3103" s="57">
        <v>0.279089065050869</v>
      </c>
      <c r="K3103" s="57">
        <v>0.242964540441891</v>
      </c>
      <c r="L3103" s="57">
        <v>0.193118533323061</v>
      </c>
      <c r="M3103" s="57">
        <v>0.395825121625837</v>
      </c>
    </row>
    <row r="3104" spans="1:13" x14ac:dyDescent="0.35">
      <c r="A3104" s="59" t="s">
        <v>3136</v>
      </c>
      <c r="B3104" s="59" t="s">
        <v>3137</v>
      </c>
      <c r="C3104" s="2" t="s">
        <v>40</v>
      </c>
      <c r="D3104" s="2" t="s">
        <v>6351</v>
      </c>
      <c r="E3104" s="2" t="s">
        <v>6418</v>
      </c>
      <c r="F3104" s="56"/>
      <c r="G3104" s="56"/>
      <c r="H3104" s="56"/>
      <c r="I3104" s="56">
        <v>101.4393703234</v>
      </c>
      <c r="J3104" s="57">
        <v>0.279089065050869</v>
      </c>
      <c r="K3104" s="57">
        <v>0.242964540441891</v>
      </c>
      <c r="L3104" s="57">
        <v>0.193118533323061</v>
      </c>
      <c r="M3104" s="57">
        <v>0.395825121625837</v>
      </c>
    </row>
    <row r="3105" spans="1:13" x14ac:dyDescent="0.35">
      <c r="A3105" s="59" t="s">
        <v>3146</v>
      </c>
      <c r="B3105" s="59" t="s">
        <v>3147</v>
      </c>
      <c r="C3105" s="2" t="s">
        <v>31</v>
      </c>
      <c r="D3105" s="2" t="s">
        <v>6351</v>
      </c>
      <c r="E3105" s="2" t="s">
        <v>6419</v>
      </c>
      <c r="F3105" s="56">
        <v>101.573637204382</v>
      </c>
      <c r="G3105" s="56">
        <v>110.99357619017501</v>
      </c>
      <c r="H3105" s="56">
        <v>93.457286160793203</v>
      </c>
      <c r="I3105" s="56">
        <v>96.779793881138005</v>
      </c>
      <c r="J3105" s="57">
        <v>0.47105703881595001</v>
      </c>
      <c r="K3105" s="57">
        <v>0.409140728925321</v>
      </c>
      <c r="L3105" s="57">
        <v>0.351139973243355</v>
      </c>
      <c r="M3105" s="57">
        <v>0.64163881662165201</v>
      </c>
    </row>
    <row r="3106" spans="1:13" x14ac:dyDescent="0.35">
      <c r="A3106" s="59" t="s">
        <v>3150</v>
      </c>
      <c r="B3106" s="59" t="s">
        <v>3151</v>
      </c>
      <c r="C3106" s="2" t="s">
        <v>31</v>
      </c>
      <c r="D3106" s="2" t="s">
        <v>6351</v>
      </c>
      <c r="E3106" s="2" t="s">
        <v>6418</v>
      </c>
      <c r="F3106" s="56"/>
      <c r="G3106" s="56"/>
      <c r="H3106" s="56"/>
      <c r="I3106" s="56">
        <v>101.4393703234</v>
      </c>
      <c r="J3106" s="57">
        <v>0.279089065050869</v>
      </c>
      <c r="K3106" s="57">
        <v>0.242964540441891</v>
      </c>
      <c r="L3106" s="57">
        <v>0.193118533323061</v>
      </c>
      <c r="M3106" s="57">
        <v>0.395825121625837</v>
      </c>
    </row>
    <row r="3107" spans="1:13" x14ac:dyDescent="0.35">
      <c r="A3107" s="59" t="s">
        <v>3140</v>
      </c>
      <c r="B3107" s="59" t="s">
        <v>3141</v>
      </c>
      <c r="C3107" s="2" t="s">
        <v>40</v>
      </c>
      <c r="D3107" s="2" t="s">
        <v>6351</v>
      </c>
      <c r="E3107" s="2" t="s">
        <v>6418</v>
      </c>
      <c r="F3107" s="56"/>
      <c r="G3107" s="56"/>
      <c r="H3107" s="56"/>
      <c r="I3107" s="56">
        <v>101.4393703234</v>
      </c>
      <c r="J3107" s="57">
        <v>0.279089065050869</v>
      </c>
      <c r="K3107" s="57">
        <v>0.242964540441891</v>
      </c>
      <c r="L3107" s="57">
        <v>0.193118533323061</v>
      </c>
      <c r="M3107" s="57">
        <v>0.395825121625837</v>
      </c>
    </row>
    <row r="3108" spans="1:13" x14ac:dyDescent="0.35">
      <c r="A3108" s="59" t="s">
        <v>3142</v>
      </c>
      <c r="B3108" s="59" t="s">
        <v>3143</v>
      </c>
      <c r="C3108" s="2" t="s">
        <v>31</v>
      </c>
      <c r="D3108" s="2" t="s">
        <v>6351</v>
      </c>
      <c r="E3108" s="2" t="s">
        <v>6418</v>
      </c>
      <c r="F3108" s="56"/>
      <c r="G3108" s="56"/>
      <c r="H3108" s="56"/>
      <c r="I3108" s="56">
        <v>101.4393703234</v>
      </c>
      <c r="J3108" s="57">
        <v>0.279089065050869</v>
      </c>
      <c r="K3108" s="57">
        <v>0.242964540441891</v>
      </c>
      <c r="L3108" s="57">
        <v>0.193118533323061</v>
      </c>
      <c r="M3108" s="57">
        <v>0.395825121625837</v>
      </c>
    </row>
    <row r="3109" spans="1:13" x14ac:dyDescent="0.35">
      <c r="A3109" s="59" t="s">
        <v>692</v>
      </c>
      <c r="B3109" s="59" t="s">
        <v>693</v>
      </c>
      <c r="C3109" s="2" t="s">
        <v>40</v>
      </c>
      <c r="D3109" s="2" t="s">
        <v>6373</v>
      </c>
      <c r="E3109" s="2" t="s">
        <v>6418</v>
      </c>
      <c r="F3109" s="56">
        <v>97.0941565578226</v>
      </c>
      <c r="G3109" s="56"/>
      <c r="H3109" s="56"/>
      <c r="I3109" s="56">
        <v>96.308472885464795</v>
      </c>
      <c r="J3109" s="57">
        <v>0.33248173699372702</v>
      </c>
      <c r="K3109" s="57">
        <v>0.29855061832582203</v>
      </c>
      <c r="L3109" s="57">
        <v>0.25242635523582801</v>
      </c>
      <c r="M3109" s="57">
        <v>0.43850963546903998</v>
      </c>
    </row>
    <row r="3110" spans="1:13" x14ac:dyDescent="0.35">
      <c r="A3110" s="59" t="s">
        <v>2954</v>
      </c>
      <c r="B3110" s="59" t="s">
        <v>2955</v>
      </c>
      <c r="C3110" s="2" t="s">
        <v>40</v>
      </c>
      <c r="D3110" s="2" t="s">
        <v>6351</v>
      </c>
      <c r="E3110" s="2" t="s">
        <v>6418</v>
      </c>
      <c r="F3110" s="56">
        <v>99.983823852749296</v>
      </c>
      <c r="G3110" s="56">
        <v>100.191342828806</v>
      </c>
      <c r="H3110" s="56"/>
      <c r="I3110" s="56">
        <v>95.598067599808203</v>
      </c>
      <c r="J3110" s="57">
        <v>0.40518121899711701</v>
      </c>
      <c r="K3110" s="57">
        <v>0.343668787332847</v>
      </c>
      <c r="L3110" s="57">
        <v>0.27568015823990599</v>
      </c>
      <c r="M3110" s="57">
        <v>0.52390151946730801</v>
      </c>
    </row>
    <row r="3111" spans="1:13" x14ac:dyDescent="0.35">
      <c r="A3111" s="59" t="s">
        <v>2952</v>
      </c>
      <c r="B3111" s="59" t="s">
        <v>2953</v>
      </c>
      <c r="C3111" s="2" t="s">
        <v>40</v>
      </c>
      <c r="D3111" s="2" t="s">
        <v>6351</v>
      </c>
      <c r="E3111" s="2" t="s">
        <v>6418</v>
      </c>
      <c r="F3111" s="56">
        <v>99.983823852749296</v>
      </c>
      <c r="G3111" s="56">
        <v>100.191342828806</v>
      </c>
      <c r="H3111" s="56"/>
      <c r="I3111" s="56">
        <v>95.598067599808203</v>
      </c>
      <c r="J3111" s="57">
        <v>0.40518121899711701</v>
      </c>
      <c r="K3111" s="57">
        <v>0.343668787332847</v>
      </c>
      <c r="L3111" s="57">
        <v>0.27568015823990599</v>
      </c>
      <c r="M3111" s="57">
        <v>0.52390151946730801</v>
      </c>
    </row>
    <row r="3112" spans="1:13" x14ac:dyDescent="0.35">
      <c r="A3112" s="59" t="s">
        <v>4776</v>
      </c>
      <c r="B3112" s="59" t="s">
        <v>4777</v>
      </c>
      <c r="C3112" s="2" t="s">
        <v>40</v>
      </c>
      <c r="D3112" s="2" t="s">
        <v>6303</v>
      </c>
      <c r="E3112" s="2" t="s">
        <v>6418</v>
      </c>
      <c r="F3112" s="56"/>
      <c r="G3112" s="56"/>
      <c r="H3112" s="56"/>
      <c r="I3112" s="56">
        <v>102.00610520487</v>
      </c>
      <c r="J3112" s="57">
        <v>0.27775602831111001</v>
      </c>
      <c r="K3112" s="57">
        <v>0.20779869136996501</v>
      </c>
      <c r="L3112" s="57">
        <v>9.5279282036961899E-2</v>
      </c>
      <c r="M3112" s="57">
        <v>0.41222414976948202</v>
      </c>
    </row>
    <row r="3113" spans="1:13" x14ac:dyDescent="0.35">
      <c r="A3113" s="59" t="s">
        <v>4774</v>
      </c>
      <c r="B3113" s="59" t="s">
        <v>4775</v>
      </c>
      <c r="C3113" s="2" t="s">
        <v>40</v>
      </c>
      <c r="D3113" s="2" t="s">
        <v>6303</v>
      </c>
      <c r="E3113" s="2" t="s">
        <v>6419</v>
      </c>
      <c r="F3113" s="56">
        <v>110.948725304608</v>
      </c>
      <c r="G3113" s="56">
        <v>100.41812752388201</v>
      </c>
      <c r="H3113" s="56">
        <v>107.875975861646</v>
      </c>
      <c r="I3113" s="56">
        <v>105.974179231623</v>
      </c>
      <c r="J3113" s="57">
        <v>0.49132727926660802</v>
      </c>
      <c r="K3113" s="57">
        <v>0.41481155609595699</v>
      </c>
      <c r="L3113" s="57">
        <v>0.34012439979711201</v>
      </c>
      <c r="M3113" s="57">
        <v>0.66364314743655395</v>
      </c>
    </row>
    <row r="3114" spans="1:13" x14ac:dyDescent="0.35">
      <c r="A3114" s="59" t="s">
        <v>4778</v>
      </c>
      <c r="B3114" s="59" t="s">
        <v>4779</v>
      </c>
      <c r="C3114" s="2" t="s">
        <v>40</v>
      </c>
      <c r="D3114" s="2" t="s">
        <v>6303</v>
      </c>
      <c r="E3114" s="2" t="s">
        <v>6419</v>
      </c>
      <c r="F3114" s="56">
        <v>107.555846194731</v>
      </c>
      <c r="G3114" s="56">
        <v>101.73638650402</v>
      </c>
      <c r="H3114" s="56">
        <v>108.70909999105599</v>
      </c>
      <c r="I3114" s="56">
        <v>103.16977761543301</v>
      </c>
      <c r="J3114" s="57">
        <v>0.54023892945366003</v>
      </c>
      <c r="K3114" s="57">
        <v>0.46840275496208</v>
      </c>
      <c r="L3114" s="57">
        <v>0.39802553119345002</v>
      </c>
      <c r="M3114" s="57">
        <v>0.70333683143605896</v>
      </c>
    </row>
    <row r="3115" spans="1:13" x14ac:dyDescent="0.35">
      <c r="A3115" s="59" t="s">
        <v>5696</v>
      </c>
      <c r="B3115" s="59" t="s">
        <v>5697</v>
      </c>
      <c r="C3115" s="2" t="s">
        <v>31</v>
      </c>
      <c r="D3115" s="2" t="s">
        <v>6323</v>
      </c>
      <c r="E3115" s="2" t="s">
        <v>6418</v>
      </c>
      <c r="F3115" s="56">
        <v>111.629716876502</v>
      </c>
      <c r="G3115" s="56">
        <v>105.901908915856</v>
      </c>
      <c r="H3115" s="56">
        <v>109.354475656579</v>
      </c>
      <c r="I3115" s="56">
        <v>104.651635285097</v>
      </c>
      <c r="J3115" s="57">
        <v>0.49454972808505598</v>
      </c>
      <c r="K3115" s="57">
        <v>0.44442825338539299</v>
      </c>
      <c r="L3115" s="57">
        <v>0.38265224506853901</v>
      </c>
      <c r="M3115" s="57">
        <v>0.62121321569280097</v>
      </c>
    </row>
    <row r="3116" spans="1:13" x14ac:dyDescent="0.35">
      <c r="A3116" s="59" t="s">
        <v>2946</v>
      </c>
      <c r="B3116" s="59" t="s">
        <v>2947</v>
      </c>
      <c r="C3116" s="2" t="s">
        <v>40</v>
      </c>
      <c r="D3116" s="2" t="s">
        <v>6351</v>
      </c>
      <c r="E3116" s="2" t="s">
        <v>6419</v>
      </c>
      <c r="F3116" s="56">
        <v>101.74854305194</v>
      </c>
      <c r="G3116" s="56">
        <v>101.78340533849899</v>
      </c>
      <c r="H3116" s="56">
        <v>104.502548423737</v>
      </c>
      <c r="I3116" s="56">
        <v>94.097031640553993</v>
      </c>
      <c r="J3116" s="57">
        <v>0.52975186905375105</v>
      </c>
      <c r="K3116" s="57">
        <v>0.459665204422953</v>
      </c>
      <c r="L3116" s="57">
        <v>0.39464537623637802</v>
      </c>
      <c r="M3116" s="57">
        <v>0.69997037684572605</v>
      </c>
    </row>
    <row r="3117" spans="1:13" x14ac:dyDescent="0.35">
      <c r="A3117" s="59" t="s">
        <v>6132</v>
      </c>
      <c r="B3117" s="59" t="s">
        <v>6133</v>
      </c>
      <c r="C3117" s="2" t="s">
        <v>40</v>
      </c>
      <c r="D3117" s="2" t="s">
        <v>6310</v>
      </c>
      <c r="E3117" s="2" t="s">
        <v>6418</v>
      </c>
      <c r="F3117" s="56">
        <v>101.898343843231</v>
      </c>
      <c r="G3117" s="56"/>
      <c r="H3117" s="56"/>
      <c r="I3117" s="56">
        <v>99.360572597857995</v>
      </c>
      <c r="J3117" s="57">
        <v>0.31784554117103803</v>
      </c>
      <c r="K3117" s="57">
        <v>0.254368137307035</v>
      </c>
      <c r="L3117" s="57">
        <v>0.174183294842921</v>
      </c>
      <c r="M3117" s="57">
        <v>0.44875587010698498</v>
      </c>
    </row>
    <row r="3118" spans="1:13" x14ac:dyDescent="0.35">
      <c r="A3118" s="59" t="s">
        <v>6182</v>
      </c>
      <c r="B3118" s="59" t="s">
        <v>6183</v>
      </c>
      <c r="C3118" s="2" t="s">
        <v>40</v>
      </c>
      <c r="D3118" s="2" t="s">
        <v>6305</v>
      </c>
      <c r="E3118" s="2" t="s">
        <v>6418</v>
      </c>
      <c r="F3118" s="56">
        <v>108.960452052601</v>
      </c>
      <c r="G3118" s="56"/>
      <c r="H3118" s="56"/>
      <c r="I3118" s="56">
        <v>97.624447193922293</v>
      </c>
      <c r="J3118" s="57">
        <v>0.302286965267758</v>
      </c>
      <c r="K3118" s="57">
        <v>0.258226470837009</v>
      </c>
      <c r="L3118" s="57">
        <v>0.202348356649143</v>
      </c>
      <c r="M3118" s="57">
        <v>0.399177083827503</v>
      </c>
    </row>
    <row r="3119" spans="1:13" x14ac:dyDescent="0.35">
      <c r="A3119" s="59" t="s">
        <v>6180</v>
      </c>
      <c r="B3119" s="59" t="s">
        <v>6181</v>
      </c>
      <c r="C3119" s="2" t="s">
        <v>40</v>
      </c>
      <c r="D3119" s="2" t="s">
        <v>6305</v>
      </c>
      <c r="E3119" s="2" t="s">
        <v>6418</v>
      </c>
      <c r="F3119" s="56">
        <v>106.568238341137</v>
      </c>
      <c r="G3119" s="56"/>
      <c r="H3119" s="56"/>
      <c r="I3119" s="56">
        <v>96.814183409638105</v>
      </c>
      <c r="J3119" s="57">
        <v>0.32392400838077001</v>
      </c>
      <c r="K3119" s="57">
        <v>0.27093214892725997</v>
      </c>
      <c r="L3119" s="57">
        <v>0.210871789437169</v>
      </c>
      <c r="M3119" s="57">
        <v>0.43431779990998398</v>
      </c>
    </row>
    <row r="3120" spans="1:13" x14ac:dyDescent="0.35">
      <c r="A3120" s="59" t="s">
        <v>2948</v>
      </c>
      <c r="B3120" s="59" t="s">
        <v>2949</v>
      </c>
      <c r="C3120" s="2" t="s">
        <v>40</v>
      </c>
      <c r="D3120" s="2" t="s">
        <v>6351</v>
      </c>
      <c r="E3120" s="2" t="s">
        <v>6419</v>
      </c>
      <c r="F3120" s="56">
        <v>101.74854305194</v>
      </c>
      <c r="G3120" s="56">
        <v>103.670948769321</v>
      </c>
      <c r="H3120" s="56">
        <v>107.866116099038</v>
      </c>
      <c r="I3120" s="56">
        <v>94.168388017103695</v>
      </c>
      <c r="J3120" s="57">
        <v>0.52975186905375105</v>
      </c>
      <c r="K3120" s="57">
        <v>0.459665204422953</v>
      </c>
      <c r="L3120" s="57">
        <v>0.38975393697580601</v>
      </c>
      <c r="M3120" s="57">
        <v>0.693345753035843</v>
      </c>
    </row>
    <row r="3121" spans="1:13" x14ac:dyDescent="0.35">
      <c r="A3121" s="59" t="s">
        <v>2676</v>
      </c>
      <c r="B3121" s="59" t="s">
        <v>2677</v>
      </c>
      <c r="C3121" s="2" t="s">
        <v>40</v>
      </c>
      <c r="D3121" s="2" t="s">
        <v>6324</v>
      </c>
      <c r="E3121" s="2" t="s">
        <v>6419</v>
      </c>
      <c r="F3121" s="56">
        <v>106.03496501750099</v>
      </c>
      <c r="G3121" s="56">
        <v>97.665314772097702</v>
      </c>
      <c r="H3121" s="56">
        <v>108.52672019372</v>
      </c>
      <c r="I3121" s="56">
        <v>94.676625325149104</v>
      </c>
      <c r="J3121" s="57">
        <v>0.442040182370183</v>
      </c>
      <c r="K3121" s="57">
        <v>0.34914133661928698</v>
      </c>
      <c r="L3121" s="57">
        <v>0.238845579098661</v>
      </c>
      <c r="M3121" s="57">
        <v>0.62661050800874496</v>
      </c>
    </row>
    <row r="3122" spans="1:13" x14ac:dyDescent="0.35">
      <c r="A3122" s="59" t="s">
        <v>5186</v>
      </c>
      <c r="B3122" s="59" t="s">
        <v>5187</v>
      </c>
      <c r="C3122" s="2" t="s">
        <v>40</v>
      </c>
      <c r="D3122" s="2" t="s">
        <v>6319</v>
      </c>
      <c r="E3122" s="2" t="s">
        <v>6418</v>
      </c>
      <c r="F3122" s="56">
        <v>100.28648677359099</v>
      </c>
      <c r="G3122" s="56">
        <v>96.007644145796206</v>
      </c>
      <c r="H3122" s="56"/>
      <c r="I3122" s="56">
        <v>98.675334079568003</v>
      </c>
      <c r="J3122" s="57">
        <v>0.351380677136578</v>
      </c>
      <c r="K3122" s="57">
        <v>0.31547930279873598</v>
      </c>
      <c r="L3122" s="57">
        <v>0.238985452377804</v>
      </c>
      <c r="M3122" s="57">
        <v>0.449171595064005</v>
      </c>
    </row>
    <row r="3123" spans="1:13" x14ac:dyDescent="0.35">
      <c r="A3123" s="59" t="s">
        <v>5184</v>
      </c>
      <c r="B3123" s="59" t="s">
        <v>5185</v>
      </c>
      <c r="C3123" s="2" t="s">
        <v>40</v>
      </c>
      <c r="D3123" s="2" t="s">
        <v>6319</v>
      </c>
      <c r="E3123" s="2" t="s">
        <v>6418</v>
      </c>
      <c r="F3123" s="56"/>
      <c r="G3123" s="56"/>
      <c r="H3123" s="56"/>
      <c r="I3123" s="56">
        <v>99.585657494476095</v>
      </c>
      <c r="J3123" s="57">
        <v>0.233013290211876</v>
      </c>
      <c r="K3123" s="57">
        <v>0.19172895649218899</v>
      </c>
      <c r="L3123" s="57">
        <v>0.11840108770906101</v>
      </c>
      <c r="M3123" s="57">
        <v>0.33208796900287302</v>
      </c>
    </row>
    <row r="3124" spans="1:13" x14ac:dyDescent="0.35">
      <c r="A3124" s="59" t="s">
        <v>2942</v>
      </c>
      <c r="B3124" s="59" t="s">
        <v>2943</v>
      </c>
      <c r="C3124" s="2" t="s">
        <v>31</v>
      </c>
      <c r="D3124" s="2" t="s">
        <v>6351</v>
      </c>
      <c r="E3124" s="2" t="s">
        <v>6418</v>
      </c>
      <c r="F3124" s="56">
        <v>99.983823852749296</v>
      </c>
      <c r="G3124" s="56">
        <v>100.191342828806</v>
      </c>
      <c r="H3124" s="56"/>
      <c r="I3124" s="56">
        <v>95.598067599808203</v>
      </c>
      <c r="J3124" s="57">
        <v>0.40518121899711701</v>
      </c>
      <c r="K3124" s="57">
        <v>0.343668787332847</v>
      </c>
      <c r="L3124" s="57">
        <v>0.27568015823990599</v>
      </c>
      <c r="M3124" s="57">
        <v>0.52390151946730801</v>
      </c>
    </row>
    <row r="3125" spans="1:13" x14ac:dyDescent="0.35">
      <c r="A3125" s="59" t="s">
        <v>6238</v>
      </c>
      <c r="B3125" s="59" t="s">
        <v>6239</v>
      </c>
      <c r="C3125" s="2" t="s">
        <v>31</v>
      </c>
      <c r="D3125" s="2" t="s">
        <v>6355</v>
      </c>
      <c r="E3125" s="2" t="s">
        <v>6418</v>
      </c>
      <c r="F3125" s="56">
        <v>107.671913259788</v>
      </c>
      <c r="G3125" s="56">
        <v>100.22647528374</v>
      </c>
      <c r="H3125" s="56">
        <v>111.032596927963</v>
      </c>
      <c r="I3125" s="56">
        <v>97.8012993239183</v>
      </c>
      <c r="J3125" s="57">
        <v>0.38675512720828797</v>
      </c>
      <c r="K3125" s="57">
        <v>0.35360378596545</v>
      </c>
      <c r="L3125" s="57">
        <v>0.31018174158337197</v>
      </c>
      <c r="M3125" s="57">
        <v>0.48043591181705197</v>
      </c>
    </row>
    <row r="3126" spans="1:13" x14ac:dyDescent="0.35">
      <c r="A3126" s="59" t="s">
        <v>5180</v>
      </c>
      <c r="B3126" s="59" t="s">
        <v>5181</v>
      </c>
      <c r="C3126" s="2" t="s">
        <v>40</v>
      </c>
      <c r="D3126" s="2" t="s">
        <v>6319</v>
      </c>
      <c r="E3126" s="2" t="s">
        <v>6418</v>
      </c>
      <c r="F3126" s="56"/>
      <c r="G3126" s="56"/>
      <c r="H3126" s="56"/>
      <c r="I3126" s="56">
        <v>99.585657494476095</v>
      </c>
      <c r="J3126" s="57">
        <v>0.233013290211876</v>
      </c>
      <c r="K3126" s="57">
        <v>0.19172895649218899</v>
      </c>
      <c r="L3126" s="57">
        <v>0.11840108770906101</v>
      </c>
      <c r="M3126" s="57">
        <v>0.33208796900287302</v>
      </c>
    </row>
    <row r="3127" spans="1:13" x14ac:dyDescent="0.35">
      <c r="A3127" s="59" t="s">
        <v>5182</v>
      </c>
      <c r="B3127" s="59" t="s">
        <v>5183</v>
      </c>
      <c r="C3127" s="2" t="s">
        <v>40</v>
      </c>
      <c r="D3127" s="2" t="s">
        <v>6319</v>
      </c>
      <c r="E3127" s="2" t="s">
        <v>6418</v>
      </c>
      <c r="F3127" s="56"/>
      <c r="G3127" s="56"/>
      <c r="H3127" s="56"/>
      <c r="I3127" s="56">
        <v>99.585657494476095</v>
      </c>
      <c r="J3127" s="57">
        <v>0.233013290211876</v>
      </c>
      <c r="K3127" s="57">
        <v>0.19172895649218899</v>
      </c>
      <c r="L3127" s="57">
        <v>0.11840108770906101</v>
      </c>
      <c r="M3127" s="57">
        <v>0.33208796900287302</v>
      </c>
    </row>
    <row r="3128" spans="1:13" x14ac:dyDescent="0.35">
      <c r="A3128" s="59" t="s">
        <v>6236</v>
      </c>
      <c r="B3128" s="59" t="s">
        <v>6237</v>
      </c>
      <c r="C3128" s="2" t="s">
        <v>40</v>
      </c>
      <c r="D3128" s="2" t="s">
        <v>6355</v>
      </c>
      <c r="E3128" s="2" t="s">
        <v>6418</v>
      </c>
      <c r="F3128" s="56"/>
      <c r="G3128" s="56"/>
      <c r="H3128" s="56"/>
      <c r="I3128" s="56">
        <v>99.039749376394198</v>
      </c>
      <c r="J3128" s="57">
        <v>0.27595704227544399</v>
      </c>
      <c r="K3128" s="57">
        <v>0.24321653381216199</v>
      </c>
      <c r="L3128" s="57">
        <v>0.20327884691821799</v>
      </c>
      <c r="M3128" s="57">
        <v>0.35349714461341802</v>
      </c>
    </row>
    <row r="3129" spans="1:13" x14ac:dyDescent="0.35">
      <c r="A3129" s="59" t="s">
        <v>2938</v>
      </c>
      <c r="B3129" s="59" t="s">
        <v>2939</v>
      </c>
      <c r="C3129" s="2" t="s">
        <v>31</v>
      </c>
      <c r="D3129" s="2" t="s">
        <v>6351</v>
      </c>
      <c r="E3129" s="2" t="s">
        <v>6418</v>
      </c>
      <c r="F3129" s="56">
        <v>99.983823852749296</v>
      </c>
      <c r="G3129" s="56">
        <v>100.191342828806</v>
      </c>
      <c r="H3129" s="56"/>
      <c r="I3129" s="56">
        <v>95.598067599808203</v>
      </c>
      <c r="J3129" s="57">
        <v>0.40518121899711701</v>
      </c>
      <c r="K3129" s="57">
        <v>0.343668787332847</v>
      </c>
      <c r="L3129" s="57">
        <v>0.27568015823990599</v>
      </c>
      <c r="M3129" s="57">
        <v>0.52390151946730801</v>
      </c>
    </row>
    <row r="3130" spans="1:13" x14ac:dyDescent="0.35">
      <c r="A3130" s="59" t="s">
        <v>2944</v>
      </c>
      <c r="B3130" s="59" t="s">
        <v>2945</v>
      </c>
      <c r="C3130" s="2" t="s">
        <v>31</v>
      </c>
      <c r="D3130" s="2" t="s">
        <v>6351</v>
      </c>
      <c r="E3130" s="2" t="s">
        <v>6419</v>
      </c>
      <c r="F3130" s="56">
        <v>98.977816731456002</v>
      </c>
      <c r="G3130" s="56">
        <v>100.206196066871</v>
      </c>
      <c r="H3130" s="56">
        <v>108.615922653328</v>
      </c>
      <c r="I3130" s="56">
        <v>96.790204230691302</v>
      </c>
      <c r="J3130" s="57">
        <v>0.53029237175461597</v>
      </c>
      <c r="K3130" s="57">
        <v>0.46007493103158897</v>
      </c>
      <c r="L3130" s="57">
        <v>0.38001591222668002</v>
      </c>
      <c r="M3130" s="57">
        <v>0.67925098072511603</v>
      </c>
    </row>
    <row r="3131" spans="1:13" x14ac:dyDescent="0.35">
      <c r="A3131" s="59" t="s">
        <v>5176</v>
      </c>
      <c r="B3131" s="59" t="s">
        <v>5177</v>
      </c>
      <c r="C3131" s="2" t="s">
        <v>31</v>
      </c>
      <c r="D3131" s="2" t="s">
        <v>6319</v>
      </c>
      <c r="E3131" s="2" t="s">
        <v>6418</v>
      </c>
      <c r="F3131" s="56"/>
      <c r="G3131" s="56"/>
      <c r="H3131" s="56"/>
      <c r="I3131" s="56">
        <v>99.585657494476095</v>
      </c>
      <c r="J3131" s="57">
        <v>0.233013290211876</v>
      </c>
      <c r="K3131" s="57">
        <v>0.19172895649218899</v>
      </c>
      <c r="L3131" s="57">
        <v>0.11840108770906101</v>
      </c>
      <c r="M3131" s="57">
        <v>0.33208796900287302</v>
      </c>
    </row>
    <row r="3132" spans="1:13" x14ac:dyDescent="0.35">
      <c r="A3132" s="59" t="s">
        <v>5178</v>
      </c>
      <c r="B3132" s="59" t="s">
        <v>5179</v>
      </c>
      <c r="C3132" s="2" t="s">
        <v>31</v>
      </c>
      <c r="D3132" s="2" t="s">
        <v>6319</v>
      </c>
      <c r="E3132" s="2" t="s">
        <v>6418</v>
      </c>
      <c r="F3132" s="56"/>
      <c r="G3132" s="56"/>
      <c r="H3132" s="56"/>
      <c r="I3132" s="56">
        <v>99.585657494476095</v>
      </c>
      <c r="J3132" s="57">
        <v>0.233013290211876</v>
      </c>
      <c r="K3132" s="57">
        <v>0.19172895649218899</v>
      </c>
      <c r="L3132" s="57">
        <v>0.11840108770906101</v>
      </c>
      <c r="M3132" s="57">
        <v>0.33208796900287302</v>
      </c>
    </row>
    <row r="3133" spans="1:13" x14ac:dyDescent="0.35">
      <c r="A3133" s="59" t="s">
        <v>5172</v>
      </c>
      <c r="B3133" s="59" t="s">
        <v>5173</v>
      </c>
      <c r="C3133" s="2" t="s">
        <v>31</v>
      </c>
      <c r="D3133" s="2" t="s">
        <v>6319</v>
      </c>
      <c r="E3133" s="2" t="s">
        <v>6418</v>
      </c>
      <c r="F3133" s="56"/>
      <c r="G3133" s="56"/>
      <c r="H3133" s="56"/>
      <c r="I3133" s="56">
        <v>99.585657494476095</v>
      </c>
      <c r="J3133" s="57">
        <v>0.233013290211876</v>
      </c>
      <c r="K3133" s="57">
        <v>0.19172895649218899</v>
      </c>
      <c r="L3133" s="57">
        <v>0.11840108770906101</v>
      </c>
      <c r="M3133" s="57">
        <v>0.33208796900287302</v>
      </c>
    </row>
    <row r="3134" spans="1:13" x14ac:dyDescent="0.35">
      <c r="A3134" s="59" t="s">
        <v>5174</v>
      </c>
      <c r="B3134" s="59" t="s">
        <v>5175</v>
      </c>
      <c r="C3134" s="2" t="s">
        <v>31</v>
      </c>
      <c r="D3134" s="2" t="s">
        <v>6319</v>
      </c>
      <c r="E3134" s="2" t="s">
        <v>6418</v>
      </c>
      <c r="F3134" s="56"/>
      <c r="G3134" s="56"/>
      <c r="H3134" s="56"/>
      <c r="I3134" s="56">
        <v>99.585657494476095</v>
      </c>
      <c r="J3134" s="57">
        <v>0.233013290211876</v>
      </c>
      <c r="K3134" s="57">
        <v>0.19172895649218899</v>
      </c>
      <c r="L3134" s="57">
        <v>0.11840108770906101</v>
      </c>
      <c r="M3134" s="57">
        <v>0.33208796900287302</v>
      </c>
    </row>
    <row r="3135" spans="1:13" x14ac:dyDescent="0.35">
      <c r="A3135" s="59" t="s">
        <v>2940</v>
      </c>
      <c r="B3135" s="59" t="s">
        <v>2941</v>
      </c>
      <c r="C3135" s="2" t="s">
        <v>31</v>
      </c>
      <c r="D3135" s="2" t="s">
        <v>6351</v>
      </c>
      <c r="E3135" s="2" t="s">
        <v>6418</v>
      </c>
      <c r="F3135" s="56">
        <v>99.983823852749296</v>
      </c>
      <c r="G3135" s="56">
        <v>100.191342828806</v>
      </c>
      <c r="H3135" s="56"/>
      <c r="I3135" s="56">
        <v>95.598067599808203</v>
      </c>
      <c r="J3135" s="57">
        <v>0.40518121899711701</v>
      </c>
      <c r="K3135" s="57">
        <v>0.343668787332847</v>
      </c>
      <c r="L3135" s="57">
        <v>0.27568015823990599</v>
      </c>
      <c r="M3135" s="57">
        <v>0.52390151946730801</v>
      </c>
    </row>
    <row r="3136" spans="1:13" x14ac:dyDescent="0.35">
      <c r="A3136" s="59" t="s">
        <v>2950</v>
      </c>
      <c r="B3136" s="59" t="s">
        <v>2951</v>
      </c>
      <c r="C3136" s="2" t="s">
        <v>40</v>
      </c>
      <c r="D3136" s="2" t="s">
        <v>6351</v>
      </c>
      <c r="E3136" s="2" t="s">
        <v>6419</v>
      </c>
      <c r="F3136" s="56">
        <v>95.560884249544401</v>
      </c>
      <c r="G3136" s="56">
        <v>97.433327654607297</v>
      </c>
      <c r="H3136" s="56">
        <v>106.841031167371</v>
      </c>
      <c r="I3136" s="56">
        <v>96.376114889722402</v>
      </c>
      <c r="J3136" s="57">
        <v>0.53446464202468802</v>
      </c>
      <c r="K3136" s="57">
        <v>0.46114097593509801</v>
      </c>
      <c r="L3136" s="57">
        <v>0.39169977400578898</v>
      </c>
      <c r="M3136" s="57">
        <v>0.68949638833726701</v>
      </c>
    </row>
    <row r="3137" spans="1:13" x14ac:dyDescent="0.35">
      <c r="A3137" s="59" t="s">
        <v>4400</v>
      </c>
      <c r="B3137" s="59" t="s">
        <v>4401</v>
      </c>
      <c r="C3137" s="2" t="s">
        <v>40</v>
      </c>
      <c r="D3137" s="2" t="s">
        <v>6322</v>
      </c>
      <c r="E3137" s="2" t="s">
        <v>6418</v>
      </c>
      <c r="F3137" s="56"/>
      <c r="G3137" s="56"/>
      <c r="H3137" s="56"/>
      <c r="I3137" s="56">
        <v>106.952600482599</v>
      </c>
      <c r="J3137" s="57">
        <v>0.136330532196172</v>
      </c>
      <c r="K3137" s="57">
        <v>0.01</v>
      </c>
      <c r="L3137" s="57">
        <v>0.01</v>
      </c>
      <c r="M3137" s="57">
        <v>0.31250607863320201</v>
      </c>
    </row>
    <row r="3138" spans="1:13" x14ac:dyDescent="0.35">
      <c r="A3138" s="59" t="s">
        <v>4398</v>
      </c>
      <c r="B3138" s="59" t="s">
        <v>4399</v>
      </c>
      <c r="C3138" s="2" t="s">
        <v>40</v>
      </c>
      <c r="D3138" s="2" t="s">
        <v>6322</v>
      </c>
      <c r="E3138" s="2" t="s">
        <v>6418</v>
      </c>
      <c r="F3138" s="56"/>
      <c r="G3138" s="56"/>
      <c r="H3138" s="56"/>
      <c r="I3138" s="56">
        <v>106.952600482599</v>
      </c>
      <c r="J3138" s="57">
        <v>0.136330532196172</v>
      </c>
      <c r="K3138" s="57">
        <v>0.01</v>
      </c>
      <c r="L3138" s="57">
        <v>0.01</v>
      </c>
      <c r="M3138" s="57">
        <v>0.31250607863320201</v>
      </c>
    </row>
    <row r="3139" spans="1:13" x14ac:dyDescent="0.35">
      <c r="A3139" s="59" t="s">
        <v>4770</v>
      </c>
      <c r="B3139" s="59" t="s">
        <v>4771</v>
      </c>
      <c r="C3139" s="2" t="s">
        <v>31</v>
      </c>
      <c r="D3139" s="2" t="s">
        <v>6303</v>
      </c>
      <c r="E3139" s="2" t="s">
        <v>6418</v>
      </c>
      <c r="F3139" s="56">
        <v>119.906541199058</v>
      </c>
      <c r="G3139" s="56">
        <v>97.570087328459195</v>
      </c>
      <c r="H3139" s="56">
        <v>100.061943643533</v>
      </c>
      <c r="I3139" s="56">
        <v>95.683119144944897</v>
      </c>
      <c r="J3139" s="57">
        <v>0.63977470541366299</v>
      </c>
      <c r="K3139" s="57">
        <v>0.59148829361251398</v>
      </c>
      <c r="L3139" s="57">
        <v>0.53931154563036698</v>
      </c>
      <c r="M3139" s="57">
        <v>0.75802956553726497</v>
      </c>
    </row>
    <row r="3140" spans="1:13" x14ac:dyDescent="0.35">
      <c r="A3140" s="59" t="s">
        <v>2285</v>
      </c>
      <c r="B3140" s="59" t="s">
        <v>2286</v>
      </c>
      <c r="C3140" s="2" t="s">
        <v>40</v>
      </c>
      <c r="D3140" s="2" t="s">
        <v>6374</v>
      </c>
      <c r="E3140" s="2" t="s">
        <v>6419</v>
      </c>
      <c r="F3140" s="56">
        <v>109.520621419512</v>
      </c>
      <c r="G3140" s="56">
        <v>103.80419216640701</v>
      </c>
      <c r="H3140" s="56">
        <v>101.59207555658099</v>
      </c>
      <c r="I3140" s="56">
        <v>98.353606269478007</v>
      </c>
      <c r="J3140" s="57">
        <v>0.50259590380867303</v>
      </c>
      <c r="K3140" s="57">
        <v>0.44746521134073403</v>
      </c>
      <c r="L3140" s="57">
        <v>0.38762475443674899</v>
      </c>
      <c r="M3140" s="57">
        <v>0.64900086196045303</v>
      </c>
    </row>
    <row r="3141" spans="1:13" x14ac:dyDescent="0.35">
      <c r="A3141" s="59" t="s">
        <v>1326</v>
      </c>
      <c r="B3141" s="59" t="s">
        <v>1327</v>
      </c>
      <c r="C3141" s="2" t="s">
        <v>31</v>
      </c>
      <c r="D3141" s="2" t="s">
        <v>6316</v>
      </c>
      <c r="E3141" s="2" t="s">
        <v>6419</v>
      </c>
      <c r="F3141" s="56">
        <v>98.001867647943499</v>
      </c>
      <c r="G3141" s="56">
        <v>91.990411612769805</v>
      </c>
      <c r="H3141" s="56">
        <v>96.853225862958396</v>
      </c>
      <c r="I3141" s="56">
        <v>105.366386639014</v>
      </c>
      <c r="J3141" s="57">
        <v>0.47461024062784601</v>
      </c>
      <c r="K3141" s="57">
        <v>0.413490252001181</v>
      </c>
      <c r="L3141" s="57">
        <v>0.37290191042151799</v>
      </c>
      <c r="M3141" s="57">
        <v>0.65930007713791305</v>
      </c>
    </row>
    <row r="3142" spans="1:13" x14ac:dyDescent="0.35">
      <c r="A3142" s="59" t="s">
        <v>4760</v>
      </c>
      <c r="B3142" s="59" t="s">
        <v>4761</v>
      </c>
      <c r="C3142" s="2" t="s">
        <v>40</v>
      </c>
      <c r="D3142" s="2" t="s">
        <v>6303</v>
      </c>
      <c r="E3142" s="2" t="s">
        <v>6418</v>
      </c>
      <c r="F3142" s="56">
        <v>110.158053132959</v>
      </c>
      <c r="G3142" s="56">
        <v>97.185028498884094</v>
      </c>
      <c r="H3142" s="56">
        <v>102.467377788796</v>
      </c>
      <c r="I3142" s="56">
        <v>95.398300066875507</v>
      </c>
      <c r="J3142" s="57">
        <v>0.376635791745076</v>
      </c>
      <c r="K3142" s="57">
        <v>0.34335801197550098</v>
      </c>
      <c r="L3142" s="57">
        <v>0.30563042806509</v>
      </c>
      <c r="M3142" s="57">
        <v>0.46449561434791597</v>
      </c>
    </row>
    <row r="3143" spans="1:13" x14ac:dyDescent="0.35">
      <c r="A3143" s="59" t="s">
        <v>1552</v>
      </c>
      <c r="B3143" s="59" t="s">
        <v>1553</v>
      </c>
      <c r="C3143" s="2" t="s">
        <v>31</v>
      </c>
      <c r="D3143" s="2" t="s">
        <v>6321</v>
      </c>
      <c r="E3143" s="2" t="s">
        <v>6418</v>
      </c>
      <c r="F3143" s="56">
        <v>111.37828451428</v>
      </c>
      <c r="G3143" s="56">
        <v>97.823895822995397</v>
      </c>
      <c r="H3143" s="56"/>
      <c r="I3143" s="56">
        <v>95.927838162963198</v>
      </c>
      <c r="J3143" s="57">
        <v>0.376060460009708</v>
      </c>
      <c r="K3143" s="57">
        <v>0.33565275324877297</v>
      </c>
      <c r="L3143" s="57">
        <v>0.29608533489241001</v>
      </c>
      <c r="M3143" s="57">
        <v>0.47326005109707697</v>
      </c>
    </row>
    <row r="3144" spans="1:13" x14ac:dyDescent="0.35">
      <c r="A3144" s="59" t="s">
        <v>3297</v>
      </c>
      <c r="B3144" s="59" t="s">
        <v>3298</v>
      </c>
      <c r="C3144" s="2" t="s">
        <v>31</v>
      </c>
      <c r="D3144" s="2" t="s">
        <v>6315</v>
      </c>
      <c r="E3144" s="2" t="s">
        <v>6418</v>
      </c>
      <c r="F3144" s="56"/>
      <c r="G3144" s="56"/>
      <c r="H3144" s="56"/>
      <c r="I3144" s="56">
        <v>104.049022599427</v>
      </c>
      <c r="J3144" s="57">
        <v>0.22478666838949299</v>
      </c>
      <c r="K3144" s="57">
        <v>0.195302043232087</v>
      </c>
      <c r="L3144" s="57">
        <v>0.162035056467007</v>
      </c>
      <c r="M3144" s="57">
        <v>0.30844715656440003</v>
      </c>
    </row>
    <row r="3145" spans="1:13" x14ac:dyDescent="0.35">
      <c r="A3145" s="59" t="s">
        <v>2510</v>
      </c>
      <c r="B3145" s="59" t="s">
        <v>2511</v>
      </c>
      <c r="C3145" s="2" t="s">
        <v>31</v>
      </c>
      <c r="D3145" s="2" t="s">
        <v>6324</v>
      </c>
      <c r="E3145" s="2" t="s">
        <v>6418</v>
      </c>
      <c r="F3145" s="56">
        <v>103.62423576301801</v>
      </c>
      <c r="G3145" s="56"/>
      <c r="H3145" s="56"/>
      <c r="I3145" s="56">
        <v>99.438003868193107</v>
      </c>
      <c r="J3145" s="57">
        <v>0.33270481719092598</v>
      </c>
      <c r="K3145" s="57">
        <v>0.297903833084948</v>
      </c>
      <c r="L3145" s="57">
        <v>0.26271575909599698</v>
      </c>
      <c r="M3145" s="57">
        <v>0.42234563946196102</v>
      </c>
    </row>
    <row r="3146" spans="1:13" x14ac:dyDescent="0.35">
      <c r="A3146" s="59" t="s">
        <v>4758</v>
      </c>
      <c r="B3146" s="59" t="s">
        <v>4759</v>
      </c>
      <c r="C3146" s="2" t="s">
        <v>40</v>
      </c>
      <c r="D3146" s="2" t="s">
        <v>6303</v>
      </c>
      <c r="E3146" s="2" t="s">
        <v>6418</v>
      </c>
      <c r="F3146" s="56">
        <v>110.158053132959</v>
      </c>
      <c r="G3146" s="56">
        <v>97.185028498884094</v>
      </c>
      <c r="H3146" s="56">
        <v>102.467377788796</v>
      </c>
      <c r="I3146" s="56">
        <v>95.398300066875507</v>
      </c>
      <c r="J3146" s="57">
        <v>0.376635791745076</v>
      </c>
      <c r="K3146" s="57">
        <v>0.34335801197550098</v>
      </c>
      <c r="L3146" s="57">
        <v>0.30563042806509</v>
      </c>
      <c r="M3146" s="57">
        <v>0.46449561434791597</v>
      </c>
    </row>
    <row r="3147" spans="1:13" x14ac:dyDescent="0.35">
      <c r="A3147" s="59" t="s">
        <v>3206</v>
      </c>
      <c r="B3147" s="59" t="s">
        <v>3207</v>
      </c>
      <c r="C3147" s="2" t="s">
        <v>40</v>
      </c>
      <c r="D3147" s="2" t="s">
        <v>6315</v>
      </c>
      <c r="E3147" s="2" t="s">
        <v>6418</v>
      </c>
      <c r="F3147" s="56">
        <v>106.377314266748</v>
      </c>
      <c r="G3147" s="56"/>
      <c r="H3147" s="56"/>
      <c r="I3147" s="56">
        <v>96.657977630661406</v>
      </c>
      <c r="J3147" s="57">
        <v>0.30023625148132199</v>
      </c>
      <c r="K3147" s="57">
        <v>0.27072564186127601</v>
      </c>
      <c r="L3147" s="57">
        <v>0.23133291255584701</v>
      </c>
      <c r="M3147" s="57">
        <v>0.400540140212302</v>
      </c>
    </row>
    <row r="3148" spans="1:13" x14ac:dyDescent="0.35">
      <c r="A3148" s="59" t="s">
        <v>2241</v>
      </c>
      <c r="B3148" s="59" t="s">
        <v>2242</v>
      </c>
      <c r="C3148" s="2" t="s">
        <v>31</v>
      </c>
      <c r="D3148" s="2" t="s">
        <v>6374</v>
      </c>
      <c r="E3148" s="2" t="s">
        <v>6419</v>
      </c>
      <c r="F3148" s="56">
        <v>114.41761723520101</v>
      </c>
      <c r="G3148" s="56">
        <v>106.87062800867101</v>
      </c>
      <c r="H3148" s="56">
        <v>102.016342174004</v>
      </c>
      <c r="I3148" s="56">
        <v>93.920207305180497</v>
      </c>
      <c r="J3148" s="57">
        <v>0.548380461620812</v>
      </c>
      <c r="K3148" s="57">
        <v>0.48861606283140302</v>
      </c>
      <c r="L3148" s="57">
        <v>0.42882353840766202</v>
      </c>
      <c r="M3148" s="57">
        <v>0.68472454885918899</v>
      </c>
    </row>
    <row r="3149" spans="1:13" x14ac:dyDescent="0.35">
      <c r="A3149" s="59" t="s">
        <v>2512</v>
      </c>
      <c r="B3149" s="59" t="s">
        <v>2513</v>
      </c>
      <c r="C3149" s="2" t="s">
        <v>31</v>
      </c>
      <c r="D3149" s="2" t="s">
        <v>6324</v>
      </c>
      <c r="E3149" s="2" t="s">
        <v>6418</v>
      </c>
      <c r="F3149" s="56">
        <v>103.62423576301801</v>
      </c>
      <c r="G3149" s="56"/>
      <c r="H3149" s="56"/>
      <c r="I3149" s="56">
        <v>99.438003868193107</v>
      </c>
      <c r="J3149" s="57">
        <v>0.33270481719092598</v>
      </c>
      <c r="K3149" s="57">
        <v>0.297903833084948</v>
      </c>
      <c r="L3149" s="57">
        <v>0.26271575909599698</v>
      </c>
      <c r="M3149" s="57">
        <v>0.42234563946196102</v>
      </c>
    </row>
    <row r="3150" spans="1:13" x14ac:dyDescent="0.35">
      <c r="A3150" s="59" t="s">
        <v>2518</v>
      </c>
      <c r="B3150" s="59" t="s">
        <v>2519</v>
      </c>
      <c r="C3150" s="2" t="s">
        <v>31</v>
      </c>
      <c r="D3150" s="2" t="s">
        <v>6324</v>
      </c>
      <c r="E3150" s="2" t="s">
        <v>6418</v>
      </c>
      <c r="F3150" s="56">
        <v>103.62423576301801</v>
      </c>
      <c r="G3150" s="56"/>
      <c r="H3150" s="56"/>
      <c r="I3150" s="56">
        <v>99.438003868193107</v>
      </c>
      <c r="J3150" s="57">
        <v>0.33270481719092598</v>
      </c>
      <c r="K3150" s="57">
        <v>0.297903833084948</v>
      </c>
      <c r="L3150" s="57">
        <v>0.26271575909599698</v>
      </c>
      <c r="M3150" s="57">
        <v>0.42234563946196102</v>
      </c>
    </row>
    <row r="3151" spans="1:13" x14ac:dyDescent="0.35">
      <c r="A3151" s="59" t="s">
        <v>2516</v>
      </c>
      <c r="B3151" s="59" t="s">
        <v>2517</v>
      </c>
      <c r="C3151" s="2" t="s">
        <v>31</v>
      </c>
      <c r="D3151" s="2" t="s">
        <v>6324</v>
      </c>
      <c r="E3151" s="2" t="s">
        <v>6418</v>
      </c>
      <c r="F3151" s="56">
        <v>103.62423576301801</v>
      </c>
      <c r="G3151" s="56"/>
      <c r="H3151" s="56"/>
      <c r="I3151" s="56">
        <v>99.438003868193107</v>
      </c>
      <c r="J3151" s="57">
        <v>0.33270481719092598</v>
      </c>
      <c r="K3151" s="57">
        <v>0.297903833084948</v>
      </c>
      <c r="L3151" s="57">
        <v>0.26271575909599698</v>
      </c>
      <c r="M3151" s="57">
        <v>0.42234563946196102</v>
      </c>
    </row>
    <row r="3152" spans="1:13" x14ac:dyDescent="0.35">
      <c r="A3152" s="59" t="s">
        <v>1332</v>
      </c>
      <c r="B3152" s="59" t="s">
        <v>1333</v>
      </c>
      <c r="C3152" s="2" t="s">
        <v>40</v>
      </c>
      <c r="D3152" s="2" t="s">
        <v>6316</v>
      </c>
      <c r="E3152" s="2" t="s">
        <v>6418</v>
      </c>
      <c r="F3152" s="56"/>
      <c r="G3152" s="56"/>
      <c r="H3152" s="56"/>
      <c r="I3152" s="56">
        <v>103.13268442819</v>
      </c>
      <c r="J3152" s="57">
        <v>0.27050705185857898</v>
      </c>
      <c r="K3152" s="57">
        <v>0.23905845402690301</v>
      </c>
      <c r="L3152" s="57">
        <v>0.21377035258523899</v>
      </c>
      <c r="M3152" s="57">
        <v>0.36506578281697899</v>
      </c>
    </row>
    <row r="3153" spans="1:13" x14ac:dyDescent="0.35">
      <c r="A3153" s="59" t="s">
        <v>2514</v>
      </c>
      <c r="B3153" s="59" t="s">
        <v>2515</v>
      </c>
      <c r="C3153" s="2" t="s">
        <v>31</v>
      </c>
      <c r="D3153" s="2" t="s">
        <v>6324</v>
      </c>
      <c r="E3153" s="2" t="s">
        <v>6419</v>
      </c>
      <c r="F3153" s="56">
        <v>102.919230734498</v>
      </c>
      <c r="G3153" s="56">
        <v>91.293332478352198</v>
      </c>
      <c r="H3153" s="56">
        <v>104.07359712853101</v>
      </c>
      <c r="I3153" s="56">
        <v>97.748254550090195</v>
      </c>
      <c r="J3153" s="57">
        <v>0.51828515837723199</v>
      </c>
      <c r="K3153" s="57">
        <v>0.46721440734855102</v>
      </c>
      <c r="L3153" s="57">
        <v>0.40890500733927598</v>
      </c>
      <c r="M3153" s="57">
        <v>0.661002089539101</v>
      </c>
    </row>
    <row r="3154" spans="1:13" x14ac:dyDescent="0.35">
      <c r="A3154" s="59" t="s">
        <v>1328</v>
      </c>
      <c r="B3154" s="59" t="s">
        <v>1329</v>
      </c>
      <c r="C3154" s="2" t="s">
        <v>40</v>
      </c>
      <c r="D3154" s="2" t="s">
        <v>6316</v>
      </c>
      <c r="E3154" s="2" t="s">
        <v>6418</v>
      </c>
      <c r="F3154" s="56"/>
      <c r="G3154" s="56"/>
      <c r="H3154" s="56"/>
      <c r="I3154" s="56">
        <v>103.13268442819</v>
      </c>
      <c r="J3154" s="57">
        <v>0.27050705185857898</v>
      </c>
      <c r="K3154" s="57">
        <v>0.23905845402690301</v>
      </c>
      <c r="L3154" s="57">
        <v>0.21377035258523899</v>
      </c>
      <c r="M3154" s="57">
        <v>0.36506578281697899</v>
      </c>
    </row>
    <row r="3155" spans="1:13" x14ac:dyDescent="0.35">
      <c r="A3155" s="59" t="s">
        <v>4762</v>
      </c>
      <c r="B3155" s="59" t="s">
        <v>4763</v>
      </c>
      <c r="C3155" s="2" t="s">
        <v>40</v>
      </c>
      <c r="D3155" s="2" t="s">
        <v>6303</v>
      </c>
      <c r="E3155" s="2" t="s">
        <v>6419</v>
      </c>
      <c r="F3155" s="56">
        <v>109.30511292461399</v>
      </c>
      <c r="G3155" s="56">
        <v>98.6992213923821</v>
      </c>
      <c r="H3155" s="56">
        <v>103.242233302288</v>
      </c>
      <c r="I3155" s="56">
        <v>93.739491722643905</v>
      </c>
      <c r="J3155" s="57">
        <v>0.51816295748688201</v>
      </c>
      <c r="K3155" s="57">
        <v>0.46295915982867902</v>
      </c>
      <c r="L3155" s="57">
        <v>0.41685335397388901</v>
      </c>
      <c r="M3155" s="57">
        <v>0.68112629082777298</v>
      </c>
    </row>
    <row r="3156" spans="1:13" x14ac:dyDescent="0.35">
      <c r="A3156" s="59" t="s">
        <v>1336</v>
      </c>
      <c r="B3156" s="59" t="s">
        <v>1337</v>
      </c>
      <c r="C3156" s="2" t="s">
        <v>40</v>
      </c>
      <c r="D3156" s="2" t="s">
        <v>6316</v>
      </c>
      <c r="E3156" s="2" t="s">
        <v>6418</v>
      </c>
      <c r="F3156" s="56"/>
      <c r="G3156" s="56"/>
      <c r="H3156" s="56"/>
      <c r="I3156" s="56">
        <v>103.13268442819</v>
      </c>
      <c r="J3156" s="57">
        <v>0.27050705185857898</v>
      </c>
      <c r="K3156" s="57">
        <v>0.23905845402690301</v>
      </c>
      <c r="L3156" s="57">
        <v>0.21377035258523899</v>
      </c>
      <c r="M3156" s="57">
        <v>0.36506578281697899</v>
      </c>
    </row>
    <row r="3157" spans="1:13" x14ac:dyDescent="0.35">
      <c r="A3157" s="59" t="s">
        <v>3204</v>
      </c>
      <c r="B3157" s="59" t="s">
        <v>3205</v>
      </c>
      <c r="C3157" s="2" t="s">
        <v>40</v>
      </c>
      <c r="D3157" s="2" t="s">
        <v>6315</v>
      </c>
      <c r="E3157" s="2" t="s">
        <v>6418</v>
      </c>
      <c r="F3157" s="56">
        <v>106.377314266748</v>
      </c>
      <c r="G3157" s="56"/>
      <c r="H3157" s="56"/>
      <c r="I3157" s="56">
        <v>96.657977630661406</v>
      </c>
      <c r="J3157" s="57">
        <v>0.30023625148132199</v>
      </c>
      <c r="K3157" s="57">
        <v>0.27072564186127601</v>
      </c>
      <c r="L3157" s="57">
        <v>0.23133291255584701</v>
      </c>
      <c r="M3157" s="57">
        <v>0.400540140212302</v>
      </c>
    </row>
    <row r="3158" spans="1:13" x14ac:dyDescent="0.35">
      <c r="A3158" s="59" t="s">
        <v>497</v>
      </c>
      <c r="B3158" s="59" t="s">
        <v>498</v>
      </c>
      <c r="C3158" s="2" t="s">
        <v>31</v>
      </c>
      <c r="D3158" s="2" t="s">
        <v>6395</v>
      </c>
      <c r="E3158" s="2" t="s">
        <v>6418</v>
      </c>
      <c r="F3158" s="56"/>
      <c r="G3158" s="56"/>
      <c r="H3158" s="56"/>
      <c r="I3158" s="56">
        <v>95.694590743724504</v>
      </c>
      <c r="J3158" s="57">
        <v>0.268630652949718</v>
      </c>
      <c r="K3158" s="57">
        <v>0.229338038967417</v>
      </c>
      <c r="L3158" s="57">
        <v>0.184490941207962</v>
      </c>
      <c r="M3158" s="57">
        <v>0.36082318296056198</v>
      </c>
    </row>
    <row r="3159" spans="1:13" x14ac:dyDescent="0.35">
      <c r="A3159" s="59" t="s">
        <v>4756</v>
      </c>
      <c r="B3159" s="59" t="s">
        <v>4757</v>
      </c>
      <c r="C3159" s="2" t="s">
        <v>40</v>
      </c>
      <c r="D3159" s="2" t="s">
        <v>6303</v>
      </c>
      <c r="E3159" s="2" t="s">
        <v>6418</v>
      </c>
      <c r="F3159" s="56">
        <v>110.158053132959</v>
      </c>
      <c r="G3159" s="56">
        <v>97.185028498884094</v>
      </c>
      <c r="H3159" s="56">
        <v>102.467377788796</v>
      </c>
      <c r="I3159" s="56">
        <v>95.398300066875507</v>
      </c>
      <c r="J3159" s="57">
        <v>0.376635791745076</v>
      </c>
      <c r="K3159" s="57">
        <v>0.34335801197550098</v>
      </c>
      <c r="L3159" s="57">
        <v>0.30563042806509</v>
      </c>
      <c r="M3159" s="57">
        <v>0.46449561434791597</v>
      </c>
    </row>
    <row r="3160" spans="1:13" x14ac:dyDescent="0.35">
      <c r="A3160" s="59" t="s">
        <v>2249</v>
      </c>
      <c r="B3160" s="59" t="s">
        <v>2250</v>
      </c>
      <c r="C3160" s="2" t="s">
        <v>40</v>
      </c>
      <c r="D3160" s="2" t="s">
        <v>6374</v>
      </c>
      <c r="E3160" s="2" t="s">
        <v>6418</v>
      </c>
      <c r="F3160" s="56">
        <v>105.75432846014201</v>
      </c>
      <c r="G3160" s="56">
        <v>107.16367633315799</v>
      </c>
      <c r="H3160" s="56">
        <v>100.742313723043</v>
      </c>
      <c r="I3160" s="56">
        <v>98.205784359389199</v>
      </c>
      <c r="J3160" s="57">
        <v>0.42175148030658999</v>
      </c>
      <c r="K3160" s="57">
        <v>0.38038978854369498</v>
      </c>
      <c r="L3160" s="57">
        <v>0.34040020759330097</v>
      </c>
      <c r="M3160" s="57">
        <v>0.51871742963996104</v>
      </c>
    </row>
    <row r="3161" spans="1:13" x14ac:dyDescent="0.35">
      <c r="A3161" s="59" t="s">
        <v>1560</v>
      </c>
      <c r="B3161" s="59" t="s">
        <v>1561</v>
      </c>
      <c r="C3161" s="2" t="s">
        <v>40</v>
      </c>
      <c r="D3161" s="2" t="s">
        <v>6321</v>
      </c>
      <c r="E3161" s="2" t="s">
        <v>6418</v>
      </c>
      <c r="F3161" s="56">
        <v>111.37828451428</v>
      </c>
      <c r="G3161" s="56">
        <v>97.823895822995397</v>
      </c>
      <c r="H3161" s="56"/>
      <c r="I3161" s="56">
        <v>95.927838162963198</v>
      </c>
      <c r="J3161" s="57">
        <v>0.376060460009708</v>
      </c>
      <c r="K3161" s="57">
        <v>0.33565275324877297</v>
      </c>
      <c r="L3161" s="57">
        <v>0.29608533489241001</v>
      </c>
      <c r="M3161" s="57">
        <v>0.47326005109707697</v>
      </c>
    </row>
    <row r="3162" spans="1:13" x14ac:dyDescent="0.35">
      <c r="A3162" s="59" t="s">
        <v>1550</v>
      </c>
      <c r="B3162" s="59" t="s">
        <v>1551</v>
      </c>
      <c r="C3162" s="2" t="s">
        <v>31</v>
      </c>
      <c r="D3162" s="2" t="s">
        <v>6321</v>
      </c>
      <c r="E3162" s="2" t="s">
        <v>6418</v>
      </c>
      <c r="F3162" s="56">
        <v>111.37828451428</v>
      </c>
      <c r="G3162" s="56">
        <v>97.823895822995397</v>
      </c>
      <c r="H3162" s="56"/>
      <c r="I3162" s="56">
        <v>95.927838162963198</v>
      </c>
      <c r="J3162" s="57">
        <v>0.376060460009708</v>
      </c>
      <c r="K3162" s="57">
        <v>0.33565275324877297</v>
      </c>
      <c r="L3162" s="57">
        <v>0.29608533489241001</v>
      </c>
      <c r="M3162" s="57">
        <v>0.47326005109707697</v>
      </c>
    </row>
    <row r="3163" spans="1:13" x14ac:dyDescent="0.35">
      <c r="A3163" s="59" t="s">
        <v>1554</v>
      </c>
      <c r="B3163" s="59" t="s">
        <v>1555</v>
      </c>
      <c r="C3163" s="2" t="s">
        <v>31</v>
      </c>
      <c r="D3163" s="2" t="s">
        <v>6321</v>
      </c>
      <c r="E3163" s="2" t="s">
        <v>6418</v>
      </c>
      <c r="F3163" s="56">
        <v>111.37828451428</v>
      </c>
      <c r="G3163" s="56">
        <v>97.823895822995397</v>
      </c>
      <c r="H3163" s="56"/>
      <c r="I3163" s="56">
        <v>95.927838162963198</v>
      </c>
      <c r="J3163" s="57">
        <v>0.376060460009708</v>
      </c>
      <c r="K3163" s="57">
        <v>0.33565275324877297</v>
      </c>
      <c r="L3163" s="57">
        <v>0.29608533489241001</v>
      </c>
      <c r="M3163" s="57">
        <v>0.47326005109707697</v>
      </c>
    </row>
    <row r="3164" spans="1:13" x14ac:dyDescent="0.35">
      <c r="A3164" s="59" t="s">
        <v>1334</v>
      </c>
      <c r="B3164" s="59" t="s">
        <v>1335</v>
      </c>
      <c r="C3164" s="2" t="s">
        <v>40</v>
      </c>
      <c r="D3164" s="2" t="s">
        <v>6316</v>
      </c>
      <c r="E3164" s="2" t="s">
        <v>6418</v>
      </c>
      <c r="F3164" s="56"/>
      <c r="G3164" s="56"/>
      <c r="H3164" s="56"/>
      <c r="I3164" s="56">
        <v>103.13268442819</v>
      </c>
      <c r="J3164" s="57">
        <v>0.27050705185857898</v>
      </c>
      <c r="K3164" s="57">
        <v>0.23905845402690301</v>
      </c>
      <c r="L3164" s="57">
        <v>0.21377035258523899</v>
      </c>
      <c r="M3164" s="57">
        <v>0.36506578281697899</v>
      </c>
    </row>
    <row r="3165" spans="1:13" x14ac:dyDescent="0.35">
      <c r="A3165" s="59" t="s">
        <v>1546</v>
      </c>
      <c r="B3165" s="59" t="s">
        <v>1547</v>
      </c>
      <c r="C3165" s="2" t="s">
        <v>31</v>
      </c>
      <c r="D3165" s="2" t="s">
        <v>6321</v>
      </c>
      <c r="E3165" s="2" t="s">
        <v>6419</v>
      </c>
      <c r="F3165" s="56">
        <v>110.899611998072</v>
      </c>
      <c r="G3165" s="56">
        <v>95.638889776271199</v>
      </c>
      <c r="H3165" s="56">
        <v>101.06839826983401</v>
      </c>
      <c r="I3165" s="56">
        <v>96.972991776003099</v>
      </c>
      <c r="J3165" s="57">
        <v>0.52048186306599098</v>
      </c>
      <c r="K3165" s="57">
        <v>0.46150048550609801</v>
      </c>
      <c r="L3165" s="57">
        <v>0.40922743523231297</v>
      </c>
      <c r="M3165" s="57">
        <v>0.67241334481319903</v>
      </c>
    </row>
    <row r="3166" spans="1:13" x14ac:dyDescent="0.35">
      <c r="A3166" s="59" t="s">
        <v>1556</v>
      </c>
      <c r="B3166" s="59" t="s">
        <v>1557</v>
      </c>
      <c r="C3166" s="2" t="s">
        <v>31</v>
      </c>
      <c r="D3166" s="2" t="s">
        <v>6321</v>
      </c>
      <c r="E3166" s="2" t="s">
        <v>6418</v>
      </c>
      <c r="F3166" s="56">
        <v>111.37828451428</v>
      </c>
      <c r="G3166" s="56">
        <v>97.823895822995397</v>
      </c>
      <c r="H3166" s="56"/>
      <c r="I3166" s="56">
        <v>95.927838162963198</v>
      </c>
      <c r="J3166" s="57">
        <v>0.376060460009708</v>
      </c>
      <c r="K3166" s="57">
        <v>0.33565275324877297</v>
      </c>
      <c r="L3166" s="57">
        <v>0.29608533489241001</v>
      </c>
      <c r="M3166" s="57">
        <v>0.47326005109707697</v>
      </c>
    </row>
    <row r="3167" spans="1:13" x14ac:dyDescent="0.35">
      <c r="A3167" s="59" t="s">
        <v>3956</v>
      </c>
      <c r="B3167" s="59" t="s">
        <v>3957</v>
      </c>
      <c r="C3167" s="2" t="s">
        <v>40</v>
      </c>
      <c r="D3167" s="2" t="s">
        <v>6320</v>
      </c>
      <c r="E3167" s="2" t="s">
        <v>6419</v>
      </c>
      <c r="F3167" s="56">
        <v>101.881506482807</v>
      </c>
      <c r="G3167" s="56">
        <v>100.43700856604499</v>
      </c>
      <c r="H3167" s="56">
        <v>102.72466287374201</v>
      </c>
      <c r="I3167" s="56">
        <v>102.496895070278</v>
      </c>
      <c r="J3167" s="57">
        <v>0.54693456707049604</v>
      </c>
      <c r="K3167" s="57">
        <v>0.48469370508973603</v>
      </c>
      <c r="L3167" s="57">
        <v>0.43223611748926699</v>
      </c>
      <c r="M3167" s="57">
        <v>0.69738125388090699</v>
      </c>
    </row>
    <row r="3168" spans="1:13" x14ac:dyDescent="0.35">
      <c r="A3168" s="59" t="s">
        <v>499</v>
      </c>
      <c r="B3168" s="59" t="s">
        <v>500</v>
      </c>
      <c r="C3168" s="2" t="s">
        <v>31</v>
      </c>
      <c r="D3168" s="2" t="s">
        <v>6395</v>
      </c>
      <c r="E3168" s="2" t="s">
        <v>6418</v>
      </c>
      <c r="F3168" s="56"/>
      <c r="G3168" s="56"/>
      <c r="H3168" s="56"/>
      <c r="I3168" s="56">
        <v>95.694590743724504</v>
      </c>
      <c r="J3168" s="57">
        <v>0.268630652949718</v>
      </c>
      <c r="K3168" s="57">
        <v>0.229338038967417</v>
      </c>
      <c r="L3168" s="57">
        <v>0.184490941207962</v>
      </c>
      <c r="M3168" s="57">
        <v>0.36082318296056198</v>
      </c>
    </row>
    <row r="3169" spans="1:13" x14ac:dyDescent="0.35">
      <c r="A3169" s="59" t="s">
        <v>501</v>
      </c>
      <c r="B3169" s="59" t="s">
        <v>502</v>
      </c>
      <c r="C3169" s="2" t="s">
        <v>31</v>
      </c>
      <c r="D3169" s="2" t="s">
        <v>6395</v>
      </c>
      <c r="E3169" s="2" t="s">
        <v>6418</v>
      </c>
      <c r="F3169" s="56"/>
      <c r="G3169" s="56"/>
      <c r="H3169" s="56"/>
      <c r="I3169" s="56">
        <v>95.694590743724504</v>
      </c>
      <c r="J3169" s="57">
        <v>0.268630652949718</v>
      </c>
      <c r="K3169" s="57">
        <v>0.229338038967417</v>
      </c>
      <c r="L3169" s="57">
        <v>0.184490941207962</v>
      </c>
      <c r="M3169" s="57">
        <v>0.36082318296056198</v>
      </c>
    </row>
    <row r="3170" spans="1:13" x14ac:dyDescent="0.35">
      <c r="A3170" s="59" t="s">
        <v>505</v>
      </c>
      <c r="B3170" s="59" t="s">
        <v>506</v>
      </c>
      <c r="C3170" s="2" t="s">
        <v>40</v>
      </c>
      <c r="D3170" s="2" t="s">
        <v>6395</v>
      </c>
      <c r="E3170" s="2" t="s">
        <v>6418</v>
      </c>
      <c r="F3170" s="56"/>
      <c r="G3170" s="56"/>
      <c r="H3170" s="56"/>
      <c r="I3170" s="56">
        <v>95.694590743724504</v>
      </c>
      <c r="J3170" s="57">
        <v>0.268630652949718</v>
      </c>
      <c r="K3170" s="57">
        <v>0.229338038967417</v>
      </c>
      <c r="L3170" s="57">
        <v>0.184490941207962</v>
      </c>
      <c r="M3170" s="57">
        <v>0.36082318296056198</v>
      </c>
    </row>
    <row r="3171" spans="1:13" x14ac:dyDescent="0.35">
      <c r="A3171" s="59" t="s">
        <v>4764</v>
      </c>
      <c r="B3171" s="59" t="s">
        <v>4765</v>
      </c>
      <c r="C3171" s="2" t="s">
        <v>31</v>
      </c>
      <c r="D3171" s="2" t="s">
        <v>6303</v>
      </c>
      <c r="E3171" s="2" t="s">
        <v>6418</v>
      </c>
      <c r="F3171" s="56">
        <v>110.158053132959</v>
      </c>
      <c r="G3171" s="56">
        <v>97.185028498884094</v>
      </c>
      <c r="H3171" s="56">
        <v>102.467377788796</v>
      </c>
      <c r="I3171" s="56">
        <v>95.398300066875507</v>
      </c>
      <c r="J3171" s="57">
        <v>0.376635791745076</v>
      </c>
      <c r="K3171" s="57">
        <v>0.34335801197550098</v>
      </c>
      <c r="L3171" s="57">
        <v>0.30563042806509</v>
      </c>
      <c r="M3171" s="57">
        <v>0.46449561434791597</v>
      </c>
    </row>
    <row r="3172" spans="1:13" x14ac:dyDescent="0.35">
      <c r="A3172" s="59" t="s">
        <v>1330</v>
      </c>
      <c r="B3172" s="59" t="s">
        <v>1331</v>
      </c>
      <c r="C3172" s="2" t="s">
        <v>40</v>
      </c>
      <c r="D3172" s="2" t="s">
        <v>6316</v>
      </c>
      <c r="E3172" s="2" t="s">
        <v>6418</v>
      </c>
      <c r="F3172" s="56"/>
      <c r="G3172" s="56"/>
      <c r="H3172" s="56"/>
      <c r="I3172" s="56">
        <v>103.13268442819</v>
      </c>
      <c r="J3172" s="57">
        <v>0.27050705185857898</v>
      </c>
      <c r="K3172" s="57">
        <v>0.23905845402690301</v>
      </c>
      <c r="L3172" s="57">
        <v>0.21377035258523899</v>
      </c>
      <c r="M3172" s="57">
        <v>0.36506578281697899</v>
      </c>
    </row>
    <row r="3173" spans="1:13" x14ac:dyDescent="0.35">
      <c r="A3173" s="59" t="s">
        <v>2522</v>
      </c>
      <c r="B3173" s="59" t="s">
        <v>2523</v>
      </c>
      <c r="C3173" s="2" t="s">
        <v>40</v>
      </c>
      <c r="D3173" s="2" t="s">
        <v>6324</v>
      </c>
      <c r="E3173" s="2" t="s">
        <v>6418</v>
      </c>
      <c r="F3173" s="56">
        <v>103.62423576301801</v>
      </c>
      <c r="G3173" s="56"/>
      <c r="H3173" s="56"/>
      <c r="I3173" s="56">
        <v>99.438003868193107</v>
      </c>
      <c r="J3173" s="57">
        <v>0.33270481719092598</v>
      </c>
      <c r="K3173" s="57">
        <v>0.297903833084948</v>
      </c>
      <c r="L3173" s="57">
        <v>0.26271575909599698</v>
      </c>
      <c r="M3173" s="57">
        <v>0.42234563946196102</v>
      </c>
    </row>
    <row r="3174" spans="1:13" x14ac:dyDescent="0.35">
      <c r="A3174" s="59" t="s">
        <v>3200</v>
      </c>
      <c r="B3174" s="59" t="s">
        <v>3201</v>
      </c>
      <c r="C3174" s="2" t="s">
        <v>40</v>
      </c>
      <c r="D3174" s="2" t="s">
        <v>6315</v>
      </c>
      <c r="E3174" s="2" t="s">
        <v>6418</v>
      </c>
      <c r="F3174" s="56">
        <v>106.377314266748</v>
      </c>
      <c r="G3174" s="56"/>
      <c r="H3174" s="56"/>
      <c r="I3174" s="56">
        <v>96.657977630661406</v>
      </c>
      <c r="J3174" s="57">
        <v>0.30023625148132199</v>
      </c>
      <c r="K3174" s="57">
        <v>0.27072564186127601</v>
      </c>
      <c r="L3174" s="57">
        <v>0.23133291255584701</v>
      </c>
      <c r="M3174" s="57">
        <v>0.400540140212302</v>
      </c>
    </row>
    <row r="3175" spans="1:13" x14ac:dyDescent="0.35">
      <c r="A3175" s="59" t="s">
        <v>3198</v>
      </c>
      <c r="B3175" s="59" t="s">
        <v>3199</v>
      </c>
      <c r="C3175" s="2" t="s">
        <v>40</v>
      </c>
      <c r="D3175" s="2" t="s">
        <v>6315</v>
      </c>
      <c r="E3175" s="2" t="s">
        <v>6418</v>
      </c>
      <c r="F3175" s="56">
        <v>106.377314266748</v>
      </c>
      <c r="G3175" s="56"/>
      <c r="H3175" s="56"/>
      <c r="I3175" s="56">
        <v>96.657977630661406</v>
      </c>
      <c r="J3175" s="57">
        <v>0.30023625148132199</v>
      </c>
      <c r="K3175" s="57">
        <v>0.27072564186127601</v>
      </c>
      <c r="L3175" s="57">
        <v>0.23133291255584701</v>
      </c>
      <c r="M3175" s="57">
        <v>0.400540140212302</v>
      </c>
    </row>
    <row r="3176" spans="1:13" x14ac:dyDescent="0.35">
      <c r="A3176" s="59" t="s">
        <v>2247</v>
      </c>
      <c r="B3176" s="59" t="s">
        <v>2248</v>
      </c>
      <c r="C3176" s="2" t="s">
        <v>40</v>
      </c>
      <c r="D3176" s="2" t="s">
        <v>6374</v>
      </c>
      <c r="E3176" s="2" t="s">
        <v>6418</v>
      </c>
      <c r="F3176" s="56">
        <v>105.75432846014201</v>
      </c>
      <c r="G3176" s="56">
        <v>107.16367633315799</v>
      </c>
      <c r="H3176" s="56">
        <v>100.742313723043</v>
      </c>
      <c r="I3176" s="56">
        <v>98.205784359389199</v>
      </c>
      <c r="J3176" s="57">
        <v>0.42175148030658999</v>
      </c>
      <c r="K3176" s="57">
        <v>0.38038978854369498</v>
      </c>
      <c r="L3176" s="57">
        <v>0.34040020759330097</v>
      </c>
      <c r="M3176" s="57">
        <v>0.51871742963996104</v>
      </c>
    </row>
    <row r="3177" spans="1:13" x14ac:dyDescent="0.35">
      <c r="A3177" s="59" t="s">
        <v>2245</v>
      </c>
      <c r="B3177" s="59" t="s">
        <v>2246</v>
      </c>
      <c r="C3177" s="2" t="s">
        <v>40</v>
      </c>
      <c r="D3177" s="2" t="s">
        <v>6374</v>
      </c>
      <c r="E3177" s="2" t="s">
        <v>6418</v>
      </c>
      <c r="F3177" s="56">
        <v>105.75432846014201</v>
      </c>
      <c r="G3177" s="56">
        <v>107.16367633315799</v>
      </c>
      <c r="H3177" s="56">
        <v>100.742313723043</v>
      </c>
      <c r="I3177" s="56">
        <v>98.205784359389199</v>
      </c>
      <c r="J3177" s="57">
        <v>0.42175148030658999</v>
      </c>
      <c r="K3177" s="57">
        <v>0.38038978854369498</v>
      </c>
      <c r="L3177" s="57">
        <v>0.34040020759330097</v>
      </c>
      <c r="M3177" s="57">
        <v>0.51871742963996104</v>
      </c>
    </row>
    <row r="3178" spans="1:13" x14ac:dyDescent="0.35">
      <c r="A3178" s="59" t="s">
        <v>3299</v>
      </c>
      <c r="B3178" s="59" t="s">
        <v>3300</v>
      </c>
      <c r="C3178" s="2" t="s">
        <v>31</v>
      </c>
      <c r="D3178" s="2" t="s">
        <v>6315</v>
      </c>
      <c r="E3178" s="2" t="s">
        <v>6418</v>
      </c>
      <c r="F3178" s="56"/>
      <c r="G3178" s="56"/>
      <c r="H3178" s="56"/>
      <c r="I3178" s="56">
        <v>104.049022599427</v>
      </c>
      <c r="J3178" s="57">
        <v>0.22478666838949299</v>
      </c>
      <c r="K3178" s="57">
        <v>0.195302043232087</v>
      </c>
      <c r="L3178" s="57">
        <v>0.162035056467007</v>
      </c>
      <c r="M3178" s="57">
        <v>0.30844715656440003</v>
      </c>
    </row>
    <row r="3179" spans="1:13" x14ac:dyDescent="0.35">
      <c r="A3179" s="59" t="s">
        <v>1558</v>
      </c>
      <c r="B3179" s="59" t="s">
        <v>1559</v>
      </c>
      <c r="C3179" s="2" t="s">
        <v>40</v>
      </c>
      <c r="D3179" s="2" t="s">
        <v>6321</v>
      </c>
      <c r="E3179" s="2" t="s">
        <v>6418</v>
      </c>
      <c r="F3179" s="56">
        <v>111.37828451428</v>
      </c>
      <c r="G3179" s="56">
        <v>97.823895822995397</v>
      </c>
      <c r="H3179" s="56"/>
      <c r="I3179" s="56">
        <v>95.927838162963198</v>
      </c>
      <c r="J3179" s="57">
        <v>0.376060460009708</v>
      </c>
      <c r="K3179" s="57">
        <v>0.33565275324877297</v>
      </c>
      <c r="L3179" s="57">
        <v>0.29608533489241001</v>
      </c>
      <c r="M3179" s="57">
        <v>0.47326005109707697</v>
      </c>
    </row>
    <row r="3180" spans="1:13" x14ac:dyDescent="0.35">
      <c r="A3180" s="59" t="s">
        <v>2239</v>
      </c>
      <c r="B3180" s="59" t="s">
        <v>2240</v>
      </c>
      <c r="C3180" s="2" t="s">
        <v>31</v>
      </c>
      <c r="D3180" s="2" t="s">
        <v>6374</v>
      </c>
      <c r="E3180" s="2" t="s">
        <v>6419</v>
      </c>
      <c r="F3180" s="56">
        <v>103.581480113273</v>
      </c>
      <c r="G3180" s="56">
        <v>109.285681158118</v>
      </c>
      <c r="H3180" s="56">
        <v>102.472641146887</v>
      </c>
      <c r="I3180" s="56">
        <v>99.056004177043803</v>
      </c>
      <c r="J3180" s="57">
        <v>0.54150196581096799</v>
      </c>
      <c r="K3180" s="57">
        <v>0.48793432732492198</v>
      </c>
      <c r="L3180" s="57">
        <v>0.42798879398030598</v>
      </c>
      <c r="M3180" s="57">
        <v>0.67624466768779401</v>
      </c>
    </row>
    <row r="3181" spans="1:13" x14ac:dyDescent="0.35">
      <c r="A3181" s="59" t="s">
        <v>5018</v>
      </c>
      <c r="B3181" s="59" t="s">
        <v>5019</v>
      </c>
      <c r="C3181" s="2" t="s">
        <v>40</v>
      </c>
      <c r="D3181" s="2" t="s">
        <v>6302</v>
      </c>
      <c r="E3181" s="2" t="s">
        <v>6418</v>
      </c>
      <c r="F3181" s="56">
        <v>94.258149455054195</v>
      </c>
      <c r="G3181" s="56"/>
      <c r="H3181" s="56"/>
      <c r="I3181" s="56">
        <v>102.299906999605</v>
      </c>
      <c r="J3181" s="57">
        <v>0.299699064832883</v>
      </c>
      <c r="K3181" s="57">
        <v>0.25821702007894298</v>
      </c>
      <c r="L3181" s="57">
        <v>0.20810891857278699</v>
      </c>
      <c r="M3181" s="57">
        <v>0.43712249565440803</v>
      </c>
    </row>
    <row r="3182" spans="1:13" x14ac:dyDescent="0.35">
      <c r="A3182" s="59" t="s">
        <v>503</v>
      </c>
      <c r="B3182" s="59" t="s">
        <v>504</v>
      </c>
      <c r="C3182" s="2" t="s">
        <v>31</v>
      </c>
      <c r="D3182" s="2" t="s">
        <v>6395</v>
      </c>
      <c r="E3182" s="2" t="s">
        <v>6418</v>
      </c>
      <c r="F3182" s="56"/>
      <c r="G3182" s="56"/>
      <c r="H3182" s="56"/>
      <c r="I3182" s="56">
        <v>95.694590743724504</v>
      </c>
      <c r="J3182" s="57">
        <v>0.268630652949718</v>
      </c>
      <c r="K3182" s="57">
        <v>0.229338038967417</v>
      </c>
      <c r="L3182" s="57">
        <v>0.184490941207962</v>
      </c>
      <c r="M3182" s="57">
        <v>0.36082318296056198</v>
      </c>
    </row>
    <row r="3183" spans="1:13" x14ac:dyDescent="0.35">
      <c r="A3183" s="59" t="s">
        <v>4766</v>
      </c>
      <c r="B3183" s="59" t="s">
        <v>4767</v>
      </c>
      <c r="C3183" s="2" t="s">
        <v>31</v>
      </c>
      <c r="D3183" s="2" t="s">
        <v>6303</v>
      </c>
      <c r="E3183" s="2" t="s">
        <v>6418</v>
      </c>
      <c r="F3183" s="56">
        <v>110.158053132959</v>
      </c>
      <c r="G3183" s="56">
        <v>97.185028498884094</v>
      </c>
      <c r="H3183" s="56">
        <v>102.467377788796</v>
      </c>
      <c r="I3183" s="56">
        <v>95.398300066875507</v>
      </c>
      <c r="J3183" s="57">
        <v>0.376635791745076</v>
      </c>
      <c r="K3183" s="57">
        <v>0.34335801197550098</v>
      </c>
      <c r="L3183" s="57">
        <v>0.30563042806509</v>
      </c>
      <c r="M3183" s="57">
        <v>0.46449561434791597</v>
      </c>
    </row>
    <row r="3184" spans="1:13" x14ac:dyDescent="0.35">
      <c r="A3184" s="59" t="s">
        <v>4768</v>
      </c>
      <c r="B3184" s="59" t="s">
        <v>4769</v>
      </c>
      <c r="C3184" s="2" t="s">
        <v>31</v>
      </c>
      <c r="D3184" s="2" t="s">
        <v>6303</v>
      </c>
      <c r="E3184" s="2" t="s">
        <v>6418</v>
      </c>
      <c r="F3184" s="56">
        <v>110.158053132959</v>
      </c>
      <c r="G3184" s="56">
        <v>97.185028498884094</v>
      </c>
      <c r="H3184" s="56">
        <v>102.467377788796</v>
      </c>
      <c r="I3184" s="56">
        <v>95.398300066875507</v>
      </c>
      <c r="J3184" s="57">
        <v>0.376635791745076</v>
      </c>
      <c r="K3184" s="57">
        <v>0.34335801197550098</v>
      </c>
      <c r="L3184" s="57">
        <v>0.30563042806509</v>
      </c>
      <c r="M3184" s="57">
        <v>0.46449561434791597</v>
      </c>
    </row>
    <row r="3185" spans="1:13" x14ac:dyDescent="0.35">
      <c r="A3185" s="59" t="s">
        <v>2524</v>
      </c>
      <c r="B3185" s="59" t="s">
        <v>2525</v>
      </c>
      <c r="C3185" s="2" t="s">
        <v>40</v>
      </c>
      <c r="D3185" s="2" t="s">
        <v>6324</v>
      </c>
      <c r="E3185" s="2" t="s">
        <v>6418</v>
      </c>
      <c r="F3185" s="56">
        <v>102.97504982960101</v>
      </c>
      <c r="G3185" s="56">
        <v>94.839050484624707</v>
      </c>
      <c r="H3185" s="56">
        <v>102.36690732404701</v>
      </c>
      <c r="I3185" s="56">
        <v>100.554851941465</v>
      </c>
      <c r="J3185" s="57">
        <v>0.37760754006827901</v>
      </c>
      <c r="K3185" s="57">
        <v>0.336473969313833</v>
      </c>
      <c r="L3185" s="57">
        <v>0.29906641323003202</v>
      </c>
      <c r="M3185" s="57">
        <v>0.48689833498885099</v>
      </c>
    </row>
    <row r="3186" spans="1:13" x14ac:dyDescent="0.35">
      <c r="A3186" s="59" t="s">
        <v>507</v>
      </c>
      <c r="B3186" s="59" t="s">
        <v>508</v>
      </c>
      <c r="C3186" s="2" t="s">
        <v>40</v>
      </c>
      <c r="D3186" s="2" t="s">
        <v>6395</v>
      </c>
      <c r="E3186" s="2" t="s">
        <v>6418</v>
      </c>
      <c r="F3186" s="56"/>
      <c r="G3186" s="56"/>
      <c r="H3186" s="56"/>
      <c r="I3186" s="56">
        <v>95.694590743724504</v>
      </c>
      <c r="J3186" s="57">
        <v>0.268630652949718</v>
      </c>
      <c r="K3186" s="57">
        <v>0.229338038967417</v>
      </c>
      <c r="L3186" s="57">
        <v>0.184490941207962</v>
      </c>
      <c r="M3186" s="57">
        <v>0.36082318296056198</v>
      </c>
    </row>
    <row r="3187" spans="1:13" x14ac:dyDescent="0.35">
      <c r="A3187" s="59" t="s">
        <v>2243</v>
      </c>
      <c r="B3187" s="59" t="s">
        <v>2244</v>
      </c>
      <c r="C3187" s="2" t="s">
        <v>40</v>
      </c>
      <c r="D3187" s="2" t="s">
        <v>6374</v>
      </c>
      <c r="E3187" s="2" t="s">
        <v>6418</v>
      </c>
      <c r="F3187" s="56">
        <v>105.75432846014201</v>
      </c>
      <c r="G3187" s="56">
        <v>107.16367633315799</v>
      </c>
      <c r="H3187" s="56">
        <v>100.742313723043</v>
      </c>
      <c r="I3187" s="56">
        <v>98.205784359389199</v>
      </c>
      <c r="J3187" s="57">
        <v>0.42175148030658999</v>
      </c>
      <c r="K3187" s="57">
        <v>0.38038978854369498</v>
      </c>
      <c r="L3187" s="57">
        <v>0.34040020759330097</v>
      </c>
      <c r="M3187" s="57">
        <v>0.51871742963996104</v>
      </c>
    </row>
    <row r="3188" spans="1:13" x14ac:dyDescent="0.35">
      <c r="A3188" s="59" t="s">
        <v>2520</v>
      </c>
      <c r="B3188" s="59" t="s">
        <v>2521</v>
      </c>
      <c r="C3188" s="2" t="s">
        <v>40</v>
      </c>
      <c r="D3188" s="2" t="s">
        <v>6324</v>
      </c>
      <c r="E3188" s="2" t="s">
        <v>6418</v>
      </c>
      <c r="F3188" s="56">
        <v>103.62423576301801</v>
      </c>
      <c r="G3188" s="56"/>
      <c r="H3188" s="56"/>
      <c r="I3188" s="56">
        <v>99.438003868193107</v>
      </c>
      <c r="J3188" s="57">
        <v>0.33270481719092598</v>
      </c>
      <c r="K3188" s="57">
        <v>0.297903833084948</v>
      </c>
      <c r="L3188" s="57">
        <v>0.26271575909599698</v>
      </c>
      <c r="M3188" s="57">
        <v>0.42234563946196102</v>
      </c>
    </row>
    <row r="3189" spans="1:13" x14ac:dyDescent="0.35">
      <c r="A3189" s="59" t="s">
        <v>4772</v>
      </c>
      <c r="B3189" s="59" t="s">
        <v>4773</v>
      </c>
      <c r="C3189" s="2" t="s">
        <v>31</v>
      </c>
      <c r="D3189" s="2" t="s">
        <v>6303</v>
      </c>
      <c r="E3189" s="2" t="s">
        <v>6418</v>
      </c>
      <c r="F3189" s="56">
        <v>110.158053132959</v>
      </c>
      <c r="G3189" s="56">
        <v>97.185028498884094</v>
      </c>
      <c r="H3189" s="56">
        <v>102.467377788796</v>
      </c>
      <c r="I3189" s="56">
        <v>95.398300066875507</v>
      </c>
      <c r="J3189" s="57">
        <v>0.376635791745076</v>
      </c>
      <c r="K3189" s="57">
        <v>0.34335801197550098</v>
      </c>
      <c r="L3189" s="57">
        <v>0.30563042806509</v>
      </c>
      <c r="M3189" s="57">
        <v>0.46449561434791597</v>
      </c>
    </row>
    <row r="3190" spans="1:13" x14ac:dyDescent="0.35">
      <c r="A3190" s="59" t="s">
        <v>3202</v>
      </c>
      <c r="B3190" s="59" t="s">
        <v>3203</v>
      </c>
      <c r="C3190" s="2" t="s">
        <v>40</v>
      </c>
      <c r="D3190" s="2" t="s">
        <v>6315</v>
      </c>
      <c r="E3190" s="2" t="s">
        <v>6419</v>
      </c>
      <c r="F3190" s="56">
        <v>101.79801733260101</v>
      </c>
      <c r="G3190" s="56">
        <v>98.834188826028694</v>
      </c>
      <c r="H3190" s="56">
        <v>98.212241854067102</v>
      </c>
      <c r="I3190" s="56">
        <v>95.0215818593758</v>
      </c>
      <c r="J3190" s="57">
        <v>0.45432136273597201</v>
      </c>
      <c r="K3190" s="57">
        <v>0.42090237689016702</v>
      </c>
      <c r="L3190" s="57">
        <v>0.37243916565643798</v>
      </c>
      <c r="M3190" s="57">
        <v>0.62838926232947501</v>
      </c>
    </row>
    <row r="3191" spans="1:13" x14ac:dyDescent="0.35">
      <c r="A3191" s="59" t="s">
        <v>1548</v>
      </c>
      <c r="B3191" s="59" t="s">
        <v>1549</v>
      </c>
      <c r="C3191" s="2" t="s">
        <v>31</v>
      </c>
      <c r="D3191" s="2" t="s">
        <v>6321</v>
      </c>
      <c r="E3191" s="2" t="s">
        <v>6419</v>
      </c>
      <c r="F3191" s="56">
        <v>113.541248417731</v>
      </c>
      <c r="G3191" s="56">
        <v>98.142698601342403</v>
      </c>
      <c r="H3191" s="56">
        <v>94.8126163558277</v>
      </c>
      <c r="I3191" s="56">
        <v>94.142513750252803</v>
      </c>
      <c r="J3191" s="57">
        <v>0.52474366900616098</v>
      </c>
      <c r="K3191" s="57">
        <v>0.46283823009487501</v>
      </c>
      <c r="L3191" s="57">
        <v>0.415876410807903</v>
      </c>
      <c r="M3191" s="57">
        <v>0.69411526012711999</v>
      </c>
    </row>
  </sheetData>
  <sheetProtection sort="0" autoFilter="0"/>
  <pageMargins left="0.70866141732283472" right="0.70866141732283472" top="0.74803149606299213" bottom="0.74803149606299213" header="0.31496062992125984" footer="0.31496062992125984"/>
  <pageSetup paperSize="9" scale="58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DA9CB-36F4-4C25-A0B4-C4159DBF9568}">
  <sheetPr>
    <tabColor rgb="FF00B050"/>
  </sheetPr>
  <dimension ref="A1:N27"/>
  <sheetViews>
    <sheetView zoomScaleNormal="100" workbookViewId="0">
      <selection activeCell="B4" sqref="B4"/>
    </sheetView>
  </sheetViews>
  <sheetFormatPr defaultRowHeight="14.5" x14ac:dyDescent="0.35"/>
  <cols>
    <col min="1" max="1" width="3.6328125" customWidth="1"/>
    <col min="2" max="2" width="50.6328125" customWidth="1"/>
    <col min="3" max="3" width="1.6328125" customWidth="1"/>
    <col min="4" max="4" width="15.6328125" customWidth="1"/>
    <col min="5" max="8" width="13.6328125" customWidth="1"/>
    <col min="11" max="11" width="8.90625" bestFit="1" customWidth="1"/>
    <col min="14" max="14" width="19.54296875" customWidth="1"/>
  </cols>
  <sheetData>
    <row r="1" spans="1:14" x14ac:dyDescent="0.35">
      <c r="A1" s="7"/>
      <c r="B1" s="7"/>
      <c r="C1" s="7"/>
      <c r="D1" s="7"/>
      <c r="E1" s="7"/>
      <c r="F1" s="7"/>
      <c r="G1" s="7"/>
      <c r="H1" s="7"/>
      <c r="I1" s="7"/>
    </row>
    <row r="2" spans="1:14" s="11" customFormat="1" ht="60" customHeight="1" x14ac:dyDescent="0.35">
      <c r="A2" s="8"/>
      <c r="B2" s="9" t="s">
        <v>7</v>
      </c>
      <c r="C2" s="8"/>
      <c r="D2" s="8"/>
      <c r="E2" s="10"/>
      <c r="F2" s="10"/>
      <c r="G2" s="10"/>
      <c r="H2" s="10"/>
      <c r="I2" s="8"/>
    </row>
    <row r="3" spans="1:14" ht="25" customHeight="1" thickBot="1" x14ac:dyDescent="0.4">
      <c r="A3" s="7"/>
      <c r="B3" s="12" t="s">
        <v>5</v>
      </c>
      <c r="C3" s="7"/>
      <c r="D3" s="13" t="str">
        <f>IFERROR(VLOOKUP($B4,Data!$A:$M,3,FALSE),"")</f>
        <v/>
      </c>
      <c r="E3" s="14" t="s">
        <v>1</v>
      </c>
      <c r="F3" s="15" t="s">
        <v>2</v>
      </c>
      <c r="G3" s="15" t="s">
        <v>3</v>
      </c>
      <c r="H3" s="16" t="s">
        <v>4</v>
      </c>
      <c r="I3" s="7"/>
      <c r="K3" s="11"/>
    </row>
    <row r="4" spans="1:14" ht="25" customHeight="1" thickTop="1" x14ac:dyDescent="0.35">
      <c r="A4" s="7"/>
      <c r="B4" s="3"/>
      <c r="C4" s="17"/>
      <c r="D4" s="18" t="s">
        <v>9</v>
      </c>
      <c r="E4" s="19" t="str">
        <f>IF(D3="H",IF(E16&gt;E14,E15,"Saknas"),"Saknas")</f>
        <v>Saknas</v>
      </c>
      <c r="F4" s="20" t="str">
        <f>IF(D3="H",IF(F16&gt;F14,F15,"Saknas"),"Saknas")</f>
        <v>Saknas</v>
      </c>
      <c r="G4" s="20" t="str">
        <f>IF(D3="H",IF(G16&gt;G14,G15,"Saknas"),"Saknas")</f>
        <v>Saknas</v>
      </c>
      <c r="H4" s="21" t="str">
        <f>IF(D3="H",IF(H16&gt;H14,H15,"Saknas"),"Saknas")</f>
        <v>Saknas</v>
      </c>
      <c r="I4" s="7"/>
    </row>
    <row r="5" spans="1:14" ht="25" customHeight="1" thickBot="1" x14ac:dyDescent="0.4">
      <c r="A5" s="7"/>
      <c r="B5" s="22" t="str">
        <f>IFERROR(IF((VLOOKUP($B4,Data!$A:$M,3,FALSE) = "H"),(VLOOKUP($B4,Data!$A:$M,2,FALSE)),"Ingen hane hittades med angivet registreringsnr."),"Ingen hane hittades med angivet registreringsnr.")</f>
        <v>Ingen hane hittades med angivet registreringsnr.</v>
      </c>
      <c r="C5" s="7"/>
      <c r="D5" s="23" t="s">
        <v>10</v>
      </c>
      <c r="E5" s="24" t="str">
        <f>IF(D3="H",IF(E16&gt;E14,E16,"Saknas"),"Saknas")</f>
        <v>Saknas</v>
      </c>
      <c r="F5" s="25" t="str">
        <f>IF(D3="H",IF(F16&gt;F14,F16,"Saknas"),"Saknas")</f>
        <v>Saknas</v>
      </c>
      <c r="G5" s="25" t="str">
        <f>IF(D3="H",IF(G16&gt;G14,G16,"Saknas"),"Saknas")</f>
        <v>Saknas</v>
      </c>
      <c r="H5" s="26" t="str">
        <f>IF(D3="H",IF(H16&gt;H14,H16,"Saknas"),"Saknas")</f>
        <v>Saknas</v>
      </c>
      <c r="I5" s="7"/>
      <c r="N5" s="27"/>
    </row>
    <row r="6" spans="1:14" ht="30" customHeight="1" thickTop="1" x14ac:dyDescent="0.35">
      <c r="A6" s="7"/>
      <c r="B6" s="7"/>
      <c r="C6" s="7"/>
      <c r="D6" s="7"/>
      <c r="E6" s="55" t="str">
        <f>CONCATENATE("Avelsvärdet visas inte om dess säkerhet underskrider ",I14,".",)</f>
        <v>Avelsvärdet visas inte om dess säkerhet underskrider 0.3.</v>
      </c>
      <c r="F6" s="10"/>
      <c r="G6" s="10"/>
      <c r="H6" s="10"/>
      <c r="I6" s="7"/>
    </row>
    <row r="7" spans="1:14" ht="25" customHeight="1" thickBot="1" x14ac:dyDescent="0.4">
      <c r="A7" s="7"/>
      <c r="B7" s="28" t="s">
        <v>6</v>
      </c>
      <c r="C7" s="7"/>
      <c r="D7" s="13" t="str">
        <f>IFERROR(VLOOKUP($B8,Data!$A:$M,3,FALSE),"")</f>
        <v/>
      </c>
      <c r="E7" s="14" t="s">
        <v>1</v>
      </c>
      <c r="F7" s="15" t="s">
        <v>2</v>
      </c>
      <c r="G7" s="15" t="s">
        <v>3</v>
      </c>
      <c r="H7" s="16" t="s">
        <v>4</v>
      </c>
      <c r="I7" s="7"/>
    </row>
    <row r="8" spans="1:14" ht="25" customHeight="1" thickTop="1" x14ac:dyDescent="0.35">
      <c r="A8" s="7"/>
      <c r="B8" s="4"/>
      <c r="C8" s="29"/>
      <c r="D8" s="18" t="s">
        <v>9</v>
      </c>
      <c r="E8" s="19" t="str">
        <f>IF(D7="T",IF(E18&gt;E14,E17,"Saknas"),"Saknas")</f>
        <v>Saknas</v>
      </c>
      <c r="F8" s="20" t="str">
        <f>IF(D7="T",IF(F18&gt;F14,F17,"Saknas"),"Saknas")</f>
        <v>Saknas</v>
      </c>
      <c r="G8" s="20" t="str">
        <f>IF(D7="T",IF(G18&gt;G14,G17,"Saknas"),"Saknas")</f>
        <v>Saknas</v>
      </c>
      <c r="H8" s="21" t="str">
        <f>IF(D7="T",IF(H18&gt;H14,H17,"Saknas"),"Saknas")</f>
        <v>Saknas</v>
      </c>
      <c r="I8" s="7"/>
    </row>
    <row r="9" spans="1:14" ht="25" customHeight="1" thickBot="1" x14ac:dyDescent="0.4">
      <c r="A9" s="7"/>
      <c r="B9" s="22" t="str">
        <f>IFERROR(IF((VLOOKUP($B8,Data!$A:$M,3,FALSE) = "T"),(VLOOKUP($B8,Data!$A:$M,2,FALSE)),"Ingen tik hittades med angivet registreringsnr."),"Ingen tik hittades med angivet registreringsnr.")</f>
        <v>Ingen tik hittades med angivet registreringsnr.</v>
      </c>
      <c r="C9" s="7"/>
      <c r="D9" s="23" t="s">
        <v>10</v>
      </c>
      <c r="E9" s="24" t="str">
        <f>IF(D7="T",IF(E18&gt;E14,E18,"Saknas"),"Saknas")</f>
        <v>Saknas</v>
      </c>
      <c r="F9" s="25" t="str">
        <f>IF(D7="T",IF(F18&gt;F14,F18,"Saknas"),"Saknas")</f>
        <v>Saknas</v>
      </c>
      <c r="G9" s="25" t="str">
        <f>IF(D7="T",IF(G18&gt;G14,G18,"Saknas"),"Saknas")</f>
        <v>Saknas</v>
      </c>
      <c r="H9" s="26" t="str">
        <f>IF(D7="T",IF(H18&gt;H14,H18,"Saknas"),"Saknas")</f>
        <v>Saknas</v>
      </c>
      <c r="I9" s="7"/>
      <c r="N9" s="27"/>
    </row>
    <row r="10" spans="1:14" ht="30" customHeight="1" thickTop="1" x14ac:dyDescent="0.35">
      <c r="A10" s="7"/>
      <c r="B10" s="7"/>
      <c r="C10" s="7"/>
      <c r="D10" s="7"/>
      <c r="E10" s="54" t="str">
        <f>CONCATENATE("Avelsvärdet visas inte om dess säkerhet underskrider ",I14,".",)</f>
        <v>Avelsvärdet visas inte om dess säkerhet underskrider 0.3.</v>
      </c>
      <c r="F10" s="30"/>
      <c r="G10" s="30"/>
      <c r="H10" s="30"/>
      <c r="I10" s="7"/>
    </row>
    <row r="11" spans="1:14" ht="25" customHeight="1" x14ac:dyDescent="0.35">
      <c r="A11" s="7"/>
      <c r="B11" s="53"/>
      <c r="C11" s="31"/>
      <c r="D11" s="32" t="s">
        <v>8</v>
      </c>
      <c r="E11" s="14" t="s">
        <v>1</v>
      </c>
      <c r="F11" s="15" t="s">
        <v>2</v>
      </c>
      <c r="G11" s="15" t="s">
        <v>3</v>
      </c>
      <c r="H11" s="16" t="s">
        <v>4</v>
      </c>
      <c r="I11" s="7"/>
      <c r="N11" s="27"/>
    </row>
    <row r="12" spans="1:14" ht="25" customHeight="1" x14ac:dyDescent="0.35">
      <c r="A12" s="7"/>
      <c r="C12" s="7"/>
      <c r="D12" s="33" t="s">
        <v>9</v>
      </c>
      <c r="E12" s="19" t="str">
        <f>IFERROR((E4+E8)/2,"Saknas")</f>
        <v>Saknas</v>
      </c>
      <c r="F12" s="20" t="str">
        <f t="shared" ref="F12:H12" si="0">IFERROR((F4+F8)/2,"Saknas")</f>
        <v>Saknas</v>
      </c>
      <c r="G12" s="20" t="str">
        <f>IFERROR((G4+G8)/2,"Saknas")</f>
        <v>Saknas</v>
      </c>
      <c r="H12" s="21" t="str">
        <f t="shared" si="0"/>
        <v>Saknas</v>
      </c>
      <c r="I12" s="7"/>
    </row>
    <row r="13" spans="1:14" ht="30" customHeight="1" x14ac:dyDescent="0.35">
      <c r="A13" s="7"/>
      <c r="B13" s="7"/>
      <c r="C13" s="7"/>
      <c r="D13" s="49"/>
      <c r="E13" s="49" t="str">
        <f>CONCATENATE("Preliminärt kullindex beräknas inte om avelsvärdets säkerhet underskrider ",I14)</f>
        <v>Preliminärt kullindex beräknas inte om avelsvärdets säkerhet underskrider 0.3</v>
      </c>
      <c r="F13" s="7"/>
      <c r="G13" s="7"/>
      <c r="H13" s="50"/>
      <c r="I13" s="7"/>
      <c r="N13" s="27"/>
    </row>
    <row r="14" spans="1:14" hidden="1" x14ac:dyDescent="0.35">
      <c r="A14" s="7"/>
      <c r="B14" s="7"/>
      <c r="C14" s="7"/>
      <c r="D14" s="34" t="s">
        <v>13</v>
      </c>
      <c r="E14" s="51">
        <v>0.29899999999999999</v>
      </c>
      <c r="F14" s="51">
        <v>0.29899999999999999</v>
      </c>
      <c r="G14" s="51">
        <v>0.29899999999999999</v>
      </c>
      <c r="H14" s="52">
        <v>0.29899999999999999</v>
      </c>
      <c r="I14" s="7">
        <v>0.3</v>
      </c>
    </row>
    <row r="15" spans="1:14" hidden="1" x14ac:dyDescent="0.35">
      <c r="A15" s="7"/>
      <c r="B15" s="7"/>
      <c r="C15" s="7"/>
      <c r="D15" s="37" t="s">
        <v>14</v>
      </c>
      <c r="E15" s="38" t="str">
        <f>IFERROR(VLOOKUP($B4,Data!$A:$M,6,FALSE),"Saknas")</f>
        <v>Saknas</v>
      </c>
      <c r="F15" s="38" t="str">
        <f>IFERROR(VLOOKUP($B4,Data!$A:$M,7,FALSE),"Saknas")</f>
        <v>Saknas</v>
      </c>
      <c r="G15" s="38" t="str">
        <f>IFERROR(VLOOKUP($B4,Data!$A:$M,8,FALSE),"Saknas")</f>
        <v>Saknas</v>
      </c>
      <c r="H15" s="39" t="str">
        <f>IFERROR(VLOOKUP($B4,Data!$A:$M,9,FALSE),"Saknas")</f>
        <v>Saknas</v>
      </c>
      <c r="I15" s="7"/>
    </row>
    <row r="16" spans="1:14" hidden="1" x14ac:dyDescent="0.35">
      <c r="A16" s="7"/>
      <c r="B16" s="7"/>
      <c r="C16" s="7"/>
      <c r="D16" s="40" t="s">
        <v>11</v>
      </c>
      <c r="E16" s="41" t="str">
        <f>IFERROR(VLOOKUP($B4,Data!$A:$M,10,FALSE),"Saknas")</f>
        <v>Saknas</v>
      </c>
      <c r="F16" s="41" t="str">
        <f>IFERROR(VLOOKUP($B4,Data!$A:$M,11,FALSE),"Saknas")</f>
        <v>Saknas</v>
      </c>
      <c r="G16" s="41" t="str">
        <f>IFERROR(VLOOKUP($B4,Data!$A:$M,12,FALSE),"Saknas")</f>
        <v>Saknas</v>
      </c>
      <c r="H16" s="42" t="str">
        <f>IFERROR(VLOOKUP($B4,Data!$A:$M,13,FALSE),"Saknas")</f>
        <v>Saknas</v>
      </c>
      <c r="I16" s="7"/>
    </row>
    <row r="17" spans="1:9" hidden="1" x14ac:dyDescent="0.35">
      <c r="A17" s="7"/>
      <c r="B17" s="7"/>
      <c r="C17" s="7"/>
      <c r="D17" s="37" t="s">
        <v>15</v>
      </c>
      <c r="E17" s="38" t="str">
        <f>IFERROR(VLOOKUP($B8,Data!$A:$M,6,FALSE),"Saknas")</f>
        <v>Saknas</v>
      </c>
      <c r="F17" s="38" t="str">
        <f>IFERROR(VLOOKUP($B8,Data!$A:$M,7,FALSE),"Saknas")</f>
        <v>Saknas</v>
      </c>
      <c r="G17" s="38" t="str">
        <f>IFERROR(VLOOKUP($B8,Data!$A:$M,8,FALSE),"Saknas")</f>
        <v>Saknas</v>
      </c>
      <c r="H17" s="39" t="str">
        <f>IFERROR(VLOOKUP($B8,Data!$A:$M,9,FALSE),"Saknas")</f>
        <v>Saknas</v>
      </c>
      <c r="I17" s="7"/>
    </row>
    <row r="18" spans="1:9" hidden="1" x14ac:dyDescent="0.35">
      <c r="A18" s="7"/>
      <c r="B18" s="7"/>
      <c r="C18" s="7"/>
      <c r="D18" s="40" t="s">
        <v>12</v>
      </c>
      <c r="E18" s="41" t="str">
        <f>IFERROR(VLOOKUP($B8,Data!$A:$M,10,FALSE),"Saknas")</f>
        <v>Saknas</v>
      </c>
      <c r="F18" s="41" t="str">
        <f>IFERROR(VLOOKUP($B8,Data!$A:$M,11,FALSE),"Saknas")</f>
        <v>Saknas</v>
      </c>
      <c r="G18" s="41" t="str">
        <f>IFERROR(VLOOKUP($B8,Data!$A:$M,12,FALSE),"Saknas")</f>
        <v>Saknas</v>
      </c>
      <c r="H18" s="42" t="str">
        <f>IFERROR(VLOOKUP($B8,Data!$A:$M,13,FALSE),"Saknas")</f>
        <v>Saknas</v>
      </c>
      <c r="I18" s="7"/>
    </row>
    <row r="19" spans="1:9" hidden="1" x14ac:dyDescent="0.35">
      <c r="A19" s="7"/>
      <c r="B19" s="7"/>
      <c r="C19" s="7"/>
      <c r="D19" s="34" t="s">
        <v>25</v>
      </c>
      <c r="E19" s="35" t="str">
        <f>IFERROR(SQRT(((E5^2)+(E9^2))/4),"Saknas")</f>
        <v>Saknas</v>
      </c>
      <c r="F19" s="35" t="str">
        <f>IFERROR(SQRT(((F5^2)+(F9^2))/4),"Saknas")</f>
        <v>Saknas</v>
      </c>
      <c r="G19" s="35" t="str">
        <f>IFERROR(SQRT(((G5^2)+(G9^2))/4),"Saknas")</f>
        <v>Saknas</v>
      </c>
      <c r="H19" s="36" t="str">
        <f>IFERROR(SQRT(((H5^2)+(H9^2))/4),"Saknas")</f>
        <v>Saknas</v>
      </c>
      <c r="I19" s="7"/>
    </row>
    <row r="20" spans="1:9" x14ac:dyDescent="0.35">
      <c r="A20" s="7"/>
      <c r="B20" s="7"/>
      <c r="C20" s="7"/>
      <c r="D20" s="7"/>
      <c r="E20" s="7"/>
      <c r="F20" s="7"/>
      <c r="G20" s="7"/>
      <c r="I20" s="7"/>
    </row>
    <row r="21" spans="1:9" x14ac:dyDescent="0.35">
      <c r="A21" s="7"/>
      <c r="B21" s="7"/>
      <c r="C21" s="7"/>
      <c r="D21" s="7"/>
      <c r="E21" s="7"/>
      <c r="F21" s="7"/>
      <c r="G21" s="7"/>
      <c r="H21" s="7"/>
      <c r="I21" s="7"/>
    </row>
    <row r="22" spans="1:9" x14ac:dyDescent="0.35">
      <c r="A22" s="7"/>
      <c r="B22" s="7"/>
      <c r="C22" s="7"/>
      <c r="D22" s="7"/>
      <c r="E22" s="7"/>
      <c r="F22" s="7"/>
      <c r="G22" s="7"/>
      <c r="H22" s="7"/>
      <c r="I22" s="7"/>
    </row>
    <row r="23" spans="1:9" x14ac:dyDescent="0.35">
      <c r="A23" s="7"/>
      <c r="B23" s="7"/>
      <c r="C23" s="7"/>
      <c r="D23" s="7"/>
      <c r="E23" s="7"/>
      <c r="F23" s="7"/>
      <c r="G23" s="7"/>
      <c r="H23" s="7"/>
      <c r="I23" s="7"/>
    </row>
    <row r="24" spans="1:9" x14ac:dyDescent="0.35">
      <c r="A24" s="7"/>
      <c r="B24" s="7"/>
      <c r="C24" s="7"/>
      <c r="D24" s="7"/>
      <c r="E24" s="7"/>
      <c r="F24" s="7"/>
      <c r="G24" s="7"/>
      <c r="H24" s="7"/>
      <c r="I24" s="7"/>
    </row>
    <row r="25" spans="1:9" x14ac:dyDescent="0.35">
      <c r="A25" s="7"/>
      <c r="B25" s="7"/>
      <c r="C25" s="7"/>
      <c r="D25" s="7"/>
      <c r="E25" s="7"/>
      <c r="F25" s="7"/>
      <c r="G25" s="7"/>
      <c r="H25" s="7"/>
      <c r="I25" s="7"/>
    </row>
    <row r="26" spans="1:9" x14ac:dyDescent="0.35">
      <c r="A26" s="7"/>
      <c r="B26" s="7"/>
      <c r="C26" s="7"/>
      <c r="D26" s="7"/>
      <c r="E26" s="7"/>
      <c r="F26" s="7"/>
      <c r="G26" s="7"/>
      <c r="H26" s="7"/>
      <c r="I26" s="7"/>
    </row>
    <row r="27" spans="1:9" x14ac:dyDescent="0.35">
      <c r="A27" s="7"/>
      <c r="B27" s="7"/>
      <c r="C27" s="7"/>
      <c r="D27" s="7"/>
      <c r="E27" s="7"/>
      <c r="F27" s="7"/>
      <c r="G27" s="7"/>
      <c r="H27" s="7"/>
      <c r="I27" s="7"/>
    </row>
  </sheetData>
  <sheetProtection algorithmName="SHA-512" hashValue="TzvDFU/Mn/pIea0jVqjlyCYwsN7o9Yu/iPfKVtZ0uqI0TKtljHzkCMARUhNGRdlp1itFxgWywhcN1tbPWRF/Og==" saltValue="S9B5uML8z1jDYFlku38IgQ==" spinCount="100000" sheet="1" selectLockedCells="1"/>
  <pageMargins left="0.7" right="0.7" top="0.75" bottom="0.75" header="0.3" footer="0.3"/>
  <pageSetup paperSize="9" orientation="landscape" r:id="rId1"/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58D9720-18B9-43D1-9854-BDBBE0E0362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2</vt:i4>
      </vt:variant>
    </vt:vector>
  </HeadingPairs>
  <TitlesOfParts>
    <vt:vector size="4" baseType="lpstr">
      <vt:lpstr>Data</vt:lpstr>
      <vt:lpstr>Provparning</vt:lpstr>
      <vt:lpstr>Provparning!Utskriftsområde</vt:lpstr>
      <vt:lpstr>Data!Utskriftsrubriker</vt:lpstr>
    </vt:vector>
  </TitlesOfParts>
  <Company>Svenska Kennelklubben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SKK Mentalindex</dc:title>
  <dc:subject>SKK Mentalindex</dc:subject>
  <dc:creator>Jessica Persson</dc:creator>
  <cp:lastModifiedBy>Jessica Persson</cp:lastModifiedBy>
  <cp:lastPrinted>2025-11-29T10:49:57Z</cp:lastPrinted>
  <dcterms:created xsi:type="dcterms:W3CDTF">2023-03-27T15:35:54Z</dcterms:created>
  <dcterms:modified xsi:type="dcterms:W3CDTF">2026-10-17T08:58:03Z</dcterms:modified>
</cp:coreProperties>
</file>